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XCEL-Bestanden\Ontwikkelingen van BOB - Heden\FACT700-Factuur-DEMO-V2-2x factuur voor dezelfde klant-zie vb\"/>
    </mc:Choice>
  </mc:AlternateContent>
  <xr:revisionPtr revIDLastSave="0" documentId="13_ncr:1_{CD563C63-C193-4FDF-BB64-9D7DD8AC32A9}" xr6:coauthVersionLast="46" xr6:coauthVersionMax="46" xr10:uidLastSave="{00000000-0000-0000-0000-000000000000}"/>
  <bookViews>
    <workbookView xWindow="-120" yWindow="-120" windowWidth="24240" windowHeight="13140" tabRatio="668" activeTab="1" xr2:uid="{00000000-000D-0000-FFFF-FFFF00000000}"/>
  </bookViews>
  <sheets>
    <sheet name="Handleiding" sheetId="13" r:id="rId1"/>
    <sheet name="instelling" sheetId="7" r:id="rId2"/>
    <sheet name="verkoopregister" sheetId="2" r:id="rId3"/>
    <sheet name="klanten" sheetId="6" r:id="rId4"/>
    <sheet name="factuur" sheetId="1" r:id="rId5"/>
    <sheet name="Betaalde factuur" sheetId="12" r:id="rId6"/>
    <sheet name="herinnering-1" sheetId="8" r:id="rId7"/>
    <sheet name="herinnering-2" sheetId="11" r:id="rId8"/>
  </sheets>
  <externalReferences>
    <externalReference r:id="rId9"/>
  </externalReferences>
  <definedNames>
    <definedName name="_xlnm.Print_Area" localSheetId="5">'Betaalde factuur'!$A$1:$J$62</definedName>
    <definedName name="_xlnm.Print_Area" localSheetId="4">factuur!$A$1:$J$62</definedName>
    <definedName name="_xlnm.Print_Area" localSheetId="6">'herinnering-1'!$A$1:$I$62</definedName>
    <definedName name="_xlnm.Print_Area" localSheetId="7">'herinnering-2'!$A$1:$I$59</definedName>
    <definedName name="_xlnm.Print_Area" localSheetId="1">instelling!$A$1:$O$43</definedName>
    <definedName name="_xlnm.Print_Area" localSheetId="3">klanten!$A$8:$H$2212</definedName>
    <definedName name="_xlnm.Print_Area" localSheetId="2">verkoopregister!$B$1:$M$40</definedName>
    <definedName name="_xlnm.Print_Titles" localSheetId="3">klanten!$7:$10</definedName>
    <definedName name="_xlnm.Print_Titles" localSheetId="2">verkoopregister!$7:$10</definedName>
    <definedName name="bank">[1]Instellingen!$K$14</definedName>
    <definedName name="betaaldagen">[1]Instellingen!$K$22</definedName>
    <definedName name="btwnummer">[1]Instellingen!$K$12</definedName>
    <definedName name="btwprocent">#REF!</definedName>
    <definedName name="btwprocent2">instelling!$R$14:$R$16</definedName>
    <definedName name="debbeheer">[1]Debiteurenbeheer!$A$9:$G$308</definedName>
    <definedName name="debfacnummer">[1]Debiteurenbeheer!$D$9:$D$308</definedName>
    <definedName name="debiteurnummer">[1]Debiteurenlijst!$D$9:$D$258</definedName>
    <definedName name="deblijst">klanten!$B$12:$D$40</definedName>
    <definedName name="debnr">[1]Debiteurenbeheer!$A$9:$A$308</definedName>
    <definedName name="debnr2">[1]Debiteurenlijst!$A$9:$A$258</definedName>
    <definedName name="debnummer">verkoopregister!$B$12:$G$30</definedName>
    <definedName name="debnummer2">verkoopregister!$A$12:$G$2512</definedName>
    <definedName name="dummy">verkoopregister!$B$12</definedName>
    <definedName name="eerstefactnr">verkoopregister!$M$5</definedName>
    <definedName name="factnrzoek">verkoopregister!$A$12:$M$2512</definedName>
    <definedName name="klanten">klanten!$B$12:$H$2212</definedName>
    <definedName name="kvk">[1]Instellingen!$K$10</definedName>
    <definedName name="naam">[1]Instellingen!$D$10</definedName>
    <definedName name="plaats">[1]Instellingen!$D$13</definedName>
    <definedName name="postcode">[1]Instellingen!$D$14</definedName>
    <definedName name="straat">[1]Instellingen!$D$12</definedName>
    <definedName name="telefoon">[1]Instellingen!$D$16</definedName>
    <definedName name="termijn">instelling!$M$22</definedName>
    <definedName name="ticketnr">verkoopregister!$B$12:$B$2512</definedName>
    <definedName name="ticketnummer" localSheetId="5">'Betaalde factuur'!$L$27:$L$2523</definedName>
    <definedName name="ticketnummer" localSheetId="6">'herinnering-1'!$L$27:$L$2523</definedName>
    <definedName name="ticketnummer" localSheetId="7">'herinnering-2'!$L$27:$L$2523</definedName>
    <definedName name="ticketnummer">factuur!$L$27:$L$2523</definedName>
    <definedName name="uwnaam">[1]Instellingen!$D$22</definedName>
  </definedNames>
  <calcPr calcId="181029"/>
</workbook>
</file>

<file path=xl/calcChain.xml><?xml version="1.0" encoding="utf-8"?>
<calcChain xmlns="http://schemas.openxmlformats.org/spreadsheetml/2006/main">
  <c r="B57" i="1" l="1"/>
  <c r="F48" i="12"/>
  <c r="F47" i="12"/>
  <c r="F46" i="12"/>
  <c r="F48" i="1"/>
  <c r="F47" i="1"/>
  <c r="F46" i="1"/>
  <c r="P12" i="2"/>
  <c r="P17" i="2" s="1"/>
  <c r="P18" i="2" s="1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12" i="2"/>
  <c r="AA31" i="2"/>
  <c r="AB31" i="2"/>
  <c r="AE31" i="2"/>
  <c r="AA18" i="2"/>
  <c r="AB18" i="2" s="1"/>
  <c r="AA19" i="2"/>
  <c r="AB19" i="2" s="1"/>
  <c r="AA20" i="2"/>
  <c r="AB20" i="2" s="1"/>
  <c r="AC20" i="2" s="1"/>
  <c r="AA21" i="2"/>
  <c r="AB21" i="2" s="1"/>
  <c r="AA22" i="2"/>
  <c r="AB22" i="2" s="1"/>
  <c r="AC22" i="2" s="1"/>
  <c r="AA23" i="2"/>
  <c r="AB23" i="2" s="1"/>
  <c r="AC23" i="2" s="1"/>
  <c r="AA24" i="2"/>
  <c r="AB24" i="2" s="1"/>
  <c r="AA25" i="2"/>
  <c r="AB25" i="2" s="1"/>
  <c r="AA26" i="2"/>
  <c r="AB26" i="2" s="1"/>
  <c r="AA27" i="2"/>
  <c r="AB27" i="2" s="1"/>
  <c r="AA28" i="2"/>
  <c r="AB28" i="2"/>
  <c r="AC28" i="2" s="1"/>
  <c r="AD28" i="2" s="1"/>
  <c r="AA29" i="2"/>
  <c r="AB29" i="2" s="1"/>
  <c r="AA30" i="2"/>
  <c r="AB30" i="2"/>
  <c r="AE30" i="2"/>
  <c r="G30" i="2" s="1"/>
  <c r="AA13" i="2"/>
  <c r="AB13" i="2"/>
  <c r="AC13" i="2" s="1"/>
  <c r="AA14" i="2"/>
  <c r="AB14" i="2" s="1"/>
  <c r="AA15" i="2"/>
  <c r="AB15" i="2" s="1"/>
  <c r="AD15" i="2" s="1"/>
  <c r="AE15" i="2" s="1"/>
  <c r="G15" i="2" s="1"/>
  <c r="AA16" i="2"/>
  <c r="AB16" i="2" s="1"/>
  <c r="AA17" i="2"/>
  <c r="AB17" i="2" s="1"/>
  <c r="AC17" i="2" s="1"/>
  <c r="AA12" i="2"/>
  <c r="AB12" i="2" s="1"/>
  <c r="AC12" i="2" s="1"/>
  <c r="E17" i="1"/>
  <c r="E17" i="12" s="1"/>
  <c r="B12" i="2"/>
  <c r="L27" i="12" s="1"/>
  <c r="B49" i="11"/>
  <c r="B46" i="8"/>
  <c r="F58" i="1"/>
  <c r="B30" i="2"/>
  <c r="B31" i="2"/>
  <c r="C31" i="2" s="1"/>
  <c r="A31" i="2"/>
  <c r="B32" i="2"/>
  <c r="C32" i="2" s="1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F2" i="12"/>
  <c r="H3" i="12"/>
  <c r="H4" i="12"/>
  <c r="H7" i="12"/>
  <c r="H8" i="12"/>
  <c r="H9" i="12"/>
  <c r="H11" i="12"/>
  <c r="H12" i="12"/>
  <c r="H13" i="12"/>
  <c r="B33" i="2"/>
  <c r="B34" i="2"/>
  <c r="C34" i="2" s="1"/>
  <c r="B35" i="2"/>
  <c r="C35" i="2" s="1"/>
  <c r="B36" i="2"/>
  <c r="C36" i="2" s="1"/>
  <c r="B37" i="2"/>
  <c r="B38" i="2"/>
  <c r="B39" i="2"/>
  <c r="B40" i="2"/>
  <c r="B41" i="2"/>
  <c r="C41" i="2" s="1"/>
  <c r="B42" i="2"/>
  <c r="C42" i="2" s="1"/>
  <c r="B43" i="2"/>
  <c r="B44" i="2"/>
  <c r="B45" i="2"/>
  <c r="B46" i="2"/>
  <c r="C46" i="2" s="1"/>
  <c r="B47" i="2"/>
  <c r="B48" i="2"/>
  <c r="C48" i="2" s="1"/>
  <c r="B49" i="2"/>
  <c r="B50" i="2"/>
  <c r="B51" i="2"/>
  <c r="B52" i="2"/>
  <c r="B53" i="2"/>
  <c r="B54" i="2"/>
  <c r="B55" i="2"/>
  <c r="B56" i="2"/>
  <c r="B57" i="2"/>
  <c r="B58" i="2"/>
  <c r="C58" i="2" s="1"/>
  <c r="B59" i="2"/>
  <c r="B60" i="2"/>
  <c r="C60" i="2" s="1"/>
  <c r="B61" i="2"/>
  <c r="B62" i="2"/>
  <c r="B63" i="2"/>
  <c r="B64" i="2"/>
  <c r="B65" i="2"/>
  <c r="B66" i="2"/>
  <c r="B67" i="2"/>
  <c r="B68" i="2"/>
  <c r="B69" i="2"/>
  <c r="B70" i="2"/>
  <c r="C70" i="2" s="1"/>
  <c r="B71" i="2"/>
  <c r="B72" i="2"/>
  <c r="C72" i="2" s="1"/>
  <c r="B73" i="2"/>
  <c r="B74" i="2"/>
  <c r="B75" i="2"/>
  <c r="B76" i="2"/>
  <c r="B77" i="2"/>
  <c r="B78" i="2"/>
  <c r="B79" i="2"/>
  <c r="B80" i="2"/>
  <c r="B81" i="2"/>
  <c r="B82" i="2"/>
  <c r="E82" i="2" s="1"/>
  <c r="B83" i="2"/>
  <c r="B84" i="2"/>
  <c r="C84" i="2" s="1"/>
  <c r="B85" i="2"/>
  <c r="B86" i="2"/>
  <c r="B87" i="2"/>
  <c r="B88" i="2"/>
  <c r="B89" i="2"/>
  <c r="B90" i="2"/>
  <c r="B91" i="2"/>
  <c r="B92" i="2"/>
  <c r="B93" i="2"/>
  <c r="B94" i="2"/>
  <c r="E94" i="2" s="1"/>
  <c r="B95" i="2"/>
  <c r="B96" i="2"/>
  <c r="C96" i="2" s="1"/>
  <c r="B97" i="2"/>
  <c r="B98" i="2"/>
  <c r="B99" i="2"/>
  <c r="B100" i="2"/>
  <c r="B101" i="2"/>
  <c r="B102" i="2"/>
  <c r="B103" i="2"/>
  <c r="B104" i="2"/>
  <c r="B105" i="2"/>
  <c r="B106" i="2"/>
  <c r="B107" i="2"/>
  <c r="C107" i="2" s="1"/>
  <c r="B108" i="2"/>
  <c r="C108" i="2" s="1"/>
  <c r="B109" i="2"/>
  <c r="B110" i="2"/>
  <c r="B111" i="2"/>
  <c r="E111" i="2" s="1"/>
  <c r="B112" i="2"/>
  <c r="B113" i="2"/>
  <c r="B114" i="2"/>
  <c r="B115" i="2"/>
  <c r="B116" i="2"/>
  <c r="B117" i="2"/>
  <c r="B118" i="2"/>
  <c r="B119" i="2"/>
  <c r="C119" i="2" s="1"/>
  <c r="B120" i="2"/>
  <c r="C120" i="2" s="1"/>
  <c r="B121" i="2"/>
  <c r="B122" i="2"/>
  <c r="B123" i="2"/>
  <c r="E123" i="2" s="1"/>
  <c r="B124" i="2"/>
  <c r="B125" i="2"/>
  <c r="B126" i="2"/>
  <c r="B127" i="2"/>
  <c r="B128" i="2"/>
  <c r="B129" i="2"/>
  <c r="B130" i="2"/>
  <c r="B131" i="2"/>
  <c r="C131" i="2" s="1"/>
  <c r="B132" i="2"/>
  <c r="C132" i="2" s="1"/>
  <c r="B133" i="2"/>
  <c r="B134" i="2"/>
  <c r="B135" i="2"/>
  <c r="B136" i="2"/>
  <c r="B137" i="2"/>
  <c r="B138" i="2"/>
  <c r="B139" i="2"/>
  <c r="B140" i="2"/>
  <c r="B141" i="2"/>
  <c r="B142" i="2"/>
  <c r="B143" i="2"/>
  <c r="C143" i="2" s="1"/>
  <c r="B144" i="2"/>
  <c r="C144" i="2" s="1"/>
  <c r="B145" i="2"/>
  <c r="B146" i="2"/>
  <c r="B147" i="2"/>
  <c r="E147" i="2" s="1"/>
  <c r="B148" i="2"/>
  <c r="B149" i="2"/>
  <c r="B150" i="2"/>
  <c r="B151" i="2"/>
  <c r="B152" i="2"/>
  <c r="B153" i="2"/>
  <c r="B154" i="2"/>
  <c r="B155" i="2"/>
  <c r="C155" i="2" s="1"/>
  <c r="B156" i="2"/>
  <c r="B157" i="2"/>
  <c r="B158" i="2"/>
  <c r="B159" i="2"/>
  <c r="E159" i="2" s="1"/>
  <c r="B160" i="2"/>
  <c r="B161" i="2"/>
  <c r="B162" i="2"/>
  <c r="B163" i="2"/>
  <c r="B164" i="2"/>
  <c r="B165" i="2"/>
  <c r="B166" i="2"/>
  <c r="B167" i="2"/>
  <c r="C167" i="2" s="1"/>
  <c r="B168" i="2"/>
  <c r="B169" i="2"/>
  <c r="B170" i="2"/>
  <c r="B171" i="2"/>
  <c r="B172" i="2"/>
  <c r="B173" i="2"/>
  <c r="B174" i="2"/>
  <c r="B175" i="2"/>
  <c r="B176" i="2"/>
  <c r="B177" i="2"/>
  <c r="B178" i="2"/>
  <c r="B179" i="2"/>
  <c r="C179" i="2" s="1"/>
  <c r="B180" i="2"/>
  <c r="C180" i="2" s="1"/>
  <c r="B181" i="2"/>
  <c r="B182" i="2"/>
  <c r="B183" i="2"/>
  <c r="E183" i="2" s="1"/>
  <c r="B184" i="2"/>
  <c r="B185" i="2"/>
  <c r="B186" i="2"/>
  <c r="B187" i="2"/>
  <c r="B188" i="2"/>
  <c r="B189" i="2"/>
  <c r="B190" i="2"/>
  <c r="B191" i="2"/>
  <c r="C191" i="2" s="1"/>
  <c r="B192" i="2"/>
  <c r="C192" i="2" s="1"/>
  <c r="B193" i="2"/>
  <c r="B194" i="2"/>
  <c r="B195" i="2"/>
  <c r="B196" i="2"/>
  <c r="B197" i="2"/>
  <c r="B198" i="2"/>
  <c r="B199" i="2"/>
  <c r="B200" i="2"/>
  <c r="B201" i="2"/>
  <c r="B202" i="2"/>
  <c r="B203" i="2"/>
  <c r="C203" i="2" s="1"/>
  <c r="B204" i="2"/>
  <c r="C204" i="2" s="1"/>
  <c r="B205" i="2"/>
  <c r="B206" i="2"/>
  <c r="B207" i="2"/>
  <c r="E207" i="2" s="1"/>
  <c r="B208" i="2"/>
  <c r="B209" i="2"/>
  <c r="B210" i="2"/>
  <c r="B211" i="2"/>
  <c r="B212" i="2"/>
  <c r="B213" i="2"/>
  <c r="B214" i="2"/>
  <c r="B215" i="2"/>
  <c r="C215" i="2" s="1"/>
  <c r="B216" i="2"/>
  <c r="C216" i="2" s="1"/>
  <c r="B217" i="2"/>
  <c r="B218" i="2"/>
  <c r="B219" i="2"/>
  <c r="E220" i="2" s="1"/>
  <c r="B220" i="2"/>
  <c r="B221" i="2"/>
  <c r="B222" i="2"/>
  <c r="B223" i="2"/>
  <c r="B224" i="2"/>
  <c r="B225" i="2"/>
  <c r="B226" i="2"/>
  <c r="B227" i="2"/>
  <c r="C227" i="2" s="1"/>
  <c r="B228" i="2"/>
  <c r="B229" i="2"/>
  <c r="B230" i="2"/>
  <c r="B231" i="2"/>
  <c r="E231" i="2" s="1"/>
  <c r="B232" i="2"/>
  <c r="B233" i="2"/>
  <c r="B234" i="2"/>
  <c r="B235" i="2"/>
  <c r="B236" i="2"/>
  <c r="B237" i="2"/>
  <c r="B238" i="2"/>
  <c r="B239" i="2"/>
  <c r="B240" i="2"/>
  <c r="C240" i="2" s="1"/>
  <c r="B241" i="2"/>
  <c r="B242" i="2"/>
  <c r="B243" i="2"/>
  <c r="E243" i="2" s="1"/>
  <c r="B244" i="2"/>
  <c r="B245" i="2"/>
  <c r="B246" i="2"/>
  <c r="B247" i="2"/>
  <c r="B248" i="2"/>
  <c r="B249" i="2"/>
  <c r="B250" i="2"/>
  <c r="B251" i="2"/>
  <c r="C251" i="2" s="1"/>
  <c r="B252" i="2"/>
  <c r="C252" i="2" s="1"/>
  <c r="B253" i="2"/>
  <c r="B254" i="2"/>
  <c r="B255" i="2"/>
  <c r="B256" i="2"/>
  <c r="B257" i="2"/>
  <c r="B258" i="2"/>
  <c r="B259" i="2"/>
  <c r="B260" i="2"/>
  <c r="B261" i="2"/>
  <c r="B262" i="2"/>
  <c r="B263" i="2"/>
  <c r="C263" i="2" s="1"/>
  <c r="B264" i="2"/>
  <c r="C264" i="2" s="1"/>
  <c r="B265" i="2"/>
  <c r="B266" i="2"/>
  <c r="B267" i="2"/>
  <c r="E267" i="2" s="1"/>
  <c r="B268" i="2"/>
  <c r="B269" i="2"/>
  <c r="B270" i="2"/>
  <c r="B271" i="2"/>
  <c r="B272" i="2"/>
  <c r="B273" i="2"/>
  <c r="B274" i="2"/>
  <c r="B275" i="2"/>
  <c r="C275" i="2" s="1"/>
  <c r="B276" i="2"/>
  <c r="B277" i="2"/>
  <c r="B278" i="2"/>
  <c r="B279" i="2"/>
  <c r="B280" i="2"/>
  <c r="B281" i="2"/>
  <c r="B282" i="2"/>
  <c r="B283" i="2"/>
  <c r="B284" i="2"/>
  <c r="B285" i="2"/>
  <c r="B286" i="2"/>
  <c r="B287" i="2"/>
  <c r="C287" i="2" s="1"/>
  <c r="B288" i="2"/>
  <c r="C288" i="2" s="1"/>
  <c r="B289" i="2"/>
  <c r="B290" i="2"/>
  <c r="B291" i="2"/>
  <c r="E291" i="2" s="1"/>
  <c r="B292" i="2"/>
  <c r="B293" i="2"/>
  <c r="B294" i="2"/>
  <c r="B295" i="2"/>
  <c r="B296" i="2"/>
  <c r="B297" i="2"/>
  <c r="B298" i="2"/>
  <c r="B299" i="2"/>
  <c r="C299" i="2" s="1"/>
  <c r="B300" i="2"/>
  <c r="C300" i="2" s="1"/>
  <c r="B301" i="2"/>
  <c r="B302" i="2"/>
  <c r="B303" i="2"/>
  <c r="E303" i="2" s="1"/>
  <c r="B304" i="2"/>
  <c r="B305" i="2"/>
  <c r="B306" i="2"/>
  <c r="B307" i="2"/>
  <c r="B308" i="2"/>
  <c r="B309" i="2"/>
  <c r="B310" i="2"/>
  <c r="B311" i="2"/>
  <c r="C311" i="2" s="1"/>
  <c r="B312" i="2"/>
  <c r="B313" i="2"/>
  <c r="E314" i="2" s="1"/>
  <c r="B314" i="2"/>
  <c r="B315" i="2"/>
  <c r="B316" i="2"/>
  <c r="B317" i="2"/>
  <c r="B318" i="2"/>
  <c r="B319" i="2"/>
  <c r="B320" i="2"/>
  <c r="B321" i="2"/>
  <c r="B322" i="2"/>
  <c r="B323" i="2"/>
  <c r="C323" i="2" s="1"/>
  <c r="B324" i="2"/>
  <c r="B325" i="2"/>
  <c r="E326" i="2" s="1"/>
  <c r="B326" i="2"/>
  <c r="B327" i="2"/>
  <c r="E327" i="2" s="1"/>
  <c r="B328" i="2"/>
  <c r="B329" i="2"/>
  <c r="B330" i="2"/>
  <c r="B331" i="2"/>
  <c r="B332" i="2"/>
  <c r="B333" i="2"/>
  <c r="B334" i="2"/>
  <c r="B335" i="2"/>
  <c r="C335" i="2" s="1"/>
  <c r="B336" i="2"/>
  <c r="B337" i="2"/>
  <c r="B338" i="2"/>
  <c r="B339" i="2"/>
  <c r="E340" i="2" s="1"/>
  <c r="B340" i="2"/>
  <c r="B341" i="2"/>
  <c r="B342" i="2"/>
  <c r="B343" i="2"/>
  <c r="B344" i="2"/>
  <c r="B345" i="2"/>
  <c r="B346" i="2"/>
  <c r="B347" i="2"/>
  <c r="C347" i="2" s="1"/>
  <c r="B348" i="2"/>
  <c r="C348" i="2" s="1"/>
  <c r="B349" i="2"/>
  <c r="E350" i="2" s="1"/>
  <c r="B350" i="2"/>
  <c r="B351" i="2"/>
  <c r="E351" i="2" s="1"/>
  <c r="B352" i="2"/>
  <c r="B353" i="2"/>
  <c r="B354" i="2"/>
  <c r="B355" i="2"/>
  <c r="B356" i="2"/>
  <c r="B357" i="2"/>
  <c r="B358" i="2"/>
  <c r="B359" i="2"/>
  <c r="C359" i="2" s="1"/>
  <c r="B360" i="2"/>
  <c r="B361" i="2"/>
  <c r="E362" i="2" s="1"/>
  <c r="B362" i="2"/>
  <c r="B363" i="2"/>
  <c r="E363" i="2" s="1"/>
  <c r="B364" i="2"/>
  <c r="B365" i="2"/>
  <c r="B366" i="2"/>
  <c r="B367" i="2"/>
  <c r="B368" i="2"/>
  <c r="B369" i="2"/>
  <c r="B370" i="2"/>
  <c r="B371" i="2"/>
  <c r="C371" i="2" s="1"/>
  <c r="B372" i="2"/>
  <c r="B373" i="2"/>
  <c r="E374" i="2" s="1"/>
  <c r="B374" i="2"/>
  <c r="B375" i="2"/>
  <c r="B376" i="2"/>
  <c r="B377" i="2"/>
  <c r="B378" i="2"/>
  <c r="B379" i="2"/>
  <c r="B380" i="2"/>
  <c r="B381" i="2"/>
  <c r="B382" i="2"/>
  <c r="B383" i="2"/>
  <c r="C383" i="2" s="1"/>
  <c r="B384" i="2"/>
  <c r="C384" i="2" s="1"/>
  <c r="B385" i="2"/>
  <c r="B386" i="2"/>
  <c r="B387" i="2"/>
  <c r="E387" i="2" s="1"/>
  <c r="B388" i="2"/>
  <c r="B389" i="2"/>
  <c r="B390" i="2"/>
  <c r="B391" i="2"/>
  <c r="B392" i="2"/>
  <c r="B393" i="2"/>
  <c r="B394" i="2"/>
  <c r="B395" i="2"/>
  <c r="C395" i="2" s="1"/>
  <c r="B396" i="2"/>
  <c r="B397" i="2"/>
  <c r="E398" i="2" s="1"/>
  <c r="B398" i="2"/>
  <c r="B399" i="2"/>
  <c r="E400" i="2" s="1"/>
  <c r="B400" i="2"/>
  <c r="B401" i="2"/>
  <c r="B402" i="2"/>
  <c r="B403" i="2"/>
  <c r="B404" i="2"/>
  <c r="B405" i="2"/>
  <c r="B406" i="2"/>
  <c r="B407" i="2"/>
  <c r="C407" i="2" s="1"/>
  <c r="B408" i="2"/>
  <c r="B409" i="2"/>
  <c r="E410" i="2" s="1"/>
  <c r="B410" i="2"/>
  <c r="B411" i="2"/>
  <c r="E411" i="2" s="1"/>
  <c r="B412" i="2"/>
  <c r="B413" i="2"/>
  <c r="B414" i="2"/>
  <c r="B415" i="2"/>
  <c r="B416" i="2"/>
  <c r="B417" i="2"/>
  <c r="B418" i="2"/>
  <c r="B419" i="2"/>
  <c r="C419" i="2" s="1"/>
  <c r="B420" i="2"/>
  <c r="B421" i="2"/>
  <c r="E422" i="2" s="1"/>
  <c r="B422" i="2"/>
  <c r="B423" i="2"/>
  <c r="E423" i="2" s="1"/>
  <c r="B424" i="2"/>
  <c r="B425" i="2"/>
  <c r="B426" i="2"/>
  <c r="B427" i="2"/>
  <c r="B428" i="2"/>
  <c r="B429" i="2"/>
  <c r="B430" i="2"/>
  <c r="B431" i="2"/>
  <c r="C431" i="2" s="1"/>
  <c r="B432" i="2"/>
  <c r="B433" i="2"/>
  <c r="B434" i="2"/>
  <c r="B435" i="2"/>
  <c r="B436" i="2"/>
  <c r="B437" i="2"/>
  <c r="B438" i="2"/>
  <c r="B439" i="2"/>
  <c r="B440" i="2"/>
  <c r="B441" i="2"/>
  <c r="B442" i="2"/>
  <c r="B443" i="2"/>
  <c r="C443" i="2" s="1"/>
  <c r="B444" i="2"/>
  <c r="C444" i="2" s="1"/>
  <c r="B445" i="2"/>
  <c r="B446" i="2"/>
  <c r="B447" i="2"/>
  <c r="E447" i="2" s="1"/>
  <c r="B448" i="2"/>
  <c r="B449" i="2"/>
  <c r="B450" i="2"/>
  <c r="B451" i="2"/>
  <c r="B452" i="2"/>
  <c r="B453" i="2"/>
  <c r="B454" i="2"/>
  <c r="B455" i="2"/>
  <c r="C455" i="2" s="1"/>
  <c r="B456" i="2"/>
  <c r="B457" i="2"/>
  <c r="B458" i="2"/>
  <c r="B459" i="2"/>
  <c r="E459" i="2" s="1"/>
  <c r="B460" i="2"/>
  <c r="B461" i="2"/>
  <c r="B462" i="2"/>
  <c r="B463" i="2"/>
  <c r="B464" i="2"/>
  <c r="B465" i="2"/>
  <c r="B466" i="2"/>
  <c r="B467" i="2"/>
  <c r="C467" i="2" s="1"/>
  <c r="B468" i="2"/>
  <c r="C468" i="2" s="1"/>
  <c r="B469" i="2"/>
  <c r="B470" i="2"/>
  <c r="B471" i="2"/>
  <c r="B472" i="2"/>
  <c r="B473" i="2"/>
  <c r="B474" i="2"/>
  <c r="B475" i="2"/>
  <c r="B476" i="2"/>
  <c r="B477" i="2"/>
  <c r="B478" i="2"/>
  <c r="B479" i="2"/>
  <c r="C479" i="2" s="1"/>
  <c r="B480" i="2"/>
  <c r="C480" i="2" s="1"/>
  <c r="B481" i="2"/>
  <c r="E482" i="2" s="1"/>
  <c r="B482" i="2"/>
  <c r="B483" i="2"/>
  <c r="E483" i="2" s="1"/>
  <c r="B484" i="2"/>
  <c r="B485" i="2"/>
  <c r="B486" i="2"/>
  <c r="B487" i="2"/>
  <c r="B488" i="2"/>
  <c r="B489" i="2"/>
  <c r="B490" i="2"/>
  <c r="B491" i="2"/>
  <c r="C491" i="2" s="1"/>
  <c r="B492" i="2"/>
  <c r="C492" i="2" s="1"/>
  <c r="B493" i="2"/>
  <c r="B494" i="2"/>
  <c r="B495" i="2"/>
  <c r="E495" i="2" s="1"/>
  <c r="B496" i="2"/>
  <c r="B497" i="2"/>
  <c r="B498" i="2"/>
  <c r="B499" i="2"/>
  <c r="B500" i="2"/>
  <c r="B501" i="2"/>
  <c r="B502" i="2"/>
  <c r="B503" i="2"/>
  <c r="C503" i="2" s="1"/>
  <c r="B504" i="2"/>
  <c r="C504" i="2" s="1"/>
  <c r="B505" i="2"/>
  <c r="B506" i="2"/>
  <c r="B507" i="2"/>
  <c r="B508" i="2"/>
  <c r="B509" i="2"/>
  <c r="B510" i="2"/>
  <c r="B511" i="2"/>
  <c r="B512" i="2"/>
  <c r="B513" i="2"/>
  <c r="B514" i="2"/>
  <c r="B515" i="2"/>
  <c r="C515" i="2" s="1"/>
  <c r="B516" i="2"/>
  <c r="C516" i="2" s="1"/>
  <c r="B517" i="2"/>
  <c r="E518" i="2" s="1"/>
  <c r="B518" i="2"/>
  <c r="B519" i="2"/>
  <c r="E519" i="2" s="1"/>
  <c r="B520" i="2"/>
  <c r="B521" i="2"/>
  <c r="B522" i="2"/>
  <c r="B523" i="2"/>
  <c r="B524" i="2"/>
  <c r="B525" i="2"/>
  <c r="B526" i="2"/>
  <c r="B527" i="2"/>
  <c r="C527" i="2" s="1"/>
  <c r="B528" i="2"/>
  <c r="C528" i="2" s="1"/>
  <c r="B529" i="2"/>
  <c r="B530" i="2"/>
  <c r="B531" i="2"/>
  <c r="E531" i="2" s="1"/>
  <c r="B532" i="2"/>
  <c r="B533" i="2"/>
  <c r="B534" i="2"/>
  <c r="B535" i="2"/>
  <c r="B536" i="2"/>
  <c r="B537" i="2"/>
  <c r="B538" i="2"/>
  <c r="B539" i="2"/>
  <c r="C539" i="2" s="1"/>
  <c r="B540" i="2"/>
  <c r="C540" i="2" s="1"/>
  <c r="B541" i="2"/>
  <c r="B542" i="2"/>
  <c r="B543" i="2"/>
  <c r="B544" i="2"/>
  <c r="B545" i="2"/>
  <c r="B546" i="2"/>
  <c r="B547" i="2"/>
  <c r="B548" i="2"/>
  <c r="B549" i="2"/>
  <c r="B550" i="2"/>
  <c r="B551" i="2"/>
  <c r="C551" i="2" s="1"/>
  <c r="B552" i="2"/>
  <c r="C552" i="2" s="1"/>
  <c r="B553" i="2"/>
  <c r="E554" i="2" s="1"/>
  <c r="B554" i="2"/>
  <c r="B555" i="2"/>
  <c r="E555" i="2" s="1"/>
  <c r="B556" i="2"/>
  <c r="B557" i="2"/>
  <c r="B558" i="2"/>
  <c r="B559" i="2"/>
  <c r="B560" i="2"/>
  <c r="B561" i="2"/>
  <c r="B562" i="2"/>
  <c r="B563" i="2"/>
  <c r="C563" i="2" s="1"/>
  <c r="B564" i="2"/>
  <c r="C564" i="2" s="1"/>
  <c r="B565" i="2"/>
  <c r="B566" i="2"/>
  <c r="B567" i="2"/>
  <c r="E567" i="2" s="1"/>
  <c r="B568" i="2"/>
  <c r="B569" i="2"/>
  <c r="B570" i="2"/>
  <c r="B571" i="2"/>
  <c r="B572" i="2"/>
  <c r="B573" i="2"/>
  <c r="B574" i="2"/>
  <c r="B575" i="2"/>
  <c r="C575" i="2" s="1"/>
  <c r="B576" i="2"/>
  <c r="C576" i="2" s="1"/>
  <c r="B577" i="2"/>
  <c r="B578" i="2"/>
  <c r="B579" i="2"/>
  <c r="B580" i="2"/>
  <c r="B581" i="2"/>
  <c r="B582" i="2"/>
  <c r="B583" i="2"/>
  <c r="B584" i="2"/>
  <c r="B585" i="2"/>
  <c r="B586" i="2"/>
  <c r="B587" i="2"/>
  <c r="C587" i="2" s="1"/>
  <c r="B588" i="2"/>
  <c r="B589" i="2"/>
  <c r="E590" i="2" s="1"/>
  <c r="B590" i="2"/>
  <c r="B591" i="2"/>
  <c r="E591" i="2" s="1"/>
  <c r="B592" i="2"/>
  <c r="B593" i="2"/>
  <c r="B594" i="2"/>
  <c r="B595" i="2"/>
  <c r="B596" i="2"/>
  <c r="B597" i="2"/>
  <c r="B598" i="2"/>
  <c r="B599" i="2"/>
  <c r="B600" i="2"/>
  <c r="B601" i="2"/>
  <c r="B602" i="2"/>
  <c r="B603" i="2"/>
  <c r="E604" i="2" s="1"/>
  <c r="B604" i="2"/>
  <c r="B605" i="2"/>
  <c r="B606" i="2"/>
  <c r="B607" i="2"/>
  <c r="B608" i="2"/>
  <c r="B609" i="2"/>
  <c r="B610" i="2"/>
  <c r="B611" i="2"/>
  <c r="C611" i="2" s="1"/>
  <c r="B612" i="2"/>
  <c r="C612" i="2" s="1"/>
  <c r="B613" i="2"/>
  <c r="B614" i="2"/>
  <c r="B615" i="2"/>
  <c r="E615" i="2" s="1"/>
  <c r="B616" i="2"/>
  <c r="B617" i="2"/>
  <c r="B618" i="2"/>
  <c r="B619" i="2"/>
  <c r="B620" i="2"/>
  <c r="B621" i="2"/>
  <c r="B622" i="2"/>
  <c r="B623" i="2"/>
  <c r="C623" i="2" s="1"/>
  <c r="B624" i="2"/>
  <c r="C624" i="2" s="1"/>
  <c r="B625" i="2"/>
  <c r="B626" i="2"/>
  <c r="B627" i="2"/>
  <c r="E627" i="2" s="1"/>
  <c r="B628" i="2"/>
  <c r="B629" i="2"/>
  <c r="B630" i="2"/>
  <c r="B631" i="2"/>
  <c r="B632" i="2"/>
  <c r="B633" i="2"/>
  <c r="B634" i="2"/>
  <c r="B635" i="2"/>
  <c r="C635" i="2" s="1"/>
  <c r="B636" i="2"/>
  <c r="B637" i="2"/>
  <c r="E638" i="2" s="1"/>
  <c r="B638" i="2"/>
  <c r="B639" i="2"/>
  <c r="B640" i="2"/>
  <c r="B641" i="2"/>
  <c r="B642" i="2"/>
  <c r="B643" i="2"/>
  <c r="B644" i="2"/>
  <c r="B645" i="2"/>
  <c r="B646" i="2"/>
  <c r="B647" i="2"/>
  <c r="C647" i="2" s="1"/>
  <c r="B648" i="2"/>
  <c r="C648" i="2" s="1"/>
  <c r="B649" i="2"/>
  <c r="B650" i="2"/>
  <c r="B651" i="2"/>
  <c r="E651" i="2" s="1"/>
  <c r="B652" i="2"/>
  <c r="B653" i="2"/>
  <c r="B654" i="2"/>
  <c r="B655" i="2"/>
  <c r="B656" i="2"/>
  <c r="B657" i="2"/>
  <c r="B658" i="2"/>
  <c r="B659" i="2"/>
  <c r="C659" i="2" s="1"/>
  <c r="B660" i="2"/>
  <c r="C660" i="2" s="1"/>
  <c r="B661" i="2"/>
  <c r="B662" i="2"/>
  <c r="B663" i="2"/>
  <c r="B664" i="2"/>
  <c r="B665" i="2"/>
  <c r="B666" i="2"/>
  <c r="B667" i="2"/>
  <c r="B668" i="2"/>
  <c r="B669" i="2"/>
  <c r="B670" i="2"/>
  <c r="B671" i="2"/>
  <c r="C671" i="2" s="1"/>
  <c r="B672" i="2"/>
  <c r="C672" i="2" s="1"/>
  <c r="B673" i="2"/>
  <c r="B674" i="2"/>
  <c r="B675" i="2"/>
  <c r="E675" i="2" s="1"/>
  <c r="B676" i="2"/>
  <c r="B677" i="2"/>
  <c r="B678" i="2"/>
  <c r="B679" i="2"/>
  <c r="B680" i="2"/>
  <c r="B681" i="2"/>
  <c r="B682" i="2"/>
  <c r="B683" i="2"/>
  <c r="C683" i="2" s="1"/>
  <c r="B684" i="2"/>
  <c r="B685" i="2"/>
  <c r="E686" i="2" s="1"/>
  <c r="B686" i="2"/>
  <c r="B687" i="2"/>
  <c r="E687" i="2" s="1"/>
  <c r="B688" i="2"/>
  <c r="B689" i="2"/>
  <c r="B690" i="2"/>
  <c r="B691" i="2"/>
  <c r="B692" i="2"/>
  <c r="B693" i="2"/>
  <c r="B694" i="2"/>
  <c r="B695" i="2"/>
  <c r="C695" i="2" s="1"/>
  <c r="B696" i="2"/>
  <c r="C696" i="2" s="1"/>
  <c r="B697" i="2"/>
  <c r="B698" i="2"/>
  <c r="B699" i="2"/>
  <c r="B700" i="2"/>
  <c r="B701" i="2"/>
  <c r="B702" i="2"/>
  <c r="B703" i="2"/>
  <c r="B704" i="2"/>
  <c r="B705" i="2"/>
  <c r="B706" i="2"/>
  <c r="B707" i="2"/>
  <c r="C707" i="2" s="1"/>
  <c r="B708" i="2"/>
  <c r="C708" i="2" s="1"/>
  <c r="B709" i="2"/>
  <c r="B710" i="2"/>
  <c r="B711" i="2"/>
  <c r="E711" i="2" s="1"/>
  <c r="B712" i="2"/>
  <c r="B713" i="2"/>
  <c r="B714" i="2"/>
  <c r="B715" i="2"/>
  <c r="B716" i="2"/>
  <c r="B717" i="2"/>
  <c r="B718" i="2"/>
  <c r="B719" i="2"/>
  <c r="C719" i="2" s="1"/>
  <c r="B720" i="2"/>
  <c r="C720" i="2" s="1"/>
  <c r="B721" i="2"/>
  <c r="B722" i="2"/>
  <c r="B723" i="2"/>
  <c r="B724" i="2"/>
  <c r="B725" i="2"/>
  <c r="B726" i="2"/>
  <c r="B727" i="2"/>
  <c r="B728" i="2"/>
  <c r="B729" i="2"/>
  <c r="B730" i="2"/>
  <c r="B731" i="2"/>
  <c r="C731" i="2" s="1"/>
  <c r="B732" i="2"/>
  <c r="C732" i="2" s="1"/>
  <c r="B733" i="2"/>
  <c r="E734" i="2" s="1"/>
  <c r="B734" i="2"/>
  <c r="B735" i="2"/>
  <c r="E735" i="2" s="1"/>
  <c r="B736" i="2"/>
  <c r="B737" i="2"/>
  <c r="B738" i="2"/>
  <c r="B739" i="2"/>
  <c r="B740" i="2"/>
  <c r="B741" i="2"/>
  <c r="B742" i="2"/>
  <c r="B743" i="2"/>
  <c r="C743" i="2" s="1"/>
  <c r="B744" i="2"/>
  <c r="C744" i="2" s="1"/>
  <c r="B745" i="2"/>
  <c r="B746" i="2"/>
  <c r="B747" i="2"/>
  <c r="E748" i="2" s="1"/>
  <c r="B748" i="2"/>
  <c r="B749" i="2"/>
  <c r="B750" i="2"/>
  <c r="B751" i="2"/>
  <c r="B752" i="2"/>
  <c r="B753" i="2"/>
  <c r="B754" i="2"/>
  <c r="B755" i="2"/>
  <c r="C755" i="2" s="1"/>
  <c r="B756" i="2"/>
  <c r="C756" i="2" s="1"/>
  <c r="B757" i="2"/>
  <c r="B758" i="2"/>
  <c r="B759" i="2"/>
  <c r="E759" i="2" s="1"/>
  <c r="B760" i="2"/>
  <c r="B761" i="2"/>
  <c r="B762" i="2"/>
  <c r="B763" i="2"/>
  <c r="B764" i="2"/>
  <c r="B765" i="2"/>
  <c r="B766" i="2"/>
  <c r="B767" i="2"/>
  <c r="C767" i="2" s="1"/>
  <c r="B768" i="2"/>
  <c r="C768" i="2" s="1"/>
  <c r="B769" i="2"/>
  <c r="B770" i="2"/>
  <c r="B771" i="2"/>
  <c r="E771" i="2" s="1"/>
  <c r="B772" i="2"/>
  <c r="B773" i="2"/>
  <c r="B774" i="2"/>
  <c r="B775" i="2"/>
  <c r="B776" i="2"/>
  <c r="B777" i="2"/>
  <c r="B778" i="2"/>
  <c r="B779" i="2"/>
  <c r="C779" i="2" s="1"/>
  <c r="B780" i="2"/>
  <c r="B781" i="2"/>
  <c r="E782" i="2" s="1"/>
  <c r="B782" i="2"/>
  <c r="B783" i="2"/>
  <c r="B784" i="2"/>
  <c r="B785" i="2"/>
  <c r="B786" i="2"/>
  <c r="B787" i="2"/>
  <c r="B788" i="2"/>
  <c r="B789" i="2"/>
  <c r="B790" i="2"/>
  <c r="B791" i="2"/>
  <c r="C791" i="2" s="1"/>
  <c r="B792" i="2"/>
  <c r="C792" i="2" s="1"/>
  <c r="B793" i="2"/>
  <c r="B794" i="2"/>
  <c r="B795" i="2"/>
  <c r="E795" i="2" s="1"/>
  <c r="B796" i="2"/>
  <c r="B797" i="2"/>
  <c r="B798" i="2"/>
  <c r="B799" i="2"/>
  <c r="B800" i="2"/>
  <c r="B801" i="2"/>
  <c r="B802" i="2"/>
  <c r="B803" i="2"/>
  <c r="C803" i="2" s="1"/>
  <c r="B804" i="2"/>
  <c r="C804" i="2" s="1"/>
  <c r="B805" i="2"/>
  <c r="B806" i="2"/>
  <c r="B807" i="2"/>
  <c r="B808" i="2"/>
  <c r="B809" i="2"/>
  <c r="B810" i="2"/>
  <c r="B811" i="2"/>
  <c r="B812" i="2"/>
  <c r="B813" i="2"/>
  <c r="B814" i="2"/>
  <c r="B815" i="2"/>
  <c r="C815" i="2" s="1"/>
  <c r="B816" i="2"/>
  <c r="C816" i="2" s="1"/>
  <c r="B817" i="2"/>
  <c r="B818" i="2"/>
  <c r="B819" i="2"/>
  <c r="E819" i="2" s="1"/>
  <c r="B820" i="2"/>
  <c r="B821" i="2"/>
  <c r="B822" i="2"/>
  <c r="B823" i="2"/>
  <c r="B824" i="2"/>
  <c r="B825" i="2"/>
  <c r="B826" i="2"/>
  <c r="B827" i="2"/>
  <c r="C827" i="2" s="1"/>
  <c r="B828" i="2"/>
  <c r="B829" i="2"/>
  <c r="E830" i="2" s="1"/>
  <c r="B830" i="2"/>
  <c r="B831" i="2"/>
  <c r="E831" i="2" s="1"/>
  <c r="B832" i="2"/>
  <c r="B833" i="2"/>
  <c r="B834" i="2"/>
  <c r="B835" i="2"/>
  <c r="B836" i="2"/>
  <c r="B837" i="2"/>
  <c r="B838" i="2"/>
  <c r="B839" i="2"/>
  <c r="C839" i="2" s="1"/>
  <c r="B840" i="2"/>
  <c r="C840" i="2" s="1"/>
  <c r="B841" i="2"/>
  <c r="B842" i="2"/>
  <c r="B843" i="2"/>
  <c r="B844" i="2"/>
  <c r="B845" i="2"/>
  <c r="B846" i="2"/>
  <c r="B847" i="2"/>
  <c r="B848" i="2"/>
  <c r="B849" i="2"/>
  <c r="B850" i="2"/>
  <c r="B851" i="2"/>
  <c r="C851" i="2" s="1"/>
  <c r="B852" i="2"/>
  <c r="C852" i="2" s="1"/>
  <c r="B853" i="2"/>
  <c r="B854" i="2"/>
  <c r="B855" i="2"/>
  <c r="E855" i="2" s="1"/>
  <c r="B856" i="2"/>
  <c r="B857" i="2"/>
  <c r="B858" i="2"/>
  <c r="B859" i="2"/>
  <c r="B860" i="2"/>
  <c r="B861" i="2"/>
  <c r="B862" i="2"/>
  <c r="B863" i="2"/>
  <c r="C863" i="2" s="1"/>
  <c r="B864" i="2"/>
  <c r="C864" i="2" s="1"/>
  <c r="B865" i="2"/>
  <c r="B866" i="2"/>
  <c r="B867" i="2"/>
  <c r="B868" i="2"/>
  <c r="B869" i="2"/>
  <c r="B870" i="2"/>
  <c r="B871" i="2"/>
  <c r="B872" i="2"/>
  <c r="B873" i="2"/>
  <c r="B874" i="2"/>
  <c r="B875" i="2"/>
  <c r="C875" i="2" s="1"/>
  <c r="B876" i="2"/>
  <c r="B877" i="2"/>
  <c r="E878" i="2" s="1"/>
  <c r="B878" i="2"/>
  <c r="B879" i="2"/>
  <c r="E879" i="2" s="1"/>
  <c r="B880" i="2"/>
  <c r="B881" i="2"/>
  <c r="B882" i="2"/>
  <c r="B883" i="2"/>
  <c r="B884" i="2"/>
  <c r="B885" i="2"/>
  <c r="B886" i="2"/>
  <c r="B887" i="2"/>
  <c r="C887" i="2" s="1"/>
  <c r="B888" i="2"/>
  <c r="C888" i="2" s="1"/>
  <c r="B889" i="2"/>
  <c r="B890" i="2"/>
  <c r="B891" i="2"/>
  <c r="E892" i="2" s="1"/>
  <c r="B892" i="2"/>
  <c r="B893" i="2"/>
  <c r="B894" i="2"/>
  <c r="B895" i="2"/>
  <c r="B896" i="2"/>
  <c r="B897" i="2"/>
  <c r="B898" i="2"/>
  <c r="B899" i="2"/>
  <c r="C899" i="2" s="1"/>
  <c r="B900" i="2"/>
  <c r="C900" i="2" s="1"/>
  <c r="B901" i="2"/>
  <c r="B902" i="2"/>
  <c r="B903" i="2"/>
  <c r="E903" i="2" s="1"/>
  <c r="B904" i="2"/>
  <c r="B905" i="2"/>
  <c r="B906" i="2"/>
  <c r="B907" i="2"/>
  <c r="B908" i="2"/>
  <c r="B909" i="2"/>
  <c r="B910" i="2"/>
  <c r="B911" i="2"/>
  <c r="C911" i="2" s="1"/>
  <c r="B912" i="2"/>
  <c r="C912" i="2" s="1"/>
  <c r="B913" i="2"/>
  <c r="B914" i="2"/>
  <c r="B915" i="2"/>
  <c r="E915" i="2" s="1"/>
  <c r="B916" i="2"/>
  <c r="B917" i="2"/>
  <c r="B918" i="2"/>
  <c r="B919" i="2"/>
  <c r="B920" i="2"/>
  <c r="B921" i="2"/>
  <c r="B922" i="2"/>
  <c r="E922" i="2" s="1"/>
  <c r="B923" i="2"/>
  <c r="C923" i="2" s="1"/>
  <c r="B924" i="2"/>
  <c r="B925" i="2"/>
  <c r="E926" i="2" s="1"/>
  <c r="B926" i="2"/>
  <c r="B927" i="2"/>
  <c r="B928" i="2"/>
  <c r="B929" i="2"/>
  <c r="B930" i="2"/>
  <c r="B931" i="2"/>
  <c r="B932" i="2"/>
  <c r="B933" i="2"/>
  <c r="B934" i="2"/>
  <c r="E934" i="2" s="1"/>
  <c r="B935" i="2"/>
  <c r="C935" i="2" s="1"/>
  <c r="B936" i="2"/>
  <c r="C936" i="2" s="1"/>
  <c r="B937" i="2"/>
  <c r="B938" i="2"/>
  <c r="B939" i="2"/>
  <c r="E939" i="2" s="1"/>
  <c r="B940" i="2"/>
  <c r="B941" i="2"/>
  <c r="B942" i="2"/>
  <c r="B943" i="2"/>
  <c r="B944" i="2"/>
  <c r="B945" i="2"/>
  <c r="B946" i="2"/>
  <c r="E946" i="2" s="1"/>
  <c r="B947" i="2"/>
  <c r="C947" i="2" s="1"/>
  <c r="B948" i="2"/>
  <c r="C948" i="2" s="1"/>
  <c r="B949" i="2"/>
  <c r="B950" i="2"/>
  <c r="B951" i="2"/>
  <c r="B952" i="2"/>
  <c r="B953" i="2"/>
  <c r="B954" i="2"/>
  <c r="B955" i="2"/>
  <c r="B956" i="2"/>
  <c r="B957" i="2"/>
  <c r="B958" i="2"/>
  <c r="E958" i="2" s="1"/>
  <c r="B959" i="2"/>
  <c r="C959" i="2" s="1"/>
  <c r="B960" i="2"/>
  <c r="C960" i="2" s="1"/>
  <c r="B961" i="2"/>
  <c r="B962" i="2"/>
  <c r="B963" i="2"/>
  <c r="E963" i="2" s="1"/>
  <c r="B964" i="2"/>
  <c r="B965" i="2"/>
  <c r="B966" i="2"/>
  <c r="B967" i="2"/>
  <c r="B968" i="2"/>
  <c r="B969" i="2"/>
  <c r="B970" i="2"/>
  <c r="E970" i="2" s="1"/>
  <c r="B971" i="2"/>
  <c r="C971" i="2" s="1"/>
  <c r="B972" i="2"/>
  <c r="B973" i="2"/>
  <c r="E974" i="2" s="1"/>
  <c r="B974" i="2"/>
  <c r="B975" i="2"/>
  <c r="E975" i="2" s="1"/>
  <c r="B976" i="2"/>
  <c r="B977" i="2"/>
  <c r="B978" i="2"/>
  <c r="B979" i="2"/>
  <c r="B980" i="2"/>
  <c r="B981" i="2"/>
  <c r="B982" i="2"/>
  <c r="E982" i="2" s="1"/>
  <c r="B983" i="2"/>
  <c r="C983" i="2" s="1"/>
  <c r="B984" i="2"/>
  <c r="C984" i="2" s="1"/>
  <c r="B985" i="2"/>
  <c r="B986" i="2"/>
  <c r="B987" i="2"/>
  <c r="B988" i="2"/>
  <c r="B989" i="2"/>
  <c r="B990" i="2"/>
  <c r="B991" i="2"/>
  <c r="B992" i="2"/>
  <c r="B993" i="2"/>
  <c r="B994" i="2"/>
  <c r="E994" i="2" s="1"/>
  <c r="B995" i="2"/>
  <c r="C995" i="2" s="1"/>
  <c r="B996" i="2"/>
  <c r="C996" i="2" s="1"/>
  <c r="B997" i="2"/>
  <c r="B998" i="2"/>
  <c r="B999" i="2"/>
  <c r="E999" i="2" s="1"/>
  <c r="B1000" i="2"/>
  <c r="B1001" i="2"/>
  <c r="B1002" i="2"/>
  <c r="B1003" i="2"/>
  <c r="B1004" i="2"/>
  <c r="B1005" i="2"/>
  <c r="B1006" i="2"/>
  <c r="E1006" i="2" s="1"/>
  <c r="B1007" i="2"/>
  <c r="C1007" i="2" s="1"/>
  <c r="B1008" i="2"/>
  <c r="C1008" i="2" s="1"/>
  <c r="B1009" i="2"/>
  <c r="B1010" i="2"/>
  <c r="B1011" i="2"/>
  <c r="E1012" i="2" s="1"/>
  <c r="B1012" i="2"/>
  <c r="C1012" i="2" s="1"/>
  <c r="B1013" i="2"/>
  <c r="B1014" i="2"/>
  <c r="B1015" i="2"/>
  <c r="B1016" i="2"/>
  <c r="B1017" i="2"/>
  <c r="B1018" i="2"/>
  <c r="B1019" i="2"/>
  <c r="B1020" i="2"/>
  <c r="B1021" i="2"/>
  <c r="C1021" i="2" s="1"/>
  <c r="B1022" i="2"/>
  <c r="B1023" i="2"/>
  <c r="C1023" i="2" s="1"/>
  <c r="B1024" i="2"/>
  <c r="B1025" i="2"/>
  <c r="B1026" i="2"/>
  <c r="B1027" i="2"/>
  <c r="B1028" i="2"/>
  <c r="B1029" i="2"/>
  <c r="B1030" i="2"/>
  <c r="C1030" i="2" s="1"/>
  <c r="B1031" i="2"/>
  <c r="C1031" i="2" s="1"/>
  <c r="B1032" i="2"/>
  <c r="C1032" i="2" s="1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C1044" i="2" s="1"/>
  <c r="B1045" i="2"/>
  <c r="C1045" i="2" s="1"/>
  <c r="B1046" i="2"/>
  <c r="B1047" i="2"/>
  <c r="C1047" i="2" s="1"/>
  <c r="B1048" i="2"/>
  <c r="C1048" i="2" s="1"/>
  <c r="B1049" i="2"/>
  <c r="B1050" i="2"/>
  <c r="B1051" i="2"/>
  <c r="B1052" i="2"/>
  <c r="B1053" i="2"/>
  <c r="B1054" i="2"/>
  <c r="B1055" i="2"/>
  <c r="B1056" i="2"/>
  <c r="C1056" i="2" s="1"/>
  <c r="B1057" i="2"/>
  <c r="B1058" i="2"/>
  <c r="B1059" i="2"/>
  <c r="C1059" i="2" s="1"/>
  <c r="B1060" i="2"/>
  <c r="C1060" i="2" s="1"/>
  <c r="B1061" i="2"/>
  <c r="B1062" i="2"/>
  <c r="B1063" i="2"/>
  <c r="B1064" i="2"/>
  <c r="B1065" i="2"/>
  <c r="B1066" i="2"/>
  <c r="B1067" i="2"/>
  <c r="B1068" i="2"/>
  <c r="C1068" i="2" s="1"/>
  <c r="B1069" i="2"/>
  <c r="C1069" i="2" s="1"/>
  <c r="B1070" i="2"/>
  <c r="C1070" i="2" s="1"/>
  <c r="B1071" i="2"/>
  <c r="C1071" i="2" s="1"/>
  <c r="B1072" i="2"/>
  <c r="C1072" i="2" s="1"/>
  <c r="B1073" i="2"/>
  <c r="B1074" i="2"/>
  <c r="B1075" i="2"/>
  <c r="B1076" i="2"/>
  <c r="B1077" i="2"/>
  <c r="B1078" i="2"/>
  <c r="E1078" i="2" s="1"/>
  <c r="B1079" i="2"/>
  <c r="B1080" i="2"/>
  <c r="B1081" i="2"/>
  <c r="C1081" i="2" s="1"/>
  <c r="B1082" i="2"/>
  <c r="B1083" i="2"/>
  <c r="C1083" i="2" s="1"/>
  <c r="B1084" i="2"/>
  <c r="C1084" i="2" s="1"/>
  <c r="B1085" i="2"/>
  <c r="B1086" i="2"/>
  <c r="B1087" i="2"/>
  <c r="B1088" i="2"/>
  <c r="B1089" i="2"/>
  <c r="B1090" i="2"/>
  <c r="B1091" i="2"/>
  <c r="B1092" i="2"/>
  <c r="C1092" i="2" s="1"/>
  <c r="B1093" i="2"/>
  <c r="E1094" i="2" s="1"/>
  <c r="B1094" i="2"/>
  <c r="B1095" i="2"/>
  <c r="B1096" i="2"/>
  <c r="B1097" i="2"/>
  <c r="B1098" i="2"/>
  <c r="B1099" i="2"/>
  <c r="B1100" i="2"/>
  <c r="B1101" i="2"/>
  <c r="B1102" i="2"/>
  <c r="C1102" i="2" s="1"/>
  <c r="B1103" i="2"/>
  <c r="B1104" i="2"/>
  <c r="C1104" i="2" s="1"/>
  <c r="B1105" i="2"/>
  <c r="C1105" i="2" s="1"/>
  <c r="B1106" i="2"/>
  <c r="B1107" i="2"/>
  <c r="E1107" i="2" s="1"/>
  <c r="B1108" i="2"/>
  <c r="B1109" i="2"/>
  <c r="B1110" i="2"/>
  <c r="B1111" i="2"/>
  <c r="B1112" i="2"/>
  <c r="B1113" i="2"/>
  <c r="B1114" i="2"/>
  <c r="B1115" i="2"/>
  <c r="B1116" i="2"/>
  <c r="B1117" i="2"/>
  <c r="C1117" i="2" s="1"/>
  <c r="B1118" i="2"/>
  <c r="B1119" i="2"/>
  <c r="B1120" i="2"/>
  <c r="B1121" i="2"/>
  <c r="B1122" i="2"/>
  <c r="B1123" i="2"/>
  <c r="B1124" i="2"/>
  <c r="B1125" i="2"/>
  <c r="B1126" i="2"/>
  <c r="B1127" i="2"/>
  <c r="B1128" i="2"/>
  <c r="C1128" i="2" s="1"/>
  <c r="B1129" i="2"/>
  <c r="C1129" i="2" s="1"/>
  <c r="B1130" i="2"/>
  <c r="C1130" i="2" s="1"/>
  <c r="B1131" i="2"/>
  <c r="C1131" i="2" s="1"/>
  <c r="B1132" i="2"/>
  <c r="B1133" i="2"/>
  <c r="B1134" i="2"/>
  <c r="B1135" i="2"/>
  <c r="B1136" i="2"/>
  <c r="B1137" i="2"/>
  <c r="B1138" i="2"/>
  <c r="B1139" i="2"/>
  <c r="B1140" i="2"/>
  <c r="C1140" i="2" s="1"/>
  <c r="B1141" i="2"/>
  <c r="C1141" i="2" s="1"/>
  <c r="B1142" i="2"/>
  <c r="B1143" i="2"/>
  <c r="B1144" i="2"/>
  <c r="B1145" i="2"/>
  <c r="B1146" i="2"/>
  <c r="B1147" i="2"/>
  <c r="B1148" i="2"/>
  <c r="B1149" i="2"/>
  <c r="B1150" i="2"/>
  <c r="B1151" i="2"/>
  <c r="B1152" i="2"/>
  <c r="C1152" i="2" s="1"/>
  <c r="B1153" i="2"/>
  <c r="B1154" i="2"/>
  <c r="B1155" i="2"/>
  <c r="E1156" i="2" s="1"/>
  <c r="B1156" i="2"/>
  <c r="B1157" i="2"/>
  <c r="B1158" i="2"/>
  <c r="B1159" i="2"/>
  <c r="B1160" i="2"/>
  <c r="B1161" i="2"/>
  <c r="B1162" i="2"/>
  <c r="B1163" i="2"/>
  <c r="B1164" i="2"/>
  <c r="C1164" i="2" s="1"/>
  <c r="B1165" i="2"/>
  <c r="C1165" i="2" s="1"/>
  <c r="B1166" i="2"/>
  <c r="B1167" i="2"/>
  <c r="C1167" i="2" s="1"/>
  <c r="B1168" i="2"/>
  <c r="B1169" i="2"/>
  <c r="B1170" i="2"/>
  <c r="B1171" i="2"/>
  <c r="B1172" i="2"/>
  <c r="B1173" i="2"/>
  <c r="B1174" i="2"/>
  <c r="B1175" i="2"/>
  <c r="B1176" i="2"/>
  <c r="B1177" i="2"/>
  <c r="E1178" i="2" s="1"/>
  <c r="B1178" i="2"/>
  <c r="B1179" i="2"/>
  <c r="B1180" i="2"/>
  <c r="B1181" i="2"/>
  <c r="B1182" i="2"/>
  <c r="B1183" i="2"/>
  <c r="B1184" i="2"/>
  <c r="B1185" i="2"/>
  <c r="B1186" i="2"/>
  <c r="B1187" i="2"/>
  <c r="B1188" i="2"/>
  <c r="C1188" i="2" s="1"/>
  <c r="B1189" i="2"/>
  <c r="B1190" i="2"/>
  <c r="B1191" i="2"/>
  <c r="E1192" i="2" s="1"/>
  <c r="B1192" i="2"/>
  <c r="B1193" i="2"/>
  <c r="B1194" i="2"/>
  <c r="B1195" i="2"/>
  <c r="B1196" i="2"/>
  <c r="B1197" i="2"/>
  <c r="B1198" i="2"/>
  <c r="E1198" i="2" s="1"/>
  <c r="B1199" i="2"/>
  <c r="C1199" i="2" s="1"/>
  <c r="B1200" i="2"/>
  <c r="B1201" i="2"/>
  <c r="C1201" i="2" s="1"/>
  <c r="B1202" i="2"/>
  <c r="B1203" i="2"/>
  <c r="C1203" i="2" s="1"/>
  <c r="B1204" i="2"/>
  <c r="B1205" i="2"/>
  <c r="B1206" i="2"/>
  <c r="B1207" i="2"/>
  <c r="B1208" i="2"/>
  <c r="B1209" i="2"/>
  <c r="B1210" i="2"/>
  <c r="E1210" i="2" s="1"/>
  <c r="B1211" i="2"/>
  <c r="B1212" i="2"/>
  <c r="C1212" i="2" s="1"/>
  <c r="B1213" i="2"/>
  <c r="B1214" i="2"/>
  <c r="B1215" i="2"/>
  <c r="C1215" i="2" s="1"/>
  <c r="B1216" i="2"/>
  <c r="B1217" i="2"/>
  <c r="B1218" i="2"/>
  <c r="B1219" i="2"/>
  <c r="B1220" i="2"/>
  <c r="B1221" i="2"/>
  <c r="B1222" i="2"/>
  <c r="B1223" i="2"/>
  <c r="B1224" i="2"/>
  <c r="B1225" i="2"/>
  <c r="C1225" i="2" s="1"/>
  <c r="B1226" i="2"/>
  <c r="B1227" i="2"/>
  <c r="E1228" i="2" s="1"/>
  <c r="B1228" i="2"/>
  <c r="B1229" i="2"/>
  <c r="B1230" i="2"/>
  <c r="B1231" i="2"/>
  <c r="B1232" i="2"/>
  <c r="B1233" i="2"/>
  <c r="B1234" i="2"/>
  <c r="B1235" i="2"/>
  <c r="B1236" i="2"/>
  <c r="C1236" i="2" s="1"/>
  <c r="B1237" i="2"/>
  <c r="E1238" i="2" s="1"/>
  <c r="B1238" i="2"/>
  <c r="C1238" i="2" s="1"/>
  <c r="B1239" i="2"/>
  <c r="E1239" i="2" s="1"/>
  <c r="B1240" i="2"/>
  <c r="B1241" i="2"/>
  <c r="B1242" i="2"/>
  <c r="B1243" i="2"/>
  <c r="B1244" i="2"/>
  <c r="B1245" i="2"/>
  <c r="B1246" i="2"/>
  <c r="C1246" i="2" s="1"/>
  <c r="B1247" i="2"/>
  <c r="C1247" i="2" s="1"/>
  <c r="B1248" i="2"/>
  <c r="C1248" i="2" s="1"/>
  <c r="B1249" i="2"/>
  <c r="C1249" i="2" s="1"/>
  <c r="B1250" i="2"/>
  <c r="B1251" i="2"/>
  <c r="E1251" i="2" s="1"/>
  <c r="B1252" i="2"/>
  <c r="B1253" i="2"/>
  <c r="B1254" i="2"/>
  <c r="B1255" i="2"/>
  <c r="B1256" i="2"/>
  <c r="B1257" i="2"/>
  <c r="B1258" i="2"/>
  <c r="B1259" i="2"/>
  <c r="B1260" i="2"/>
  <c r="C1260" i="2" s="1"/>
  <c r="B1261" i="2"/>
  <c r="C1261" i="2" s="1"/>
  <c r="B1262" i="2"/>
  <c r="B1263" i="2"/>
  <c r="B1264" i="2"/>
  <c r="B1265" i="2"/>
  <c r="B1266" i="2"/>
  <c r="B1267" i="2"/>
  <c r="B1268" i="2"/>
  <c r="B1269" i="2"/>
  <c r="B1270" i="2"/>
  <c r="B1271" i="2"/>
  <c r="B1272" i="2"/>
  <c r="C1272" i="2" s="1"/>
  <c r="B1273" i="2"/>
  <c r="C1273" i="2" s="1"/>
  <c r="B1274" i="2"/>
  <c r="C1274" i="2" s="1"/>
  <c r="B1275" i="2"/>
  <c r="C1275" i="2" s="1"/>
  <c r="B1276" i="2"/>
  <c r="B1277" i="2"/>
  <c r="B1278" i="2"/>
  <c r="B1279" i="2"/>
  <c r="B1280" i="2"/>
  <c r="B1281" i="2"/>
  <c r="B1282" i="2"/>
  <c r="B1283" i="2"/>
  <c r="B1284" i="2"/>
  <c r="C1284" i="2" s="1"/>
  <c r="B1285" i="2"/>
  <c r="C1285" i="2" s="1"/>
  <c r="B1286" i="2"/>
  <c r="B1287" i="2"/>
  <c r="B1288" i="2"/>
  <c r="B1289" i="2"/>
  <c r="B1290" i="2"/>
  <c r="B1291" i="2"/>
  <c r="B1292" i="2"/>
  <c r="B1293" i="2"/>
  <c r="B1294" i="2"/>
  <c r="B1295" i="2"/>
  <c r="B1296" i="2"/>
  <c r="C1296" i="2" s="1"/>
  <c r="B1297" i="2"/>
  <c r="B1298" i="2"/>
  <c r="B1299" i="2"/>
  <c r="E1300" i="2" s="1"/>
  <c r="B1300" i="2"/>
  <c r="B1301" i="2"/>
  <c r="B1302" i="2"/>
  <c r="B1303" i="2"/>
  <c r="B1304" i="2"/>
  <c r="B1305" i="2"/>
  <c r="B1306" i="2"/>
  <c r="B1307" i="2"/>
  <c r="B1308" i="2"/>
  <c r="C1308" i="2" s="1"/>
  <c r="B1309" i="2"/>
  <c r="C1309" i="2" s="1"/>
  <c r="B1310" i="2"/>
  <c r="B1311" i="2"/>
  <c r="C1311" i="2" s="1"/>
  <c r="B1312" i="2"/>
  <c r="B1313" i="2"/>
  <c r="B1314" i="2"/>
  <c r="B1315" i="2"/>
  <c r="B1316" i="2"/>
  <c r="B1317" i="2"/>
  <c r="B1318" i="2"/>
  <c r="B1319" i="2"/>
  <c r="B1320" i="2"/>
  <c r="C1320" i="2" s="1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C1332" i="2" s="1"/>
  <c r="B1333" i="2"/>
  <c r="B1334" i="2"/>
  <c r="B1335" i="2"/>
  <c r="C1335" i="2" s="1"/>
  <c r="B1336" i="2"/>
  <c r="B1337" i="2"/>
  <c r="B1338" i="2"/>
  <c r="B1339" i="2"/>
  <c r="B1340" i="2"/>
  <c r="B1341" i="2"/>
  <c r="B1342" i="2"/>
  <c r="E1342" i="2" s="1"/>
  <c r="B1343" i="2"/>
  <c r="C1343" i="2" s="1"/>
  <c r="B1344" i="2"/>
  <c r="B1345" i="2"/>
  <c r="C1345" i="2" s="1"/>
  <c r="B1346" i="2"/>
  <c r="B1347" i="2"/>
  <c r="C1347" i="2" s="1"/>
  <c r="B1348" i="2"/>
  <c r="B1349" i="2"/>
  <c r="B1350" i="2"/>
  <c r="B1351" i="2"/>
  <c r="B1352" i="2"/>
  <c r="B1353" i="2"/>
  <c r="B1354" i="2"/>
  <c r="E1354" i="2" s="1"/>
  <c r="B1355" i="2"/>
  <c r="B1356" i="2"/>
  <c r="C1356" i="2" s="1"/>
  <c r="B1357" i="2"/>
  <c r="C1357" i="2" s="1"/>
  <c r="B1358" i="2"/>
  <c r="C1358" i="2" s="1"/>
  <c r="B1359" i="2"/>
  <c r="C1359" i="2" s="1"/>
  <c r="B1360" i="2"/>
  <c r="B1361" i="2"/>
  <c r="B1362" i="2"/>
  <c r="B1363" i="2"/>
  <c r="B1364" i="2"/>
  <c r="B1365" i="2"/>
  <c r="B1366" i="2"/>
  <c r="B1367" i="2"/>
  <c r="B1368" i="2"/>
  <c r="C1368" i="2" s="1"/>
  <c r="B1369" i="2"/>
  <c r="E1370" i="2" s="1"/>
  <c r="B1370" i="2"/>
  <c r="B1371" i="2"/>
  <c r="C1371" i="2" s="1"/>
  <c r="B1372" i="2"/>
  <c r="B1373" i="2"/>
  <c r="B1374" i="2"/>
  <c r="B1375" i="2"/>
  <c r="B1376" i="2"/>
  <c r="B1377" i="2"/>
  <c r="B1378" i="2"/>
  <c r="B1379" i="2"/>
  <c r="B1380" i="2"/>
  <c r="C1380" i="2" s="1"/>
  <c r="B1381" i="2"/>
  <c r="C1381" i="2" s="1"/>
  <c r="B1382" i="2"/>
  <c r="B1383" i="2"/>
  <c r="E1384" i="2" s="1"/>
  <c r="B1384" i="2"/>
  <c r="B1385" i="2"/>
  <c r="B1386" i="2"/>
  <c r="B1387" i="2"/>
  <c r="B1388" i="2"/>
  <c r="B1389" i="2"/>
  <c r="B1390" i="2"/>
  <c r="C1390" i="2" s="1"/>
  <c r="B1391" i="2"/>
  <c r="B1392" i="2"/>
  <c r="C1392" i="2" s="1"/>
  <c r="B1393" i="2"/>
  <c r="C1393" i="2" s="1"/>
  <c r="B1394" i="2"/>
  <c r="B1395" i="2"/>
  <c r="C1395" i="2" s="1"/>
  <c r="B1396" i="2"/>
  <c r="B1397" i="2"/>
  <c r="B1398" i="2"/>
  <c r="B1399" i="2"/>
  <c r="B1400" i="2"/>
  <c r="B1401" i="2"/>
  <c r="B1402" i="2"/>
  <c r="B1403" i="2"/>
  <c r="B1404" i="2"/>
  <c r="C1404" i="2" s="1"/>
  <c r="B1405" i="2"/>
  <c r="C1405" i="2" s="1"/>
  <c r="B1406" i="2"/>
  <c r="B1407" i="2"/>
  <c r="E1408" i="2" s="1"/>
  <c r="B1408" i="2"/>
  <c r="B1409" i="2"/>
  <c r="B1410" i="2"/>
  <c r="B1411" i="2"/>
  <c r="B1412" i="2"/>
  <c r="B1413" i="2"/>
  <c r="B1414" i="2"/>
  <c r="B1415" i="2"/>
  <c r="B1416" i="2"/>
  <c r="C1416" i="2" s="1"/>
  <c r="B1417" i="2"/>
  <c r="C1417" i="2" s="1"/>
  <c r="B1418" i="2"/>
  <c r="C1418" i="2" s="1"/>
  <c r="B1419" i="2"/>
  <c r="C1419" i="2" s="1"/>
  <c r="B1420" i="2"/>
  <c r="B1421" i="2"/>
  <c r="B1422" i="2"/>
  <c r="B1423" i="2"/>
  <c r="B1424" i="2"/>
  <c r="B1425" i="2"/>
  <c r="B1426" i="2"/>
  <c r="B1427" i="2"/>
  <c r="B1428" i="2"/>
  <c r="C1428" i="2" s="1"/>
  <c r="B1429" i="2"/>
  <c r="C1429" i="2" s="1"/>
  <c r="B1430" i="2"/>
  <c r="B1431" i="2"/>
  <c r="B1432" i="2"/>
  <c r="B1433" i="2"/>
  <c r="B1434" i="2"/>
  <c r="B1435" i="2"/>
  <c r="B1436" i="2"/>
  <c r="B1437" i="2"/>
  <c r="B1438" i="2"/>
  <c r="B1439" i="2"/>
  <c r="B1440" i="2"/>
  <c r="C1440" i="2" s="1"/>
  <c r="B1441" i="2"/>
  <c r="B1442" i="2"/>
  <c r="B1443" i="2"/>
  <c r="E1444" i="2" s="1"/>
  <c r="B1444" i="2"/>
  <c r="B1445" i="2"/>
  <c r="B1446" i="2"/>
  <c r="B1447" i="2"/>
  <c r="B1448" i="2"/>
  <c r="B1449" i="2"/>
  <c r="B1450" i="2"/>
  <c r="B1451" i="2"/>
  <c r="B1452" i="2"/>
  <c r="C1452" i="2" s="1"/>
  <c r="B1453" i="2"/>
  <c r="C1453" i="2" s="1"/>
  <c r="B1454" i="2"/>
  <c r="B1455" i="2"/>
  <c r="C1455" i="2" s="1"/>
  <c r="B1456" i="2"/>
  <c r="B1457" i="2"/>
  <c r="B1458" i="2"/>
  <c r="B1459" i="2"/>
  <c r="B1460" i="2"/>
  <c r="B1461" i="2"/>
  <c r="B1462" i="2"/>
  <c r="B1463" i="2"/>
  <c r="B1464" i="2"/>
  <c r="B1465" i="2"/>
  <c r="C1465" i="2" s="1"/>
  <c r="B1466" i="2"/>
  <c r="B1467" i="2"/>
  <c r="B1468" i="2"/>
  <c r="B1469" i="2"/>
  <c r="B1470" i="2"/>
  <c r="B1471" i="2"/>
  <c r="B1472" i="2"/>
  <c r="B1473" i="2"/>
  <c r="B1474" i="2"/>
  <c r="B1475" i="2"/>
  <c r="B1476" i="2"/>
  <c r="C1476" i="2" s="1"/>
  <c r="B1477" i="2"/>
  <c r="B1478" i="2"/>
  <c r="B1479" i="2"/>
  <c r="C1479" i="2" s="1"/>
  <c r="B1480" i="2"/>
  <c r="B1481" i="2"/>
  <c r="B1482" i="2"/>
  <c r="B1483" i="2"/>
  <c r="B1484" i="2"/>
  <c r="B1485" i="2"/>
  <c r="B1486" i="2"/>
  <c r="E1486" i="2" s="1"/>
  <c r="B1487" i="2"/>
  <c r="C1487" i="2" s="1"/>
  <c r="B1488" i="2"/>
  <c r="C1488" i="2" s="1"/>
  <c r="B1489" i="2"/>
  <c r="C1489" i="2" s="1"/>
  <c r="B1490" i="2"/>
  <c r="B1491" i="2"/>
  <c r="C1491" i="2" s="1"/>
  <c r="B1492" i="2"/>
  <c r="B1493" i="2"/>
  <c r="B1494" i="2"/>
  <c r="B1495" i="2"/>
  <c r="B1496" i="2"/>
  <c r="B1497" i="2"/>
  <c r="B1498" i="2"/>
  <c r="E1498" i="2" s="1"/>
  <c r="B1499" i="2"/>
  <c r="B1500" i="2"/>
  <c r="C1500" i="2" s="1"/>
  <c r="B1501" i="2"/>
  <c r="B1502" i="2"/>
  <c r="B1503" i="2"/>
  <c r="C1503" i="2" s="1"/>
  <c r="B1504" i="2"/>
  <c r="B1505" i="2"/>
  <c r="B1506" i="2"/>
  <c r="B1507" i="2"/>
  <c r="B1508" i="2"/>
  <c r="B1509" i="2"/>
  <c r="B1510" i="2"/>
  <c r="B1511" i="2"/>
  <c r="B1512" i="2"/>
  <c r="B1513" i="2"/>
  <c r="C1513" i="2" s="1"/>
  <c r="B1514" i="2"/>
  <c r="B1515" i="2"/>
  <c r="C1515" i="2" s="1"/>
  <c r="B1516" i="2"/>
  <c r="B1517" i="2"/>
  <c r="B1518" i="2"/>
  <c r="B1519" i="2"/>
  <c r="B1520" i="2"/>
  <c r="B1521" i="2"/>
  <c r="B1522" i="2"/>
  <c r="C1522" i="2" s="1"/>
  <c r="B1523" i="2"/>
  <c r="B1524" i="2"/>
  <c r="C1524" i="2" s="1"/>
  <c r="B1525" i="2"/>
  <c r="E1526" i="2" s="1"/>
  <c r="B1526" i="2"/>
  <c r="B1527" i="2"/>
  <c r="B1528" i="2"/>
  <c r="B1529" i="2"/>
  <c r="B1530" i="2"/>
  <c r="B1531" i="2"/>
  <c r="B1532" i="2"/>
  <c r="B1533" i="2"/>
  <c r="B1534" i="2"/>
  <c r="B1535" i="2"/>
  <c r="B1536" i="2"/>
  <c r="C1536" i="2" s="1"/>
  <c r="B1537" i="2"/>
  <c r="C1537" i="2" s="1"/>
  <c r="B1538" i="2"/>
  <c r="B1539" i="2"/>
  <c r="E1539" i="2" s="1"/>
  <c r="B1540" i="2"/>
  <c r="B1541" i="2"/>
  <c r="B1542" i="2"/>
  <c r="B1543" i="2"/>
  <c r="B1544" i="2"/>
  <c r="B1545" i="2"/>
  <c r="B1546" i="2"/>
  <c r="B1547" i="2"/>
  <c r="B1548" i="2"/>
  <c r="C1548" i="2" s="1"/>
  <c r="B1549" i="2"/>
  <c r="C1549" i="2" s="1"/>
  <c r="B1550" i="2"/>
  <c r="B1551" i="2"/>
  <c r="B1552" i="2"/>
  <c r="B1553" i="2"/>
  <c r="B1554" i="2"/>
  <c r="B1555" i="2"/>
  <c r="B1556" i="2"/>
  <c r="B1557" i="2"/>
  <c r="B1558" i="2"/>
  <c r="B1559" i="2"/>
  <c r="B1560" i="2"/>
  <c r="C1560" i="2" s="1"/>
  <c r="B1561" i="2"/>
  <c r="C1561" i="2" s="1"/>
  <c r="B1562" i="2"/>
  <c r="B1563" i="2"/>
  <c r="B1564" i="2"/>
  <c r="B1565" i="2"/>
  <c r="B1566" i="2"/>
  <c r="B1567" i="2"/>
  <c r="B1568" i="2"/>
  <c r="B1569" i="2"/>
  <c r="B1570" i="2"/>
  <c r="B1571" i="2"/>
  <c r="C1571" i="2" s="1"/>
  <c r="B1572" i="2"/>
  <c r="C1572" i="2" s="1"/>
  <c r="B1573" i="2"/>
  <c r="C1573" i="2" s="1"/>
  <c r="B1574" i="2"/>
  <c r="B1575" i="2"/>
  <c r="C1575" i="2" s="1"/>
  <c r="B1576" i="2"/>
  <c r="B1577" i="2"/>
  <c r="B1578" i="2"/>
  <c r="B1579" i="2"/>
  <c r="B1580" i="2"/>
  <c r="B1581" i="2"/>
  <c r="B1582" i="2"/>
  <c r="B1583" i="2"/>
  <c r="B1584" i="2"/>
  <c r="C1584" i="2" s="1"/>
  <c r="B1585" i="2"/>
  <c r="B1586" i="2"/>
  <c r="B1587" i="2"/>
  <c r="C1587" i="2" s="1"/>
  <c r="B1588" i="2"/>
  <c r="B1589" i="2"/>
  <c r="B1590" i="2"/>
  <c r="B1591" i="2"/>
  <c r="B1592" i="2"/>
  <c r="B1593" i="2"/>
  <c r="B1594" i="2"/>
  <c r="C1594" i="2" s="1"/>
  <c r="B1595" i="2"/>
  <c r="B1596" i="2"/>
  <c r="C1596" i="2" s="1"/>
  <c r="B1597" i="2"/>
  <c r="C1597" i="2" s="1"/>
  <c r="B1598" i="2"/>
  <c r="B1599" i="2"/>
  <c r="C1599" i="2" s="1"/>
  <c r="B1600" i="2"/>
  <c r="B1601" i="2"/>
  <c r="B1602" i="2"/>
  <c r="B1603" i="2"/>
  <c r="B1604" i="2"/>
  <c r="B1605" i="2"/>
  <c r="B1606" i="2"/>
  <c r="B1607" i="2"/>
  <c r="B1608" i="2"/>
  <c r="C1608" i="2" s="1"/>
  <c r="B1609" i="2"/>
  <c r="C1609" i="2" s="1"/>
  <c r="B1610" i="2"/>
  <c r="B1611" i="2"/>
  <c r="C1611" i="2" s="1"/>
  <c r="B1612" i="2"/>
  <c r="B1613" i="2"/>
  <c r="B1614" i="2"/>
  <c r="B1615" i="2"/>
  <c r="B1616" i="2"/>
  <c r="B1617" i="2"/>
  <c r="B1618" i="2"/>
  <c r="B1619" i="2"/>
  <c r="B1620" i="2"/>
  <c r="C1620" i="2" s="1"/>
  <c r="B1621" i="2"/>
  <c r="B1622" i="2"/>
  <c r="C1622" i="2" s="1"/>
  <c r="B1623" i="2"/>
  <c r="E1623" i="2" s="1"/>
  <c r="B1624" i="2"/>
  <c r="B1625" i="2"/>
  <c r="B1626" i="2"/>
  <c r="B1627" i="2"/>
  <c r="B1628" i="2"/>
  <c r="B1629" i="2"/>
  <c r="B1630" i="2"/>
  <c r="E1630" i="2" s="1"/>
  <c r="B1631" i="2"/>
  <c r="C1631" i="2" s="1"/>
  <c r="B1632" i="2"/>
  <c r="C1632" i="2" s="1"/>
  <c r="B1633" i="2"/>
  <c r="C1633" i="2" s="1"/>
  <c r="B1634" i="2"/>
  <c r="B1635" i="2"/>
  <c r="C1635" i="2" s="1"/>
  <c r="B1636" i="2"/>
  <c r="B1637" i="2"/>
  <c r="B1638" i="2"/>
  <c r="B1639" i="2"/>
  <c r="B1640" i="2"/>
  <c r="B1641" i="2"/>
  <c r="B1642" i="2"/>
  <c r="E1642" i="2" s="1"/>
  <c r="B1643" i="2"/>
  <c r="B1644" i="2"/>
  <c r="C1644" i="2" s="1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C1656" i="2" s="1"/>
  <c r="B1657" i="2"/>
  <c r="E1658" i="2" s="1"/>
  <c r="B1658" i="2"/>
  <c r="B1659" i="2"/>
  <c r="E1660" i="2" s="1"/>
  <c r="B1660" i="2"/>
  <c r="B1661" i="2"/>
  <c r="B1662" i="2"/>
  <c r="B1663" i="2"/>
  <c r="B1664" i="2"/>
  <c r="B1665" i="2"/>
  <c r="B1666" i="2"/>
  <c r="C1666" i="2" s="1"/>
  <c r="B1667" i="2"/>
  <c r="B1668" i="2"/>
  <c r="C1668" i="2" s="1"/>
  <c r="B1669" i="2"/>
  <c r="E1670" i="2" s="1"/>
  <c r="B1670" i="2"/>
  <c r="C1670" i="2" s="1"/>
  <c r="B1671" i="2"/>
  <c r="E1672" i="2" s="1"/>
  <c r="B1672" i="2"/>
  <c r="B1673" i="2"/>
  <c r="B1674" i="2"/>
  <c r="B1675" i="2"/>
  <c r="B1676" i="2"/>
  <c r="B1677" i="2"/>
  <c r="B1678" i="2"/>
  <c r="B1679" i="2"/>
  <c r="C1679" i="2" s="1"/>
  <c r="B1680" i="2"/>
  <c r="C1680" i="2" s="1"/>
  <c r="B1681" i="2"/>
  <c r="C1681" i="2" s="1"/>
  <c r="B1682" i="2"/>
  <c r="B1683" i="2"/>
  <c r="C1683" i="2" s="1"/>
  <c r="B1684" i="2"/>
  <c r="B1685" i="2"/>
  <c r="B1686" i="2"/>
  <c r="B1687" i="2"/>
  <c r="B1688" i="2"/>
  <c r="B1689" i="2"/>
  <c r="B1690" i="2"/>
  <c r="B1691" i="2"/>
  <c r="B1692" i="2"/>
  <c r="C1692" i="2" s="1"/>
  <c r="B1693" i="2"/>
  <c r="C1693" i="2" s="1"/>
  <c r="B1694" i="2"/>
  <c r="B1695" i="2"/>
  <c r="C1695" i="2" s="1"/>
  <c r="B1696" i="2"/>
  <c r="B1697" i="2"/>
  <c r="B1698" i="2"/>
  <c r="B1699" i="2"/>
  <c r="B1700" i="2"/>
  <c r="B1701" i="2"/>
  <c r="B1702" i="2"/>
  <c r="B1703" i="2"/>
  <c r="B1704" i="2"/>
  <c r="C1704" i="2" s="1"/>
  <c r="B1705" i="2"/>
  <c r="E1706" i="2" s="1"/>
  <c r="B1706" i="2"/>
  <c r="C1706" i="2" s="1"/>
  <c r="B1707" i="2"/>
  <c r="C1707" i="2" s="1"/>
  <c r="B1708" i="2"/>
  <c r="B1709" i="2"/>
  <c r="B1710" i="2"/>
  <c r="B1711" i="2"/>
  <c r="B1712" i="2"/>
  <c r="B1713" i="2"/>
  <c r="B1714" i="2"/>
  <c r="C1714" i="2" s="1"/>
  <c r="B1715" i="2"/>
  <c r="B1716" i="2"/>
  <c r="C1716" i="2" s="1"/>
  <c r="B1717" i="2"/>
  <c r="B1718" i="2"/>
  <c r="B1719" i="2"/>
  <c r="E1719" i="2" s="1"/>
  <c r="B1720" i="2"/>
  <c r="B1721" i="2"/>
  <c r="B1722" i="2"/>
  <c r="B1723" i="2"/>
  <c r="B1724" i="2"/>
  <c r="B1725" i="2"/>
  <c r="B1726" i="2"/>
  <c r="B1727" i="2"/>
  <c r="B1728" i="2"/>
  <c r="C1728" i="2" s="1"/>
  <c r="B1729" i="2"/>
  <c r="B1730" i="2"/>
  <c r="B1731" i="2"/>
  <c r="E1732" i="2" s="1"/>
  <c r="B1732" i="2"/>
  <c r="B1733" i="2"/>
  <c r="B1734" i="2"/>
  <c r="B1735" i="2"/>
  <c r="B1736" i="2"/>
  <c r="B1737" i="2"/>
  <c r="B1738" i="2"/>
  <c r="B1739" i="2"/>
  <c r="B1740" i="2"/>
  <c r="C1740" i="2" s="1"/>
  <c r="B1741" i="2"/>
  <c r="C1741" i="2" s="1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E1754" i="2" s="1"/>
  <c r="B1754" i="2"/>
  <c r="C1754" i="2" s="1"/>
  <c r="B1755" i="2"/>
  <c r="E1755" i="2" s="1"/>
  <c r="B1756" i="2"/>
  <c r="B1757" i="2"/>
  <c r="B1758" i="2"/>
  <c r="B1759" i="2"/>
  <c r="B1760" i="2"/>
  <c r="B1761" i="2"/>
  <c r="B1762" i="2"/>
  <c r="B1763" i="2"/>
  <c r="B1764" i="2"/>
  <c r="C1764" i="2" s="1"/>
  <c r="B1765" i="2"/>
  <c r="C1765" i="2" s="1"/>
  <c r="B1766" i="2"/>
  <c r="B1767" i="2"/>
  <c r="E1768" i="2" s="1"/>
  <c r="B1768" i="2"/>
  <c r="B1769" i="2"/>
  <c r="B1770" i="2"/>
  <c r="B1771" i="2"/>
  <c r="B1772" i="2"/>
  <c r="B1773" i="2"/>
  <c r="B1774" i="2"/>
  <c r="E1774" i="2" s="1"/>
  <c r="B1775" i="2"/>
  <c r="C1775" i="2" s="1"/>
  <c r="B1776" i="2"/>
  <c r="B1777" i="2"/>
  <c r="C1777" i="2" s="1"/>
  <c r="B1778" i="2"/>
  <c r="B1779" i="2"/>
  <c r="C1779" i="2" s="1"/>
  <c r="B1780" i="2"/>
  <c r="B1781" i="2"/>
  <c r="B1782" i="2"/>
  <c r="B1783" i="2"/>
  <c r="B1784" i="2"/>
  <c r="B1785" i="2"/>
  <c r="B1786" i="2"/>
  <c r="E1786" i="2" s="1"/>
  <c r="B1787" i="2"/>
  <c r="B1788" i="2"/>
  <c r="C1788" i="2" s="1"/>
  <c r="B1789" i="2"/>
  <c r="B1790" i="2"/>
  <c r="C1790" i="2" s="1"/>
  <c r="B1791" i="2"/>
  <c r="E1792" i="2" s="1"/>
  <c r="B1792" i="2"/>
  <c r="B1793" i="2"/>
  <c r="B1794" i="2"/>
  <c r="B1795" i="2"/>
  <c r="B1796" i="2"/>
  <c r="B1797" i="2"/>
  <c r="B1798" i="2"/>
  <c r="B1799" i="2"/>
  <c r="B1800" i="2"/>
  <c r="C1800" i="2" s="1"/>
  <c r="B1801" i="2"/>
  <c r="C1801" i="2" s="1"/>
  <c r="B1802" i="2"/>
  <c r="C1802" i="2" s="1"/>
  <c r="B1803" i="2"/>
  <c r="C1803" i="2" s="1"/>
  <c r="B1804" i="2"/>
  <c r="B1805" i="2"/>
  <c r="B1806" i="2"/>
  <c r="B1807" i="2"/>
  <c r="B1808" i="2"/>
  <c r="B1809" i="2"/>
  <c r="B1810" i="2"/>
  <c r="B1811" i="2"/>
  <c r="B1812" i="2"/>
  <c r="C1812" i="2" s="1"/>
  <c r="B1813" i="2"/>
  <c r="E1814" i="2" s="1"/>
  <c r="B1814" i="2"/>
  <c r="C1814" i="2" s="1"/>
  <c r="B1815" i="2"/>
  <c r="E1815" i="2" s="1"/>
  <c r="B1816" i="2"/>
  <c r="B1817" i="2"/>
  <c r="B1818" i="2"/>
  <c r="B1819" i="2"/>
  <c r="B1820" i="2"/>
  <c r="B1821" i="2"/>
  <c r="B1822" i="2"/>
  <c r="B1823" i="2"/>
  <c r="B1824" i="2"/>
  <c r="C1824" i="2" s="1"/>
  <c r="B1825" i="2"/>
  <c r="C1825" i="2" s="1"/>
  <c r="B1826" i="2"/>
  <c r="B1827" i="2"/>
  <c r="C1827" i="2" s="1"/>
  <c r="B1828" i="2"/>
  <c r="B1829" i="2"/>
  <c r="B1830" i="2"/>
  <c r="B1831" i="2"/>
  <c r="B1832" i="2"/>
  <c r="B1833" i="2"/>
  <c r="B1834" i="2"/>
  <c r="C1834" i="2" s="1"/>
  <c r="B1835" i="2"/>
  <c r="C1835" i="2" s="1"/>
  <c r="B1836" i="2"/>
  <c r="C1836" i="2" s="1"/>
  <c r="B1837" i="2"/>
  <c r="B1838" i="2"/>
  <c r="B1839" i="2"/>
  <c r="E1840" i="2" s="1"/>
  <c r="B1840" i="2"/>
  <c r="B1841" i="2"/>
  <c r="B1842" i="2"/>
  <c r="B1843" i="2"/>
  <c r="B1844" i="2"/>
  <c r="B1845" i="2"/>
  <c r="B1846" i="2"/>
  <c r="B1847" i="2"/>
  <c r="B1848" i="2"/>
  <c r="C1848" i="2" s="1"/>
  <c r="B1849" i="2"/>
  <c r="C1849" i="2" s="1"/>
  <c r="B1850" i="2"/>
  <c r="B1851" i="2"/>
  <c r="B1852" i="2"/>
  <c r="B1853" i="2"/>
  <c r="B1854" i="2"/>
  <c r="B1855" i="2"/>
  <c r="B1856" i="2"/>
  <c r="B1857" i="2"/>
  <c r="B1858" i="2"/>
  <c r="B1859" i="2"/>
  <c r="B1860" i="2"/>
  <c r="C1860" i="2" s="1"/>
  <c r="B1861" i="2"/>
  <c r="C1861" i="2" s="1"/>
  <c r="B1862" i="2"/>
  <c r="B1863" i="2"/>
  <c r="E1863" i="2" s="1"/>
  <c r="B1864" i="2"/>
  <c r="B1865" i="2"/>
  <c r="B1866" i="2"/>
  <c r="B1867" i="2"/>
  <c r="B1868" i="2"/>
  <c r="B1869" i="2"/>
  <c r="B1870" i="2"/>
  <c r="C1870" i="2" s="1"/>
  <c r="B1871" i="2"/>
  <c r="B1872" i="2"/>
  <c r="C1872" i="2" s="1"/>
  <c r="B1873" i="2"/>
  <c r="B1874" i="2"/>
  <c r="B1875" i="2"/>
  <c r="C1875" i="2" s="1"/>
  <c r="B1876" i="2"/>
  <c r="B1877" i="2"/>
  <c r="B1878" i="2"/>
  <c r="B1879" i="2"/>
  <c r="B1880" i="2"/>
  <c r="B1881" i="2"/>
  <c r="B1882" i="2"/>
  <c r="B1883" i="2"/>
  <c r="B1884" i="2"/>
  <c r="B1885" i="2"/>
  <c r="C1885" i="2" s="1"/>
  <c r="B1886" i="2"/>
  <c r="B1887" i="2"/>
  <c r="C1887" i="2" s="1"/>
  <c r="B1888" i="2"/>
  <c r="B1889" i="2"/>
  <c r="B1890" i="2"/>
  <c r="B1891" i="2"/>
  <c r="B1892" i="2"/>
  <c r="B1893" i="2"/>
  <c r="B1894" i="2"/>
  <c r="B1895" i="2"/>
  <c r="B1896" i="2"/>
  <c r="C1896" i="2" s="1"/>
  <c r="B1897" i="2"/>
  <c r="C1897" i="2" s="1"/>
  <c r="B1898" i="2"/>
  <c r="C1898" i="2" s="1"/>
  <c r="B1899" i="2"/>
  <c r="C1899" i="2" s="1"/>
  <c r="B1900" i="2"/>
  <c r="B1901" i="2"/>
  <c r="B1902" i="2"/>
  <c r="B1903" i="2"/>
  <c r="B1904" i="2"/>
  <c r="B1905" i="2"/>
  <c r="B1906" i="2"/>
  <c r="C1906" i="2" s="1"/>
  <c r="B1907" i="2"/>
  <c r="C1907" i="2" s="1"/>
  <c r="B1908" i="2"/>
  <c r="C1908" i="2" s="1"/>
  <c r="B1909" i="2"/>
  <c r="E1910" i="2" s="1"/>
  <c r="B1910" i="2"/>
  <c r="C1910" i="2" s="1"/>
  <c r="B1911" i="2"/>
  <c r="E1911" i="2" s="1"/>
  <c r="B1912" i="2"/>
  <c r="B1913" i="2"/>
  <c r="B1914" i="2"/>
  <c r="B1915" i="2"/>
  <c r="B1916" i="2"/>
  <c r="B1917" i="2"/>
  <c r="B1918" i="2"/>
  <c r="B1919" i="2"/>
  <c r="B1920" i="2"/>
  <c r="C1920" i="2" s="1"/>
  <c r="B1921" i="2"/>
  <c r="C1921" i="2" s="1"/>
  <c r="B1922" i="2"/>
  <c r="B1923" i="2"/>
  <c r="E1924" i="2" s="1"/>
  <c r="B1924" i="2"/>
  <c r="B1925" i="2"/>
  <c r="B1926" i="2"/>
  <c r="B1927" i="2"/>
  <c r="B1928" i="2"/>
  <c r="B1929" i="2"/>
  <c r="B1930" i="2"/>
  <c r="E1930" i="2" s="1"/>
  <c r="B1931" i="2"/>
  <c r="B1932" i="2"/>
  <c r="B1933" i="2"/>
  <c r="C1933" i="2" s="1"/>
  <c r="B1934" i="2"/>
  <c r="B1935" i="2"/>
  <c r="B1936" i="2"/>
  <c r="B1937" i="2"/>
  <c r="B1938" i="2"/>
  <c r="B1939" i="2"/>
  <c r="B1940" i="2"/>
  <c r="B1941" i="2"/>
  <c r="B1942" i="2"/>
  <c r="B1943" i="2"/>
  <c r="B1944" i="2"/>
  <c r="C1944" i="2" s="1"/>
  <c r="B1945" i="2"/>
  <c r="C1945" i="2" s="1"/>
  <c r="B1946" i="2"/>
  <c r="C1946" i="2" s="1"/>
  <c r="B1947" i="2"/>
  <c r="E1947" i="2" s="1"/>
  <c r="B1948" i="2"/>
  <c r="B1949" i="2"/>
  <c r="B1950" i="2"/>
  <c r="B1951" i="2"/>
  <c r="B1952" i="2"/>
  <c r="B1953" i="2"/>
  <c r="B1954" i="2"/>
  <c r="B1955" i="2"/>
  <c r="B1956" i="2"/>
  <c r="C1956" i="2" s="1"/>
  <c r="B1957" i="2"/>
  <c r="C1957" i="2" s="1"/>
  <c r="B1958" i="2"/>
  <c r="C1958" i="2" s="1"/>
  <c r="B1959" i="2"/>
  <c r="C1959" i="2" s="1"/>
  <c r="B1960" i="2"/>
  <c r="B1961" i="2"/>
  <c r="B1962" i="2"/>
  <c r="B1963" i="2"/>
  <c r="B1964" i="2"/>
  <c r="B1965" i="2"/>
  <c r="B1966" i="2"/>
  <c r="B1967" i="2"/>
  <c r="B1968" i="2"/>
  <c r="C1968" i="2" s="1"/>
  <c r="B1969" i="2"/>
  <c r="C1969" i="2" s="1"/>
  <c r="B1970" i="2"/>
  <c r="B1971" i="2"/>
  <c r="C1971" i="2" s="1"/>
  <c r="B1972" i="2"/>
  <c r="B1973" i="2"/>
  <c r="B1974" i="2"/>
  <c r="B1975" i="2"/>
  <c r="B1976" i="2"/>
  <c r="B1977" i="2"/>
  <c r="B1978" i="2"/>
  <c r="B1979" i="2"/>
  <c r="B1980" i="2"/>
  <c r="C1980" i="2" s="1"/>
  <c r="B1981" i="2"/>
  <c r="C1981" i="2" s="1"/>
  <c r="B1982" i="2"/>
  <c r="B1983" i="2"/>
  <c r="E1984" i="2" s="1"/>
  <c r="B1984" i="2"/>
  <c r="B1985" i="2"/>
  <c r="B1986" i="2"/>
  <c r="B1987" i="2"/>
  <c r="B1988" i="2"/>
  <c r="B1989" i="2"/>
  <c r="B1990" i="2"/>
  <c r="B1991" i="2"/>
  <c r="B1992" i="2"/>
  <c r="C1992" i="2" s="1"/>
  <c r="B1993" i="2"/>
  <c r="C1993" i="2" s="1"/>
  <c r="B1994" i="2"/>
  <c r="B1995" i="2"/>
  <c r="C1995" i="2" s="1"/>
  <c r="B1996" i="2"/>
  <c r="B1997" i="2"/>
  <c r="B1998" i="2"/>
  <c r="B1999" i="2"/>
  <c r="B2000" i="2"/>
  <c r="B2001" i="2"/>
  <c r="B2002" i="2"/>
  <c r="B2003" i="2"/>
  <c r="C2003" i="2" s="1"/>
  <c r="B2004" i="2"/>
  <c r="C2004" i="2" s="1"/>
  <c r="B2005" i="2"/>
  <c r="C2005" i="2" s="1"/>
  <c r="B2006" i="2"/>
  <c r="B2007" i="2"/>
  <c r="C2007" i="2" s="1"/>
  <c r="B2008" i="2"/>
  <c r="B2009" i="2"/>
  <c r="B2010" i="2"/>
  <c r="B2011" i="2"/>
  <c r="B2012" i="2"/>
  <c r="B2013" i="2"/>
  <c r="B2014" i="2"/>
  <c r="B2015" i="2"/>
  <c r="B2016" i="2"/>
  <c r="C2016" i="2" s="1"/>
  <c r="B2017" i="2"/>
  <c r="C2017" i="2" s="1"/>
  <c r="B2018" i="2"/>
  <c r="B2019" i="2"/>
  <c r="E2020" i="2" s="1"/>
  <c r="B2020" i="2"/>
  <c r="B2021" i="2"/>
  <c r="B2022" i="2"/>
  <c r="B2023" i="2"/>
  <c r="B2024" i="2"/>
  <c r="B2025" i="2"/>
  <c r="B2026" i="2"/>
  <c r="B2027" i="2"/>
  <c r="B2028" i="2"/>
  <c r="C2028" i="2" s="1"/>
  <c r="B2029" i="2"/>
  <c r="E2030" i="2" s="1"/>
  <c r="B2030" i="2"/>
  <c r="B2031" i="2"/>
  <c r="E2032" i="2" s="1"/>
  <c r="B2032" i="2"/>
  <c r="B2033" i="2"/>
  <c r="B2034" i="2"/>
  <c r="B2035" i="2"/>
  <c r="B2036" i="2"/>
  <c r="B2037" i="2"/>
  <c r="B2038" i="2"/>
  <c r="B2039" i="2"/>
  <c r="B2040" i="2"/>
  <c r="C2040" i="2" s="1"/>
  <c r="B2041" i="2"/>
  <c r="C2041" i="2" s="1"/>
  <c r="B2042" i="2"/>
  <c r="B2043" i="2"/>
  <c r="B2044" i="2"/>
  <c r="B2045" i="2"/>
  <c r="B2046" i="2"/>
  <c r="B2047" i="2"/>
  <c r="B2048" i="2"/>
  <c r="B2049" i="2"/>
  <c r="B2050" i="2"/>
  <c r="B2051" i="2"/>
  <c r="B2052" i="2"/>
  <c r="C2052" i="2" s="1"/>
  <c r="B2053" i="2"/>
  <c r="C2053" i="2" s="1"/>
  <c r="B2054" i="2"/>
  <c r="B2055" i="2"/>
  <c r="E2056" i="2" s="1"/>
  <c r="B2056" i="2"/>
  <c r="B2057" i="2"/>
  <c r="B2058" i="2"/>
  <c r="B2059" i="2"/>
  <c r="B2060" i="2"/>
  <c r="B2061" i="2"/>
  <c r="B2062" i="2"/>
  <c r="B2063" i="2"/>
  <c r="B2064" i="2"/>
  <c r="C2064" i="2" s="1"/>
  <c r="B2065" i="2"/>
  <c r="C2065" i="2" s="1"/>
  <c r="B2066" i="2"/>
  <c r="B2067" i="2"/>
  <c r="C2067" i="2" s="1"/>
  <c r="B2068" i="2"/>
  <c r="B2069" i="2"/>
  <c r="B2070" i="2"/>
  <c r="B2071" i="2"/>
  <c r="B2072" i="2"/>
  <c r="B2073" i="2"/>
  <c r="B2074" i="2"/>
  <c r="B2075" i="2"/>
  <c r="B2076" i="2"/>
  <c r="C2076" i="2" s="1"/>
  <c r="B2077" i="2"/>
  <c r="E2078" i="2" s="1"/>
  <c r="B2078" i="2"/>
  <c r="B2079" i="2"/>
  <c r="E2080" i="2" s="1"/>
  <c r="B2080" i="2"/>
  <c r="B2081" i="2"/>
  <c r="B2082" i="2"/>
  <c r="B2083" i="2"/>
  <c r="B2084" i="2"/>
  <c r="B2085" i="2"/>
  <c r="B2086" i="2"/>
  <c r="B2087" i="2"/>
  <c r="C2087" i="2" s="1"/>
  <c r="B2088" i="2"/>
  <c r="C2088" i="2" s="1"/>
  <c r="B2089" i="2"/>
  <c r="C2089" i="2" s="1"/>
  <c r="B2090" i="2"/>
  <c r="B2091" i="2"/>
  <c r="B2092" i="2"/>
  <c r="B2093" i="2"/>
  <c r="B2094" i="2"/>
  <c r="B2095" i="2"/>
  <c r="B2096" i="2"/>
  <c r="B2097" i="2"/>
  <c r="B2098" i="2"/>
  <c r="B2099" i="2"/>
  <c r="B2100" i="2"/>
  <c r="C2100" i="2" s="1"/>
  <c r="B2101" i="2"/>
  <c r="C2101" i="2" s="1"/>
  <c r="B2102" i="2"/>
  <c r="B2103" i="2"/>
  <c r="E2104" i="2" s="1"/>
  <c r="B2104" i="2"/>
  <c r="B2105" i="2"/>
  <c r="B2106" i="2"/>
  <c r="B2107" i="2"/>
  <c r="B2108" i="2"/>
  <c r="B2109" i="2"/>
  <c r="B2110" i="2"/>
  <c r="B2111" i="2"/>
  <c r="B2112" i="2"/>
  <c r="C2112" i="2" s="1"/>
  <c r="B2113" i="2"/>
  <c r="E2114" i="2" s="1"/>
  <c r="B2114" i="2"/>
  <c r="B2115" i="2"/>
  <c r="C2115" i="2" s="1"/>
  <c r="B2116" i="2"/>
  <c r="B2117" i="2"/>
  <c r="B2118" i="2"/>
  <c r="B2119" i="2"/>
  <c r="B2120" i="2"/>
  <c r="B2121" i="2"/>
  <c r="B2122" i="2"/>
  <c r="C2122" i="2" s="1"/>
  <c r="B2123" i="2"/>
  <c r="B2124" i="2"/>
  <c r="C2124" i="2" s="1"/>
  <c r="B2125" i="2"/>
  <c r="E2126" i="2" s="1"/>
  <c r="B2126" i="2"/>
  <c r="B2127" i="2"/>
  <c r="E2128" i="2" s="1"/>
  <c r="B2128" i="2"/>
  <c r="B2129" i="2"/>
  <c r="B2130" i="2"/>
  <c r="B2131" i="2"/>
  <c r="B2132" i="2"/>
  <c r="B2133" i="2"/>
  <c r="B2134" i="2"/>
  <c r="B2135" i="2"/>
  <c r="B2136" i="2"/>
  <c r="C2136" i="2" s="1"/>
  <c r="B2137" i="2"/>
  <c r="C2137" i="2" s="1"/>
  <c r="B2138" i="2"/>
  <c r="B2139" i="2"/>
  <c r="C2139" i="2" s="1"/>
  <c r="B2140" i="2"/>
  <c r="B2141" i="2"/>
  <c r="B2142" i="2"/>
  <c r="B2143" i="2"/>
  <c r="B2144" i="2"/>
  <c r="B2145" i="2"/>
  <c r="B2146" i="2"/>
  <c r="B2147" i="2"/>
  <c r="B2148" i="2"/>
  <c r="C2148" i="2" s="1"/>
  <c r="B2149" i="2"/>
  <c r="C2149" i="2" s="1"/>
  <c r="B2150" i="2"/>
  <c r="B2151" i="2"/>
  <c r="C2151" i="2" s="1"/>
  <c r="B2152" i="2"/>
  <c r="B2153" i="2"/>
  <c r="B2154" i="2"/>
  <c r="B2155" i="2"/>
  <c r="B2156" i="2"/>
  <c r="B2157" i="2"/>
  <c r="B2158" i="2"/>
  <c r="B2159" i="2"/>
  <c r="B2160" i="2"/>
  <c r="C2160" i="2" s="1"/>
  <c r="B2161" i="2"/>
  <c r="C2161" i="2" s="1"/>
  <c r="B2162" i="2"/>
  <c r="B2163" i="2"/>
  <c r="B2164" i="2"/>
  <c r="B2165" i="2"/>
  <c r="B2166" i="2"/>
  <c r="B2167" i="2"/>
  <c r="B2168" i="2"/>
  <c r="B2169" i="2"/>
  <c r="B2170" i="2"/>
  <c r="B2171" i="2"/>
  <c r="C2171" i="2" s="1"/>
  <c r="B2172" i="2"/>
  <c r="C2172" i="2" s="1"/>
  <c r="B2173" i="2"/>
  <c r="E2174" i="2" s="1"/>
  <c r="B2174" i="2"/>
  <c r="B2175" i="2"/>
  <c r="E2176" i="2" s="1"/>
  <c r="B2176" i="2"/>
  <c r="B2177" i="2"/>
  <c r="B2178" i="2"/>
  <c r="B2179" i="2"/>
  <c r="B2180" i="2"/>
  <c r="B2181" i="2"/>
  <c r="B2182" i="2"/>
  <c r="B2183" i="2"/>
  <c r="B2184" i="2"/>
  <c r="C2184" i="2" s="1"/>
  <c r="B2185" i="2"/>
  <c r="C2185" i="2" s="1"/>
  <c r="B2186" i="2"/>
  <c r="B2187" i="2"/>
  <c r="C2187" i="2" s="1"/>
  <c r="B2188" i="2"/>
  <c r="B2189" i="2"/>
  <c r="B2190" i="2"/>
  <c r="B2191" i="2"/>
  <c r="B2192" i="2"/>
  <c r="B2193" i="2"/>
  <c r="B2194" i="2"/>
  <c r="B2195" i="2"/>
  <c r="C2195" i="2" s="1"/>
  <c r="B2196" i="2"/>
  <c r="C2196" i="2" s="1"/>
  <c r="B2197" i="2"/>
  <c r="C2197" i="2" s="1"/>
  <c r="B2198" i="2"/>
  <c r="B2199" i="2"/>
  <c r="E2200" i="2" s="1"/>
  <c r="B2200" i="2"/>
  <c r="B2201" i="2"/>
  <c r="B2202" i="2"/>
  <c r="B2203" i="2"/>
  <c r="B2204" i="2"/>
  <c r="B2205" i="2"/>
  <c r="B2206" i="2"/>
  <c r="B2207" i="2"/>
  <c r="C2207" i="2" s="1"/>
  <c r="B2208" i="2"/>
  <c r="B2209" i="2"/>
  <c r="E2210" i="2" s="1"/>
  <c r="B2210" i="2"/>
  <c r="B2211" i="2"/>
  <c r="C2211" i="2" s="1"/>
  <c r="B2212" i="2"/>
  <c r="B2213" i="2"/>
  <c r="B2214" i="2"/>
  <c r="B2215" i="2"/>
  <c r="B2216" i="2"/>
  <c r="B2217" i="2"/>
  <c r="B2218" i="2"/>
  <c r="B2219" i="2"/>
  <c r="C2219" i="2" s="1"/>
  <c r="B2220" i="2"/>
  <c r="C2220" i="2" s="1"/>
  <c r="B2221" i="2"/>
  <c r="E2222" i="2" s="1"/>
  <c r="B2222" i="2"/>
  <c r="B2223" i="2"/>
  <c r="E2224" i="2" s="1"/>
  <c r="B2224" i="2"/>
  <c r="B2225" i="2"/>
  <c r="B2226" i="2"/>
  <c r="B2227" i="2"/>
  <c r="B2228" i="2"/>
  <c r="B2229" i="2"/>
  <c r="B2230" i="2"/>
  <c r="B2231" i="2"/>
  <c r="C2231" i="2" s="1"/>
  <c r="B2232" i="2"/>
  <c r="C2232" i="2" s="1"/>
  <c r="B2233" i="2"/>
  <c r="E2234" i="2" s="1"/>
  <c r="B2234" i="2"/>
  <c r="B2235" i="2"/>
  <c r="E2235" i="2" s="1"/>
  <c r="B2236" i="2"/>
  <c r="B2237" i="2"/>
  <c r="B2238" i="2"/>
  <c r="B2239" i="2"/>
  <c r="B2240" i="2"/>
  <c r="B2241" i="2"/>
  <c r="C2241" i="2" s="1"/>
  <c r="B2242" i="2"/>
  <c r="B2243" i="2"/>
  <c r="C2243" i="2" s="1"/>
  <c r="B2244" i="2"/>
  <c r="C2244" i="2" s="1"/>
  <c r="B2245" i="2"/>
  <c r="C2245" i="2" s="1"/>
  <c r="B2246" i="2"/>
  <c r="B2247" i="2"/>
  <c r="E2247" i="2" s="1"/>
  <c r="B2248" i="2"/>
  <c r="B2249" i="2"/>
  <c r="B2250" i="2"/>
  <c r="B2251" i="2"/>
  <c r="B2252" i="2"/>
  <c r="B2253" i="2"/>
  <c r="B2254" i="2"/>
  <c r="B2255" i="2"/>
  <c r="C2255" i="2" s="1"/>
  <c r="B2256" i="2"/>
  <c r="C2256" i="2" s="1"/>
  <c r="B2257" i="2"/>
  <c r="C2257" i="2" s="1"/>
  <c r="B2258" i="2"/>
  <c r="B2259" i="2"/>
  <c r="B2260" i="2"/>
  <c r="B2261" i="2"/>
  <c r="B2262" i="2"/>
  <c r="B2263" i="2"/>
  <c r="B2264" i="2"/>
  <c r="B2265" i="2"/>
  <c r="B2266" i="2"/>
  <c r="B2267" i="2"/>
  <c r="C2267" i="2" s="1"/>
  <c r="B2268" i="2"/>
  <c r="C2268" i="2" s="1"/>
  <c r="B2269" i="2"/>
  <c r="C2269" i="2" s="1"/>
  <c r="B2270" i="2"/>
  <c r="B2271" i="2"/>
  <c r="E2272" i="2" s="1"/>
  <c r="B2272" i="2"/>
  <c r="B2273" i="2"/>
  <c r="B2274" i="2"/>
  <c r="B2275" i="2"/>
  <c r="B2276" i="2"/>
  <c r="B2277" i="2"/>
  <c r="B2278" i="2"/>
  <c r="B2279" i="2"/>
  <c r="C2279" i="2" s="1"/>
  <c r="B2280" i="2"/>
  <c r="C2280" i="2" s="1"/>
  <c r="B2281" i="2"/>
  <c r="C2281" i="2" s="1"/>
  <c r="B2282" i="2"/>
  <c r="B2283" i="2"/>
  <c r="E2283" i="2" s="1"/>
  <c r="B2284" i="2"/>
  <c r="B2285" i="2"/>
  <c r="B2286" i="2"/>
  <c r="B2287" i="2"/>
  <c r="B2288" i="2"/>
  <c r="B2289" i="2"/>
  <c r="B2290" i="2"/>
  <c r="E2290" i="2" s="1"/>
  <c r="B2291" i="2"/>
  <c r="B2292" i="2"/>
  <c r="C2292" i="2" s="1"/>
  <c r="B2293" i="2"/>
  <c r="E2294" i="2" s="1"/>
  <c r="B2294" i="2"/>
  <c r="B2295" i="2"/>
  <c r="C2295" i="2" s="1"/>
  <c r="B2296" i="2"/>
  <c r="B2297" i="2"/>
  <c r="B2298" i="2"/>
  <c r="B2299" i="2"/>
  <c r="B2300" i="2"/>
  <c r="B2301" i="2"/>
  <c r="B2302" i="2"/>
  <c r="B2303" i="2"/>
  <c r="C2303" i="2" s="1"/>
  <c r="B2304" i="2"/>
  <c r="C2304" i="2" s="1"/>
  <c r="B2305" i="2"/>
  <c r="E2306" i="2" s="1"/>
  <c r="B2306" i="2"/>
  <c r="B2307" i="2"/>
  <c r="E2307" i="2" s="1"/>
  <c r="B2308" i="2"/>
  <c r="B2309" i="2"/>
  <c r="B2310" i="2"/>
  <c r="B2311" i="2"/>
  <c r="B2312" i="2"/>
  <c r="B2313" i="2"/>
  <c r="B2314" i="2"/>
  <c r="B2315" i="2"/>
  <c r="B2316" i="2"/>
  <c r="C2316" i="2" s="1"/>
  <c r="B2317" i="2"/>
  <c r="C2317" i="2" s="1"/>
  <c r="B2318" i="2"/>
  <c r="B2319" i="2"/>
  <c r="E2320" i="2" s="1"/>
  <c r="B2320" i="2"/>
  <c r="B2321" i="2"/>
  <c r="B2322" i="2"/>
  <c r="B2323" i="2"/>
  <c r="B2324" i="2"/>
  <c r="B2325" i="2"/>
  <c r="B2326" i="2"/>
  <c r="B2327" i="2"/>
  <c r="C2327" i="2" s="1"/>
  <c r="B2328" i="2"/>
  <c r="C2328" i="2" s="1"/>
  <c r="B2329" i="2"/>
  <c r="C2329" i="2" s="1"/>
  <c r="B2330" i="2"/>
  <c r="B2331" i="2"/>
  <c r="E2332" i="2" s="1"/>
  <c r="B2332" i="2"/>
  <c r="B2333" i="2"/>
  <c r="B2334" i="2"/>
  <c r="B2335" i="2"/>
  <c r="B2336" i="2"/>
  <c r="B2337" i="2"/>
  <c r="B2338" i="2"/>
  <c r="C2338" i="2" s="1"/>
  <c r="B2339" i="2"/>
  <c r="C2339" i="2" s="1"/>
  <c r="B2340" i="2"/>
  <c r="C2340" i="2" s="1"/>
  <c r="B2341" i="2"/>
  <c r="B2342" i="2"/>
  <c r="B2343" i="2"/>
  <c r="C2343" i="2" s="1"/>
  <c r="B2344" i="2"/>
  <c r="B2345" i="2"/>
  <c r="B2346" i="2"/>
  <c r="B2347" i="2"/>
  <c r="B2348" i="2"/>
  <c r="B2349" i="2"/>
  <c r="B2350" i="2"/>
  <c r="B2351" i="2"/>
  <c r="C2351" i="2" s="1"/>
  <c r="B2352" i="2"/>
  <c r="C2352" i="2" s="1"/>
  <c r="B2353" i="2"/>
  <c r="B2354" i="2"/>
  <c r="B2355" i="2"/>
  <c r="E2355" i="2" s="1"/>
  <c r="B2356" i="2"/>
  <c r="B2357" i="2"/>
  <c r="B2358" i="2"/>
  <c r="B2359" i="2"/>
  <c r="B2360" i="2"/>
  <c r="B2361" i="2"/>
  <c r="B2362" i="2"/>
  <c r="B2363" i="2"/>
  <c r="C2363" i="2" s="1"/>
  <c r="B2364" i="2"/>
  <c r="C2364" i="2" s="1"/>
  <c r="B2365" i="2"/>
  <c r="B2366" i="2"/>
  <c r="B2367" i="2"/>
  <c r="C2367" i="2" s="1"/>
  <c r="B2368" i="2"/>
  <c r="B2369" i="2"/>
  <c r="B2370" i="2"/>
  <c r="B2371" i="2"/>
  <c r="B2372" i="2"/>
  <c r="B2373" i="2"/>
  <c r="B2374" i="2"/>
  <c r="C2374" i="2" s="1"/>
  <c r="B2375" i="2"/>
  <c r="C2375" i="2" s="1"/>
  <c r="B2376" i="2"/>
  <c r="C2376" i="2" s="1"/>
  <c r="B2377" i="2"/>
  <c r="C2377" i="2" s="1"/>
  <c r="B2378" i="2"/>
  <c r="B2379" i="2"/>
  <c r="E2380" i="2" s="1"/>
  <c r="B2380" i="2"/>
  <c r="B2381" i="2"/>
  <c r="B2382" i="2"/>
  <c r="B2383" i="2"/>
  <c r="B2384" i="2"/>
  <c r="B2385" i="2"/>
  <c r="B2386" i="2"/>
  <c r="C2386" i="2" s="1"/>
  <c r="B2387" i="2"/>
  <c r="C2387" i="2" s="1"/>
  <c r="B2388" i="2"/>
  <c r="C2388" i="2" s="1"/>
  <c r="B2389" i="2"/>
  <c r="E2390" i="2" s="1"/>
  <c r="B2390" i="2"/>
  <c r="B2391" i="2"/>
  <c r="E2391" i="2" s="1"/>
  <c r="B2392" i="2"/>
  <c r="B2393" i="2"/>
  <c r="B2394" i="2"/>
  <c r="B2395" i="2"/>
  <c r="B2396" i="2"/>
  <c r="B2397" i="2"/>
  <c r="B2398" i="2"/>
  <c r="C2398" i="2" s="1"/>
  <c r="B2399" i="2"/>
  <c r="C2399" i="2" s="1"/>
  <c r="B2400" i="2"/>
  <c r="C2400" i="2" s="1"/>
  <c r="B2401" i="2"/>
  <c r="C2401" i="2" s="1"/>
  <c r="B2402" i="2"/>
  <c r="B2403" i="2"/>
  <c r="E2404" i="2" s="1"/>
  <c r="B2404" i="2"/>
  <c r="B2405" i="2"/>
  <c r="B2406" i="2"/>
  <c r="B2407" i="2"/>
  <c r="B2408" i="2"/>
  <c r="B2409" i="2"/>
  <c r="C2409" i="2" s="1"/>
  <c r="B2410" i="2"/>
  <c r="B2411" i="2"/>
  <c r="C2411" i="2" s="1"/>
  <c r="B2412" i="2"/>
  <c r="C2412" i="2" s="1"/>
  <c r="B2413" i="2"/>
  <c r="B2414" i="2"/>
  <c r="B2415" i="2"/>
  <c r="C2415" i="2" s="1"/>
  <c r="B2416" i="2"/>
  <c r="B2417" i="2"/>
  <c r="B2418" i="2"/>
  <c r="B2419" i="2"/>
  <c r="B2420" i="2"/>
  <c r="B2421" i="2"/>
  <c r="B2422" i="2"/>
  <c r="C2422" i="2" s="1"/>
  <c r="B2423" i="2"/>
  <c r="C2423" i="2" s="1"/>
  <c r="B2424" i="2"/>
  <c r="C2424" i="2" s="1"/>
  <c r="B2425" i="2"/>
  <c r="C2425" i="2" s="1"/>
  <c r="B2426" i="2"/>
  <c r="B2427" i="2"/>
  <c r="E2428" i="2" s="1"/>
  <c r="B2428" i="2"/>
  <c r="B2429" i="2"/>
  <c r="B2430" i="2"/>
  <c r="B2431" i="2"/>
  <c r="B2432" i="2"/>
  <c r="B2433" i="2"/>
  <c r="B2434" i="2"/>
  <c r="C2434" i="2" s="1"/>
  <c r="B2435" i="2"/>
  <c r="B2436" i="2"/>
  <c r="C2436" i="2" s="1"/>
  <c r="B2437" i="2"/>
  <c r="B2438" i="2"/>
  <c r="B2439" i="2"/>
  <c r="C2439" i="2" s="1"/>
  <c r="B2440" i="2"/>
  <c r="B2441" i="2"/>
  <c r="B2442" i="2"/>
  <c r="B2443" i="2"/>
  <c r="B2444" i="2"/>
  <c r="B2445" i="2"/>
  <c r="B2446" i="2"/>
  <c r="C2446" i="2" s="1"/>
  <c r="B2447" i="2"/>
  <c r="C2447" i="2" s="1"/>
  <c r="B2448" i="2"/>
  <c r="E2448" i="2" s="1"/>
  <c r="B2449" i="2"/>
  <c r="E2450" i="2" s="1"/>
  <c r="B2450" i="2"/>
  <c r="B2451" i="2"/>
  <c r="B2452" i="2"/>
  <c r="B2453" i="2"/>
  <c r="B2454" i="2"/>
  <c r="B2455" i="2"/>
  <c r="B2456" i="2"/>
  <c r="B2457" i="2"/>
  <c r="B2458" i="2"/>
  <c r="C2458" i="2" s="1"/>
  <c r="B2459" i="2"/>
  <c r="B2460" i="2"/>
  <c r="C2460" i="2" s="1"/>
  <c r="B2461" i="2"/>
  <c r="C2461" i="2" s="1"/>
  <c r="B2462" i="2"/>
  <c r="B2463" i="2"/>
  <c r="E2464" i="2" s="1"/>
  <c r="B2464" i="2"/>
  <c r="B2465" i="2"/>
  <c r="B2466" i="2"/>
  <c r="B2467" i="2"/>
  <c r="B2468" i="2"/>
  <c r="B2469" i="2"/>
  <c r="B2470" i="2"/>
  <c r="C2470" i="2" s="1"/>
  <c r="B2471" i="2"/>
  <c r="C2471" i="2" s="1"/>
  <c r="B2472" i="2"/>
  <c r="C2472" i="2" s="1"/>
  <c r="B2473" i="2"/>
  <c r="E2474" i="2" s="1"/>
  <c r="B2474" i="2"/>
  <c r="B2475" i="2"/>
  <c r="C2475" i="2" s="1"/>
  <c r="B2476" i="2"/>
  <c r="B2477" i="2"/>
  <c r="B2478" i="2"/>
  <c r="B2479" i="2"/>
  <c r="B2480" i="2"/>
  <c r="B2481" i="2"/>
  <c r="B2482" i="2"/>
  <c r="E2482" i="2" s="1"/>
  <c r="B2483" i="2"/>
  <c r="C2483" i="2" s="1"/>
  <c r="B2484" i="2"/>
  <c r="C2484" i="2" s="1"/>
  <c r="B2485" i="2"/>
  <c r="C2485" i="2" s="1"/>
  <c r="B2486" i="2"/>
  <c r="B2487" i="2"/>
  <c r="E2488" i="2" s="1"/>
  <c r="B2488" i="2"/>
  <c r="B2489" i="2"/>
  <c r="B2490" i="2"/>
  <c r="B2491" i="2"/>
  <c r="B2492" i="2"/>
  <c r="B2493" i="2"/>
  <c r="B2494" i="2"/>
  <c r="B2495" i="2"/>
  <c r="C2495" i="2" s="1"/>
  <c r="B2496" i="2"/>
  <c r="B2497" i="2"/>
  <c r="E2498" i="2" s="1"/>
  <c r="B2498" i="2"/>
  <c r="B2499" i="2"/>
  <c r="C2499" i="2" s="1"/>
  <c r="B2500" i="2"/>
  <c r="B2501" i="2"/>
  <c r="B2502" i="2"/>
  <c r="B2503" i="2"/>
  <c r="B2504" i="2"/>
  <c r="B2505" i="2"/>
  <c r="B2506" i="2"/>
  <c r="B2507" i="2"/>
  <c r="C2507" i="2" s="1"/>
  <c r="B2508" i="2"/>
  <c r="C2508" i="2" s="1"/>
  <c r="B2509" i="2"/>
  <c r="C2509" i="2" s="1"/>
  <c r="B2510" i="2"/>
  <c r="B2511" i="2"/>
  <c r="E2511" i="2" s="1"/>
  <c r="B2512" i="2"/>
  <c r="F2" i="11"/>
  <c r="H3" i="11"/>
  <c r="H4" i="11"/>
  <c r="H7" i="11"/>
  <c r="H8" i="11"/>
  <c r="H9" i="11"/>
  <c r="H11" i="11"/>
  <c r="H12" i="11"/>
  <c r="H13" i="11"/>
  <c r="B21" i="11"/>
  <c r="B21" i="8"/>
  <c r="F2" i="8"/>
  <c r="H3" i="8"/>
  <c r="H4" i="8"/>
  <c r="H7" i="8"/>
  <c r="H8" i="8"/>
  <c r="H9" i="8"/>
  <c r="H11" i="8"/>
  <c r="H12" i="8"/>
  <c r="H13" i="8"/>
  <c r="L27" i="1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C33" i="2"/>
  <c r="C37" i="2"/>
  <c r="C38" i="2"/>
  <c r="C39" i="2"/>
  <c r="C40" i="2"/>
  <c r="C43" i="2"/>
  <c r="C44" i="2"/>
  <c r="H9" i="1"/>
  <c r="H12" i="1"/>
  <c r="H11" i="1"/>
  <c r="D28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12" i="2"/>
  <c r="E12" i="2"/>
  <c r="H13" i="1"/>
  <c r="H8" i="1"/>
  <c r="H7" i="1"/>
  <c r="H4" i="1"/>
  <c r="H3" i="1"/>
  <c r="F2" i="1"/>
  <c r="R16" i="7"/>
  <c r="R15" i="7"/>
  <c r="R14" i="7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E1015" i="2"/>
  <c r="E1016" i="2"/>
  <c r="E1017" i="2"/>
  <c r="E1025" i="2"/>
  <c r="E1028" i="2"/>
  <c r="E1029" i="2"/>
  <c r="E1038" i="2"/>
  <c r="E1040" i="2"/>
  <c r="E1041" i="2"/>
  <c r="E1048" i="2"/>
  <c r="E1051" i="2"/>
  <c r="E1052" i="2"/>
  <c r="E1053" i="2"/>
  <c r="E1061" i="2"/>
  <c r="E1064" i="2"/>
  <c r="E1065" i="2"/>
  <c r="E1071" i="2"/>
  <c r="E1072" i="2"/>
  <c r="E1073" i="2"/>
  <c r="E1074" i="2"/>
  <c r="E1076" i="2"/>
  <c r="E1077" i="2"/>
  <c r="E1085" i="2"/>
  <c r="E1086" i="2"/>
  <c r="E1087" i="2"/>
  <c r="E1088" i="2"/>
  <c r="E1089" i="2"/>
  <c r="E1096" i="2"/>
  <c r="E1097" i="2"/>
  <c r="E1098" i="2"/>
  <c r="E1099" i="2"/>
  <c r="E1100" i="2"/>
  <c r="E1101" i="2"/>
  <c r="E1109" i="2"/>
  <c r="E1110" i="2"/>
  <c r="E1111" i="2"/>
  <c r="E1112" i="2"/>
  <c r="E1113" i="2"/>
  <c r="E1120" i="2"/>
  <c r="E1121" i="2"/>
  <c r="E1122" i="2"/>
  <c r="E1123" i="2"/>
  <c r="E1124" i="2"/>
  <c r="E1125" i="2"/>
  <c r="E1133" i="2"/>
  <c r="E1134" i="2"/>
  <c r="E1135" i="2"/>
  <c r="E1136" i="2"/>
  <c r="E1137" i="2"/>
  <c r="E1146" i="2"/>
  <c r="E1147" i="2"/>
  <c r="E1148" i="2"/>
  <c r="E1149" i="2"/>
  <c r="E1159" i="2"/>
  <c r="E1160" i="2"/>
  <c r="E1161" i="2"/>
  <c r="E1169" i="2"/>
  <c r="E1172" i="2"/>
  <c r="E1173" i="2"/>
  <c r="E1182" i="2"/>
  <c r="E1184" i="2"/>
  <c r="E1185" i="2"/>
  <c r="E1195" i="2"/>
  <c r="E1196" i="2"/>
  <c r="E1197" i="2"/>
  <c r="E1205" i="2"/>
  <c r="E1208" i="2"/>
  <c r="E1209" i="2"/>
  <c r="E1217" i="2"/>
  <c r="E1218" i="2"/>
  <c r="E1220" i="2"/>
  <c r="E1221" i="2"/>
  <c r="E1226" i="2"/>
  <c r="E1229" i="2"/>
  <c r="E1230" i="2"/>
  <c r="E1231" i="2"/>
  <c r="E1232" i="2"/>
  <c r="E1233" i="2"/>
  <c r="E1240" i="2"/>
  <c r="E1241" i="2"/>
  <c r="E1242" i="2"/>
  <c r="E1243" i="2"/>
  <c r="E1244" i="2"/>
  <c r="E1245" i="2"/>
  <c r="E1253" i="2"/>
  <c r="E1254" i="2"/>
  <c r="E1255" i="2"/>
  <c r="E1256" i="2"/>
  <c r="E1257" i="2"/>
  <c r="E1264" i="2"/>
  <c r="E1265" i="2"/>
  <c r="E1266" i="2"/>
  <c r="E1267" i="2"/>
  <c r="E1268" i="2"/>
  <c r="E1269" i="2"/>
  <c r="E1277" i="2"/>
  <c r="E1278" i="2"/>
  <c r="E1279" i="2"/>
  <c r="E1280" i="2"/>
  <c r="E1281" i="2"/>
  <c r="E1287" i="2"/>
  <c r="E1290" i="2"/>
  <c r="E1291" i="2"/>
  <c r="E1292" i="2"/>
  <c r="E1293" i="2"/>
  <c r="E1303" i="2"/>
  <c r="E1304" i="2"/>
  <c r="E1305" i="2"/>
  <c r="E1313" i="2"/>
  <c r="E1316" i="2"/>
  <c r="E1317" i="2"/>
  <c r="E1322" i="2"/>
  <c r="E1326" i="2"/>
  <c r="E1328" i="2"/>
  <c r="E1329" i="2"/>
  <c r="E1336" i="2"/>
  <c r="E1339" i="2"/>
  <c r="E1340" i="2"/>
  <c r="E1341" i="2"/>
  <c r="E1349" i="2"/>
  <c r="E1352" i="2"/>
  <c r="E1353" i="2"/>
  <c r="E1359" i="2"/>
  <c r="E1360" i="2"/>
  <c r="E1361" i="2"/>
  <c r="E1362" i="2"/>
  <c r="E1364" i="2"/>
  <c r="E1365" i="2"/>
  <c r="E1373" i="2"/>
  <c r="E1374" i="2"/>
  <c r="E1375" i="2"/>
  <c r="E1376" i="2"/>
  <c r="E1377" i="2"/>
  <c r="E1383" i="2"/>
  <c r="E1385" i="2"/>
  <c r="E1386" i="2"/>
  <c r="E1387" i="2"/>
  <c r="E1388" i="2"/>
  <c r="E1389" i="2"/>
  <c r="E1397" i="2"/>
  <c r="E1398" i="2"/>
  <c r="E1399" i="2"/>
  <c r="E1400" i="2"/>
  <c r="E1401" i="2"/>
  <c r="E1409" i="2"/>
  <c r="E1410" i="2"/>
  <c r="E1411" i="2"/>
  <c r="E1412" i="2"/>
  <c r="E1413" i="2"/>
  <c r="E1421" i="2"/>
  <c r="E1422" i="2"/>
  <c r="E1423" i="2"/>
  <c r="E1424" i="2"/>
  <c r="E1425" i="2"/>
  <c r="E1434" i="2"/>
  <c r="E1435" i="2"/>
  <c r="E1436" i="2"/>
  <c r="E1437" i="2"/>
  <c r="E1447" i="2"/>
  <c r="E1448" i="2"/>
  <c r="E1449" i="2"/>
  <c r="E1457" i="2"/>
  <c r="E1460" i="2"/>
  <c r="E1461" i="2"/>
  <c r="E1470" i="2"/>
  <c r="E1472" i="2"/>
  <c r="E1473" i="2"/>
  <c r="E1480" i="2"/>
  <c r="E1483" i="2"/>
  <c r="E1484" i="2"/>
  <c r="E1485" i="2"/>
  <c r="E1493" i="2"/>
  <c r="E1496" i="2"/>
  <c r="E1497" i="2"/>
  <c r="E1503" i="2"/>
  <c r="E1504" i="2"/>
  <c r="E1505" i="2"/>
  <c r="E1506" i="2"/>
  <c r="E1508" i="2"/>
  <c r="E1509" i="2"/>
  <c r="E1517" i="2"/>
  <c r="E1518" i="2"/>
  <c r="E1519" i="2"/>
  <c r="E1520" i="2"/>
  <c r="E1521" i="2"/>
  <c r="E1528" i="2"/>
  <c r="E1529" i="2"/>
  <c r="E1530" i="2"/>
  <c r="E1531" i="2"/>
  <c r="E1532" i="2"/>
  <c r="E1533" i="2"/>
  <c r="E1541" i="2"/>
  <c r="E1542" i="2"/>
  <c r="E1543" i="2"/>
  <c r="E1544" i="2"/>
  <c r="E1545" i="2"/>
  <c r="E1552" i="2"/>
  <c r="E1553" i="2"/>
  <c r="E1554" i="2"/>
  <c r="E1555" i="2"/>
  <c r="E1556" i="2"/>
  <c r="E1557" i="2"/>
  <c r="E1565" i="2"/>
  <c r="E1566" i="2"/>
  <c r="E1567" i="2"/>
  <c r="E1568" i="2"/>
  <c r="E1569" i="2"/>
  <c r="E1575" i="2"/>
  <c r="E1578" i="2"/>
  <c r="E1579" i="2"/>
  <c r="E1580" i="2"/>
  <c r="E1581" i="2"/>
  <c r="E1591" i="2"/>
  <c r="E1592" i="2"/>
  <c r="E1593" i="2"/>
  <c r="E1601" i="2"/>
  <c r="E1604" i="2"/>
  <c r="E1605" i="2"/>
  <c r="E1610" i="2"/>
  <c r="E1614" i="2"/>
  <c r="E1616" i="2"/>
  <c r="E1617" i="2"/>
  <c r="E1627" i="2"/>
  <c r="E1628" i="2"/>
  <c r="E1629" i="2"/>
  <c r="E1637" i="2"/>
  <c r="E1640" i="2"/>
  <c r="E1641" i="2"/>
  <c r="E1648" i="2"/>
  <c r="E1649" i="2"/>
  <c r="E1650" i="2"/>
  <c r="E1652" i="2"/>
  <c r="E1653" i="2"/>
  <c r="E1661" i="2"/>
  <c r="E1662" i="2"/>
  <c r="E1663" i="2"/>
  <c r="E1664" i="2"/>
  <c r="E1665" i="2"/>
  <c r="E1671" i="2"/>
  <c r="E1673" i="2"/>
  <c r="E1674" i="2"/>
  <c r="E1675" i="2"/>
  <c r="E1676" i="2"/>
  <c r="E1677" i="2"/>
  <c r="E1685" i="2"/>
  <c r="E1686" i="2"/>
  <c r="E1687" i="2"/>
  <c r="E1688" i="2"/>
  <c r="E1689" i="2"/>
  <c r="E1696" i="2"/>
  <c r="E1697" i="2"/>
  <c r="E1698" i="2"/>
  <c r="E1699" i="2"/>
  <c r="E1700" i="2"/>
  <c r="E1701" i="2"/>
  <c r="E1709" i="2"/>
  <c r="E1710" i="2"/>
  <c r="E1711" i="2"/>
  <c r="E1712" i="2"/>
  <c r="E1713" i="2"/>
  <c r="E1722" i="2"/>
  <c r="E1723" i="2"/>
  <c r="E1724" i="2"/>
  <c r="E1725" i="2"/>
  <c r="E1735" i="2"/>
  <c r="E1736" i="2"/>
  <c r="E1737" i="2"/>
  <c r="E1745" i="2"/>
  <c r="E1748" i="2"/>
  <c r="E1749" i="2"/>
  <c r="E1758" i="2"/>
  <c r="E1760" i="2"/>
  <c r="E1761" i="2"/>
  <c r="E1771" i="2"/>
  <c r="E1772" i="2"/>
  <c r="E1773" i="2"/>
  <c r="E1780" i="2"/>
  <c r="E1781" i="2"/>
  <c r="E1784" i="2"/>
  <c r="E1785" i="2"/>
  <c r="E1791" i="2"/>
  <c r="E1793" i="2"/>
  <c r="E1794" i="2"/>
  <c r="E1796" i="2"/>
  <c r="E1797" i="2"/>
  <c r="E1804" i="2"/>
  <c r="E1805" i="2"/>
  <c r="E1806" i="2"/>
  <c r="E1807" i="2"/>
  <c r="E1808" i="2"/>
  <c r="E1809" i="2"/>
  <c r="E1817" i="2"/>
  <c r="E1818" i="2"/>
  <c r="E1819" i="2"/>
  <c r="E1820" i="2"/>
  <c r="E1821" i="2"/>
  <c r="E1828" i="2"/>
  <c r="E1829" i="2"/>
  <c r="E1830" i="2"/>
  <c r="E1831" i="2"/>
  <c r="E1832" i="2"/>
  <c r="E1833" i="2"/>
  <c r="E1841" i="2"/>
  <c r="E1842" i="2"/>
  <c r="E1843" i="2"/>
  <c r="E1844" i="2"/>
  <c r="E1845" i="2"/>
  <c r="E1852" i="2"/>
  <c r="E1853" i="2"/>
  <c r="E1854" i="2"/>
  <c r="E1855" i="2"/>
  <c r="E1856" i="2"/>
  <c r="E1857" i="2"/>
  <c r="E1865" i="2"/>
  <c r="E1866" i="2"/>
  <c r="E1867" i="2"/>
  <c r="E1868" i="2"/>
  <c r="E1869" i="2"/>
  <c r="E1876" i="2"/>
  <c r="E1878" i="2"/>
  <c r="E1879" i="2"/>
  <c r="E1880" i="2"/>
  <c r="E1881" i="2"/>
  <c r="E1889" i="2"/>
  <c r="E1891" i="2"/>
  <c r="E1892" i="2"/>
  <c r="E1893" i="2"/>
  <c r="E1902" i="2"/>
  <c r="E1904" i="2"/>
  <c r="E1905" i="2"/>
  <c r="E1912" i="2"/>
  <c r="E1915" i="2"/>
  <c r="E1916" i="2"/>
  <c r="E1917" i="2"/>
  <c r="E1925" i="2"/>
  <c r="E1928" i="2"/>
  <c r="E1929" i="2"/>
  <c r="E1935" i="2"/>
  <c r="E1936" i="2"/>
  <c r="E1937" i="2"/>
  <c r="E1938" i="2"/>
  <c r="E1940" i="2"/>
  <c r="E1941" i="2"/>
  <c r="E1949" i="2"/>
  <c r="E1950" i="2"/>
  <c r="E1951" i="2"/>
  <c r="E1952" i="2"/>
  <c r="E1953" i="2"/>
  <c r="E1959" i="2"/>
  <c r="E1960" i="2"/>
  <c r="E1961" i="2"/>
  <c r="E1962" i="2"/>
  <c r="E1963" i="2"/>
  <c r="E1964" i="2"/>
  <c r="E1965" i="2"/>
  <c r="E1973" i="2"/>
  <c r="E1974" i="2"/>
  <c r="E1975" i="2"/>
  <c r="E1976" i="2"/>
  <c r="E1977" i="2"/>
  <c r="E1983" i="2"/>
  <c r="E1985" i="2"/>
  <c r="E1986" i="2"/>
  <c r="E1987" i="2"/>
  <c r="E1988" i="2"/>
  <c r="E1989" i="2"/>
  <c r="E1997" i="2"/>
  <c r="E1998" i="2"/>
  <c r="E1999" i="2"/>
  <c r="E2000" i="2"/>
  <c r="E2001" i="2"/>
  <c r="E2009" i="2"/>
  <c r="E2010" i="2"/>
  <c r="E2011" i="2"/>
  <c r="E2012" i="2"/>
  <c r="E2013" i="2"/>
  <c r="E2021" i="2"/>
  <c r="E2022" i="2"/>
  <c r="E2023" i="2"/>
  <c r="E2024" i="2"/>
  <c r="E2025" i="2"/>
  <c r="E2033" i="2"/>
  <c r="E2034" i="2"/>
  <c r="E2035" i="2"/>
  <c r="E2036" i="2"/>
  <c r="E2037" i="2"/>
  <c r="E2044" i="2"/>
  <c r="E2045" i="2"/>
  <c r="E2046" i="2"/>
  <c r="E2047" i="2"/>
  <c r="E2048" i="2"/>
  <c r="E2049" i="2"/>
  <c r="E2057" i="2"/>
  <c r="E2058" i="2"/>
  <c r="E2059" i="2"/>
  <c r="E2060" i="2"/>
  <c r="E2061" i="2"/>
  <c r="E2068" i="2"/>
  <c r="E2069" i="2"/>
  <c r="E2070" i="2"/>
  <c r="E2071" i="2"/>
  <c r="E2072" i="2"/>
  <c r="E2073" i="2"/>
  <c r="E2081" i="2"/>
  <c r="E2082" i="2"/>
  <c r="E2083" i="2"/>
  <c r="E2084" i="2"/>
  <c r="E2085" i="2"/>
  <c r="E2092" i="2"/>
  <c r="E2093" i="2"/>
  <c r="E2094" i="2"/>
  <c r="E2095" i="2"/>
  <c r="E2096" i="2"/>
  <c r="E2097" i="2"/>
  <c r="E2105" i="2"/>
  <c r="E2106" i="2"/>
  <c r="E2107" i="2"/>
  <c r="E2108" i="2"/>
  <c r="E2109" i="2"/>
  <c r="E2116" i="2"/>
  <c r="E2117" i="2"/>
  <c r="E2118" i="2"/>
  <c r="E2119" i="2"/>
  <c r="E2120" i="2"/>
  <c r="E2121" i="2"/>
  <c r="E2129" i="2"/>
  <c r="E2130" i="2"/>
  <c r="E2131" i="2"/>
  <c r="E2132" i="2"/>
  <c r="E2133" i="2"/>
  <c r="E2140" i="2"/>
  <c r="E2141" i="2"/>
  <c r="E2142" i="2"/>
  <c r="E2143" i="2"/>
  <c r="E2144" i="2"/>
  <c r="E2145" i="2"/>
  <c r="E2153" i="2"/>
  <c r="E2154" i="2"/>
  <c r="E2155" i="2"/>
  <c r="E2156" i="2"/>
  <c r="E2157" i="2"/>
  <c r="E2162" i="2"/>
  <c r="E2164" i="2"/>
  <c r="E2165" i="2"/>
  <c r="E2166" i="2"/>
  <c r="E2167" i="2"/>
  <c r="E2168" i="2"/>
  <c r="E2169" i="2"/>
  <c r="E2177" i="2"/>
  <c r="E2178" i="2"/>
  <c r="E2179" i="2"/>
  <c r="E2180" i="2"/>
  <c r="E2181" i="2"/>
  <c r="E2188" i="2"/>
  <c r="E2189" i="2"/>
  <c r="E2190" i="2"/>
  <c r="E2191" i="2"/>
  <c r="E2192" i="2"/>
  <c r="E2193" i="2"/>
  <c r="E2202" i="2"/>
  <c r="E2203" i="2"/>
  <c r="E2204" i="2"/>
  <c r="E2205" i="2"/>
  <c r="E2211" i="2"/>
  <c r="E2214" i="2"/>
  <c r="E2215" i="2"/>
  <c r="E2216" i="2"/>
  <c r="E2223" i="2"/>
  <c r="E2225" i="2"/>
  <c r="E2226" i="2"/>
  <c r="E2227" i="2"/>
  <c r="E2228" i="2"/>
  <c r="E2237" i="2"/>
  <c r="E2238" i="2"/>
  <c r="E2239" i="2"/>
  <c r="E2240" i="2"/>
  <c r="E2241" i="2"/>
  <c r="E2249" i="2"/>
  <c r="E2250" i="2"/>
  <c r="E2251" i="2"/>
  <c r="E2252" i="2"/>
  <c r="E2260" i="2"/>
  <c r="E2261" i="2"/>
  <c r="E2262" i="2"/>
  <c r="E2263" i="2"/>
  <c r="E2264" i="2"/>
  <c r="E2274" i="2"/>
  <c r="E2275" i="2"/>
  <c r="E2276" i="2"/>
  <c r="E2286" i="2"/>
  <c r="E2287" i="2"/>
  <c r="E2288" i="2"/>
  <c r="E2295" i="2"/>
  <c r="E2296" i="2"/>
  <c r="E2297" i="2"/>
  <c r="E2298" i="2"/>
  <c r="E2299" i="2"/>
  <c r="E2300" i="2"/>
  <c r="E2309" i="2"/>
  <c r="E2310" i="2"/>
  <c r="E2311" i="2"/>
  <c r="E2312" i="2"/>
  <c r="E2318" i="2"/>
  <c r="E2319" i="2"/>
  <c r="E2321" i="2"/>
  <c r="E2322" i="2"/>
  <c r="E2323" i="2"/>
  <c r="E2324" i="2"/>
  <c r="E2333" i="2"/>
  <c r="E2334" i="2"/>
  <c r="E2335" i="2"/>
  <c r="E2336" i="2"/>
  <c r="E2344" i="2"/>
  <c r="E2345" i="2"/>
  <c r="E2346" i="2"/>
  <c r="E2347" i="2"/>
  <c r="E2348" i="2"/>
  <c r="E2357" i="2"/>
  <c r="E2358" i="2"/>
  <c r="E2359" i="2"/>
  <c r="E2360" i="2"/>
  <c r="E2367" i="2"/>
  <c r="E2368" i="2"/>
  <c r="E2369" i="2"/>
  <c r="E2370" i="2"/>
  <c r="E2379" i="2"/>
  <c r="E2381" i="2"/>
  <c r="E2382" i="2"/>
  <c r="E2383" i="2"/>
  <c r="E2393" i="2"/>
  <c r="E2394" i="2"/>
  <c r="E2395" i="2"/>
  <c r="E2396" i="2"/>
  <c r="E2403" i="2"/>
  <c r="E2405" i="2"/>
  <c r="E2406" i="2"/>
  <c r="E2417" i="2"/>
  <c r="E2418" i="2"/>
  <c r="E2419" i="2"/>
  <c r="E2426" i="2"/>
  <c r="E2427" i="2"/>
  <c r="E2429" i="2"/>
  <c r="E2430" i="2"/>
  <c r="E2432" i="2"/>
  <c r="E2441" i="2"/>
  <c r="E2442" i="2"/>
  <c r="E2444" i="2"/>
  <c r="E2451" i="2"/>
  <c r="E2452" i="2"/>
  <c r="E2453" i="2"/>
  <c r="E2454" i="2"/>
  <c r="E2463" i="2"/>
  <c r="E2465" i="2"/>
  <c r="E2466" i="2"/>
  <c r="E2467" i="2"/>
  <c r="E2468" i="2"/>
  <c r="E2477" i="2"/>
  <c r="E2478" i="2"/>
  <c r="E2479" i="2"/>
  <c r="E2480" i="2"/>
  <c r="E2487" i="2"/>
  <c r="E2489" i="2"/>
  <c r="E2492" i="2"/>
  <c r="E2502" i="2"/>
  <c r="E2512" i="2"/>
  <c r="C1010" i="2"/>
  <c r="C1011" i="2"/>
  <c r="C1013" i="2"/>
  <c r="C1014" i="2"/>
  <c r="C1015" i="2"/>
  <c r="C1016" i="2"/>
  <c r="C1017" i="2"/>
  <c r="C1022" i="2"/>
  <c r="C1025" i="2"/>
  <c r="C1026" i="2"/>
  <c r="C1027" i="2"/>
  <c r="C1028" i="2"/>
  <c r="C1029" i="2"/>
  <c r="C1034" i="2"/>
  <c r="C1035" i="2"/>
  <c r="C1037" i="2"/>
  <c r="C1038" i="2"/>
  <c r="C1039" i="2"/>
  <c r="C1040" i="2"/>
  <c r="C1041" i="2"/>
  <c r="C1046" i="2"/>
  <c r="C1049" i="2"/>
  <c r="C1050" i="2"/>
  <c r="C1051" i="2"/>
  <c r="C1052" i="2"/>
  <c r="C1053" i="2"/>
  <c r="C1061" i="2"/>
  <c r="C1062" i="2"/>
  <c r="C1063" i="2"/>
  <c r="C1064" i="2"/>
  <c r="C1065" i="2"/>
  <c r="C1073" i="2"/>
  <c r="C1074" i="2"/>
  <c r="C1075" i="2"/>
  <c r="C1076" i="2"/>
  <c r="C1077" i="2"/>
  <c r="C1085" i="2"/>
  <c r="C1086" i="2"/>
  <c r="C1087" i="2"/>
  <c r="C1088" i="2"/>
  <c r="C1089" i="2"/>
  <c r="C1095" i="2"/>
  <c r="C1096" i="2"/>
  <c r="C1097" i="2"/>
  <c r="C1098" i="2"/>
  <c r="C1099" i="2"/>
  <c r="C1100" i="2"/>
  <c r="C1101" i="2"/>
  <c r="C1108" i="2"/>
  <c r="C1109" i="2"/>
  <c r="C1110" i="2"/>
  <c r="C1111" i="2"/>
  <c r="C1112" i="2"/>
  <c r="C1113" i="2"/>
  <c r="C1119" i="2"/>
  <c r="C1120" i="2"/>
  <c r="C1121" i="2"/>
  <c r="C1122" i="2"/>
  <c r="C1123" i="2"/>
  <c r="C1124" i="2"/>
  <c r="C1125" i="2"/>
  <c r="C1132" i="2"/>
  <c r="C1133" i="2"/>
  <c r="C1134" i="2"/>
  <c r="C1135" i="2"/>
  <c r="C1136" i="2"/>
  <c r="C1137" i="2"/>
  <c r="C1143" i="2"/>
  <c r="C1144" i="2"/>
  <c r="C1145" i="2"/>
  <c r="C1146" i="2"/>
  <c r="C1147" i="2"/>
  <c r="C1148" i="2"/>
  <c r="C1149" i="2"/>
  <c r="C1156" i="2"/>
  <c r="C1157" i="2"/>
  <c r="C1158" i="2"/>
  <c r="C1159" i="2"/>
  <c r="C1160" i="2"/>
  <c r="C1161" i="2"/>
  <c r="C1168" i="2"/>
  <c r="C1169" i="2"/>
  <c r="C1170" i="2"/>
  <c r="C1171" i="2"/>
  <c r="C1172" i="2"/>
  <c r="C1173" i="2"/>
  <c r="C1179" i="2"/>
  <c r="C1180" i="2"/>
  <c r="C1181" i="2"/>
  <c r="C1182" i="2"/>
  <c r="C1183" i="2"/>
  <c r="C1184" i="2"/>
  <c r="C1185" i="2"/>
  <c r="C1192" i="2"/>
  <c r="C1193" i="2"/>
  <c r="C1194" i="2"/>
  <c r="C1195" i="2"/>
  <c r="C1196" i="2"/>
  <c r="C1197" i="2"/>
  <c r="C1204" i="2"/>
  <c r="C1205" i="2"/>
  <c r="C1206" i="2"/>
  <c r="C1207" i="2"/>
  <c r="C1208" i="2"/>
  <c r="C1209" i="2"/>
  <c r="C1216" i="2"/>
  <c r="C1217" i="2"/>
  <c r="C1218" i="2"/>
  <c r="C1219" i="2"/>
  <c r="C1220" i="2"/>
  <c r="C1221" i="2"/>
  <c r="C1228" i="2"/>
  <c r="C1229" i="2"/>
  <c r="C1230" i="2"/>
  <c r="C1231" i="2"/>
  <c r="C1232" i="2"/>
  <c r="C1233" i="2"/>
  <c r="C1239" i="2"/>
  <c r="C1240" i="2"/>
  <c r="C1241" i="2"/>
  <c r="C1242" i="2"/>
  <c r="C1243" i="2"/>
  <c r="C1244" i="2"/>
  <c r="C1245" i="2"/>
  <c r="C1252" i="2"/>
  <c r="C1253" i="2"/>
  <c r="C1254" i="2"/>
  <c r="C1255" i="2"/>
  <c r="C1256" i="2"/>
  <c r="C1257" i="2"/>
  <c r="C1263" i="2"/>
  <c r="C1264" i="2"/>
  <c r="C1265" i="2"/>
  <c r="C1266" i="2"/>
  <c r="C1267" i="2"/>
  <c r="C1268" i="2"/>
  <c r="C1269" i="2"/>
  <c r="C1276" i="2"/>
  <c r="C1277" i="2"/>
  <c r="C1278" i="2"/>
  <c r="C1279" i="2"/>
  <c r="C1280" i="2"/>
  <c r="C1281" i="2"/>
  <c r="C1287" i="2"/>
  <c r="C1288" i="2"/>
  <c r="C1289" i="2"/>
  <c r="C1290" i="2"/>
  <c r="C1291" i="2"/>
  <c r="C1292" i="2"/>
  <c r="C1293" i="2"/>
  <c r="C1300" i="2"/>
  <c r="C1301" i="2"/>
  <c r="C1302" i="2"/>
  <c r="C1303" i="2"/>
  <c r="C1304" i="2"/>
  <c r="C1305" i="2"/>
  <c r="C1312" i="2"/>
  <c r="C1313" i="2"/>
  <c r="C1314" i="2"/>
  <c r="C1315" i="2"/>
  <c r="C1316" i="2"/>
  <c r="C1317" i="2"/>
  <c r="C1323" i="2"/>
  <c r="C1324" i="2"/>
  <c r="C1325" i="2"/>
  <c r="C1326" i="2"/>
  <c r="C1327" i="2"/>
  <c r="C1328" i="2"/>
  <c r="C1329" i="2"/>
  <c r="C1336" i="2"/>
  <c r="C1337" i="2"/>
  <c r="C1338" i="2"/>
  <c r="C1339" i="2"/>
  <c r="C1340" i="2"/>
  <c r="C1341" i="2"/>
  <c r="C1348" i="2"/>
  <c r="C1349" i="2"/>
  <c r="C1350" i="2"/>
  <c r="C1351" i="2"/>
  <c r="C1352" i="2"/>
  <c r="C1353" i="2"/>
  <c r="C1360" i="2"/>
  <c r="C1361" i="2"/>
  <c r="C1362" i="2"/>
  <c r="C1363" i="2"/>
  <c r="C1364" i="2"/>
  <c r="C1365" i="2"/>
  <c r="C1372" i="2"/>
  <c r="C1373" i="2"/>
  <c r="C1374" i="2"/>
  <c r="C1375" i="2"/>
  <c r="C1376" i="2"/>
  <c r="C1377" i="2"/>
  <c r="C1383" i="2"/>
  <c r="C1384" i="2"/>
  <c r="C1385" i="2"/>
  <c r="C1386" i="2"/>
  <c r="C1387" i="2"/>
  <c r="C1388" i="2"/>
  <c r="C1389" i="2"/>
  <c r="C1396" i="2"/>
  <c r="C1397" i="2"/>
  <c r="C1398" i="2"/>
  <c r="C1399" i="2"/>
  <c r="C1400" i="2"/>
  <c r="C1401" i="2"/>
  <c r="C1407" i="2"/>
  <c r="C1408" i="2"/>
  <c r="C1409" i="2"/>
  <c r="C1410" i="2"/>
  <c r="C1411" i="2"/>
  <c r="C1412" i="2"/>
  <c r="C1413" i="2"/>
  <c r="C1420" i="2"/>
  <c r="C1421" i="2"/>
  <c r="C1422" i="2"/>
  <c r="C1423" i="2"/>
  <c r="C1424" i="2"/>
  <c r="C1425" i="2"/>
  <c r="C1431" i="2"/>
  <c r="C1432" i="2"/>
  <c r="C1433" i="2"/>
  <c r="C1434" i="2"/>
  <c r="C1435" i="2"/>
  <c r="C1436" i="2"/>
  <c r="C1437" i="2"/>
  <c r="C1444" i="2"/>
  <c r="C1445" i="2"/>
  <c r="C1446" i="2"/>
  <c r="C1447" i="2"/>
  <c r="C1448" i="2"/>
  <c r="C1449" i="2"/>
  <c r="C1456" i="2"/>
  <c r="C1457" i="2"/>
  <c r="C1458" i="2"/>
  <c r="C1459" i="2"/>
  <c r="C1460" i="2"/>
  <c r="C1461" i="2"/>
  <c r="C1467" i="2"/>
  <c r="C1468" i="2"/>
  <c r="C1469" i="2"/>
  <c r="C1470" i="2"/>
  <c r="C1471" i="2"/>
  <c r="C1472" i="2"/>
  <c r="C1473" i="2"/>
  <c r="C1480" i="2"/>
  <c r="C1481" i="2"/>
  <c r="C1482" i="2"/>
  <c r="C1483" i="2"/>
  <c r="C1484" i="2"/>
  <c r="C1485" i="2"/>
  <c r="C1492" i="2"/>
  <c r="C1493" i="2"/>
  <c r="C1494" i="2"/>
  <c r="C1495" i="2"/>
  <c r="C1496" i="2"/>
  <c r="C1497" i="2"/>
  <c r="C1504" i="2"/>
  <c r="C1505" i="2"/>
  <c r="C1506" i="2"/>
  <c r="C1507" i="2"/>
  <c r="C1508" i="2"/>
  <c r="C1509" i="2"/>
  <c r="C1516" i="2"/>
  <c r="C1517" i="2"/>
  <c r="C1518" i="2"/>
  <c r="C1519" i="2"/>
  <c r="C1520" i="2"/>
  <c r="C1521" i="2"/>
  <c r="C1525" i="2"/>
  <c r="C1527" i="2"/>
  <c r="C1528" i="2"/>
  <c r="C1529" i="2"/>
  <c r="C1530" i="2"/>
  <c r="C1531" i="2"/>
  <c r="C1532" i="2"/>
  <c r="C1533" i="2"/>
  <c r="C1540" i="2"/>
  <c r="C1541" i="2"/>
  <c r="C1542" i="2"/>
  <c r="C1543" i="2"/>
  <c r="C1544" i="2"/>
  <c r="C1545" i="2"/>
  <c r="C1551" i="2"/>
  <c r="C1552" i="2"/>
  <c r="C1553" i="2"/>
  <c r="C1554" i="2"/>
  <c r="C1555" i="2"/>
  <c r="C1556" i="2"/>
  <c r="C1557" i="2"/>
  <c r="C1563" i="2"/>
  <c r="C1564" i="2"/>
  <c r="C1565" i="2"/>
  <c r="C1566" i="2"/>
  <c r="C1567" i="2"/>
  <c r="C1568" i="2"/>
  <c r="C1569" i="2"/>
  <c r="C1576" i="2"/>
  <c r="C1577" i="2"/>
  <c r="C1578" i="2"/>
  <c r="C1579" i="2"/>
  <c r="C1580" i="2"/>
  <c r="C1581" i="2"/>
  <c r="C1588" i="2"/>
  <c r="C1589" i="2"/>
  <c r="C1590" i="2"/>
  <c r="C1591" i="2"/>
  <c r="C1592" i="2"/>
  <c r="C1593" i="2"/>
  <c r="C1600" i="2"/>
  <c r="C1601" i="2"/>
  <c r="C1602" i="2"/>
  <c r="C1603" i="2"/>
  <c r="C1604" i="2"/>
  <c r="C1605" i="2"/>
  <c r="C1612" i="2"/>
  <c r="C1613" i="2"/>
  <c r="C1614" i="2"/>
  <c r="C1615" i="2"/>
  <c r="C1616" i="2"/>
  <c r="C1617" i="2"/>
  <c r="C1621" i="2"/>
  <c r="C1623" i="2"/>
  <c r="C1624" i="2"/>
  <c r="C1625" i="2"/>
  <c r="C1626" i="2"/>
  <c r="C1627" i="2"/>
  <c r="C1628" i="2"/>
  <c r="C1629" i="2"/>
  <c r="C1636" i="2"/>
  <c r="C1637" i="2"/>
  <c r="C1638" i="2"/>
  <c r="C1639" i="2"/>
  <c r="C1640" i="2"/>
  <c r="C1641" i="2"/>
  <c r="C1647" i="2"/>
  <c r="C1648" i="2"/>
  <c r="C1649" i="2"/>
  <c r="C1650" i="2"/>
  <c r="C1651" i="2"/>
  <c r="C1652" i="2"/>
  <c r="C1653" i="2"/>
  <c r="C1659" i="2"/>
  <c r="C1660" i="2"/>
  <c r="C1661" i="2"/>
  <c r="C1662" i="2"/>
  <c r="C1663" i="2"/>
  <c r="C1664" i="2"/>
  <c r="C1665" i="2"/>
  <c r="C1672" i="2"/>
  <c r="C1673" i="2"/>
  <c r="C1674" i="2"/>
  <c r="C1675" i="2"/>
  <c r="C1676" i="2"/>
  <c r="C1677" i="2"/>
  <c r="C1684" i="2"/>
  <c r="C1685" i="2"/>
  <c r="C1686" i="2"/>
  <c r="C1687" i="2"/>
  <c r="C1688" i="2"/>
  <c r="C1689" i="2"/>
  <c r="C1696" i="2"/>
  <c r="C1697" i="2"/>
  <c r="C1698" i="2"/>
  <c r="C1699" i="2"/>
  <c r="C1700" i="2"/>
  <c r="C1701" i="2"/>
  <c r="C1708" i="2"/>
  <c r="C1709" i="2"/>
  <c r="C1710" i="2"/>
  <c r="C1711" i="2"/>
  <c r="C1712" i="2"/>
  <c r="C1713" i="2"/>
  <c r="C1717" i="2"/>
  <c r="C1719" i="2"/>
  <c r="C1720" i="2"/>
  <c r="C1721" i="2"/>
  <c r="C1722" i="2"/>
  <c r="C1723" i="2"/>
  <c r="C1724" i="2"/>
  <c r="C1725" i="2"/>
  <c r="C1732" i="2"/>
  <c r="C1733" i="2"/>
  <c r="C1734" i="2"/>
  <c r="C1735" i="2"/>
  <c r="C1736" i="2"/>
  <c r="C1737" i="2"/>
  <c r="C1743" i="2"/>
  <c r="C1744" i="2"/>
  <c r="C1745" i="2"/>
  <c r="C1746" i="2"/>
  <c r="C1747" i="2"/>
  <c r="C1748" i="2"/>
  <c r="C1749" i="2"/>
  <c r="C1755" i="2"/>
  <c r="C1756" i="2"/>
  <c r="C1757" i="2"/>
  <c r="C1758" i="2"/>
  <c r="C1759" i="2"/>
  <c r="C1760" i="2"/>
  <c r="C1761" i="2"/>
  <c r="C1768" i="2"/>
  <c r="C1769" i="2"/>
  <c r="C1770" i="2"/>
  <c r="C1771" i="2"/>
  <c r="C1772" i="2"/>
  <c r="C1773" i="2"/>
  <c r="C1780" i="2"/>
  <c r="C1781" i="2"/>
  <c r="C1782" i="2"/>
  <c r="C1783" i="2"/>
  <c r="C1784" i="2"/>
  <c r="C1785" i="2"/>
  <c r="C1792" i="2"/>
  <c r="C1793" i="2"/>
  <c r="C1794" i="2"/>
  <c r="C1795" i="2"/>
  <c r="C1796" i="2"/>
  <c r="C1797" i="2"/>
  <c r="C1804" i="2"/>
  <c r="C1805" i="2"/>
  <c r="C1806" i="2"/>
  <c r="C1807" i="2"/>
  <c r="C1808" i="2"/>
  <c r="C1809" i="2"/>
  <c r="C1813" i="2"/>
  <c r="C1815" i="2"/>
  <c r="C1816" i="2"/>
  <c r="C1817" i="2"/>
  <c r="C1818" i="2"/>
  <c r="C1819" i="2"/>
  <c r="C1820" i="2"/>
  <c r="C1821" i="2"/>
  <c r="C1828" i="2"/>
  <c r="C1829" i="2"/>
  <c r="C1830" i="2"/>
  <c r="C1831" i="2"/>
  <c r="C1832" i="2"/>
  <c r="C1833" i="2"/>
  <c r="C1839" i="2"/>
  <c r="C1840" i="2"/>
  <c r="C1841" i="2"/>
  <c r="C1842" i="2"/>
  <c r="C1843" i="2"/>
  <c r="C1844" i="2"/>
  <c r="C1845" i="2"/>
  <c r="C1851" i="2"/>
  <c r="C1852" i="2"/>
  <c r="C1853" i="2"/>
  <c r="C1854" i="2"/>
  <c r="C1855" i="2"/>
  <c r="C1856" i="2"/>
  <c r="C1857" i="2"/>
  <c r="C1864" i="2"/>
  <c r="C1865" i="2"/>
  <c r="C1866" i="2"/>
  <c r="C1867" i="2"/>
  <c r="C1868" i="2"/>
  <c r="C1869" i="2"/>
  <c r="C1876" i="2"/>
  <c r="C1877" i="2"/>
  <c r="C1878" i="2"/>
  <c r="C1879" i="2"/>
  <c r="C1880" i="2"/>
  <c r="C1881" i="2"/>
  <c r="C1888" i="2"/>
  <c r="C1889" i="2"/>
  <c r="C1890" i="2"/>
  <c r="C1891" i="2"/>
  <c r="C1892" i="2"/>
  <c r="C1893" i="2"/>
  <c r="C1900" i="2"/>
  <c r="C1901" i="2"/>
  <c r="C1902" i="2"/>
  <c r="C1903" i="2"/>
  <c r="C1904" i="2"/>
  <c r="C1905" i="2"/>
  <c r="C1909" i="2"/>
  <c r="C1911" i="2"/>
  <c r="C1912" i="2"/>
  <c r="C1913" i="2"/>
  <c r="C1914" i="2"/>
  <c r="C1915" i="2"/>
  <c r="C1916" i="2"/>
  <c r="C1917" i="2"/>
  <c r="C1924" i="2"/>
  <c r="C1925" i="2"/>
  <c r="C1926" i="2"/>
  <c r="C1927" i="2"/>
  <c r="C1928" i="2"/>
  <c r="C1929" i="2"/>
  <c r="C1935" i="2"/>
  <c r="C1936" i="2"/>
  <c r="C1937" i="2"/>
  <c r="C1938" i="2"/>
  <c r="C1939" i="2"/>
  <c r="C1940" i="2"/>
  <c r="C1941" i="2"/>
  <c r="C1948" i="2"/>
  <c r="C1949" i="2"/>
  <c r="C1950" i="2"/>
  <c r="C1951" i="2"/>
  <c r="C1952" i="2"/>
  <c r="C1953" i="2"/>
  <c r="C1960" i="2"/>
  <c r="C1961" i="2"/>
  <c r="C1962" i="2"/>
  <c r="C1963" i="2"/>
  <c r="C1964" i="2"/>
  <c r="C1965" i="2"/>
  <c r="C1970" i="2"/>
  <c r="C1972" i="2"/>
  <c r="C1973" i="2"/>
  <c r="C1974" i="2"/>
  <c r="C1975" i="2"/>
  <c r="C1976" i="2"/>
  <c r="C1977" i="2"/>
  <c r="C1982" i="2"/>
  <c r="C1984" i="2"/>
  <c r="C1985" i="2"/>
  <c r="C1986" i="2"/>
  <c r="C1987" i="2"/>
  <c r="C1988" i="2"/>
  <c r="C1989" i="2"/>
  <c r="C1994" i="2"/>
  <c r="C1996" i="2"/>
  <c r="C1997" i="2"/>
  <c r="C1998" i="2"/>
  <c r="C1999" i="2"/>
  <c r="C2000" i="2"/>
  <c r="C2001" i="2"/>
  <c r="C2006" i="2"/>
  <c r="C2008" i="2"/>
  <c r="C2009" i="2"/>
  <c r="C2010" i="2"/>
  <c r="C2011" i="2"/>
  <c r="C2012" i="2"/>
  <c r="C2013" i="2"/>
  <c r="C2018" i="2"/>
  <c r="C2020" i="2"/>
  <c r="C2021" i="2"/>
  <c r="C2022" i="2"/>
  <c r="C2023" i="2"/>
  <c r="C2024" i="2"/>
  <c r="C2025" i="2"/>
  <c r="C2030" i="2"/>
  <c r="C2032" i="2"/>
  <c r="C2033" i="2"/>
  <c r="C2034" i="2"/>
  <c r="C2035" i="2"/>
  <c r="C2036" i="2"/>
  <c r="C2037" i="2"/>
  <c r="C2042" i="2"/>
  <c r="C2043" i="2"/>
  <c r="C2044" i="2"/>
  <c r="C2045" i="2"/>
  <c r="C2046" i="2"/>
  <c r="C2047" i="2"/>
  <c r="C2048" i="2"/>
  <c r="C2049" i="2"/>
  <c r="C2054" i="2"/>
  <c r="C2055" i="2"/>
  <c r="C2056" i="2"/>
  <c r="C2057" i="2"/>
  <c r="C2058" i="2"/>
  <c r="C2059" i="2"/>
  <c r="C2060" i="2"/>
  <c r="C2061" i="2"/>
  <c r="C2066" i="2"/>
  <c r="C2068" i="2"/>
  <c r="C2069" i="2"/>
  <c r="C2070" i="2"/>
  <c r="C2071" i="2"/>
  <c r="C2072" i="2"/>
  <c r="C2073" i="2"/>
  <c r="C2078" i="2"/>
  <c r="C2079" i="2"/>
  <c r="C2080" i="2"/>
  <c r="C2081" i="2"/>
  <c r="C2082" i="2"/>
  <c r="C2083" i="2"/>
  <c r="C2084" i="2"/>
  <c r="C2085" i="2"/>
  <c r="C2090" i="2"/>
  <c r="C2091" i="2"/>
  <c r="C2092" i="2"/>
  <c r="C2093" i="2"/>
  <c r="C2094" i="2"/>
  <c r="C2095" i="2"/>
  <c r="C2096" i="2"/>
  <c r="C2097" i="2"/>
  <c r="C2102" i="2"/>
  <c r="C2104" i="2"/>
  <c r="C2105" i="2"/>
  <c r="C2106" i="2"/>
  <c r="C2107" i="2"/>
  <c r="C2108" i="2"/>
  <c r="C2109" i="2"/>
  <c r="C2114" i="2"/>
  <c r="C2116" i="2"/>
  <c r="C2117" i="2"/>
  <c r="C2118" i="2"/>
  <c r="C2119" i="2"/>
  <c r="C2120" i="2"/>
  <c r="C2121" i="2"/>
  <c r="C2126" i="2"/>
  <c r="C2127" i="2"/>
  <c r="C2128" i="2"/>
  <c r="C2129" i="2"/>
  <c r="C2130" i="2"/>
  <c r="C2131" i="2"/>
  <c r="C2132" i="2"/>
  <c r="C2133" i="2"/>
  <c r="C2138" i="2"/>
  <c r="C2140" i="2"/>
  <c r="C2141" i="2"/>
  <c r="C2142" i="2"/>
  <c r="C2143" i="2"/>
  <c r="C2144" i="2"/>
  <c r="C2145" i="2"/>
  <c r="C2150" i="2"/>
  <c r="C2152" i="2"/>
  <c r="C2153" i="2"/>
  <c r="C2154" i="2"/>
  <c r="C2155" i="2"/>
  <c r="C2156" i="2"/>
  <c r="C2157" i="2"/>
  <c r="C2162" i="2"/>
  <c r="C2163" i="2"/>
  <c r="C2164" i="2"/>
  <c r="C2165" i="2"/>
  <c r="C2166" i="2"/>
  <c r="C2167" i="2"/>
  <c r="C2168" i="2"/>
  <c r="C2169" i="2"/>
  <c r="C2174" i="2"/>
  <c r="C2176" i="2"/>
  <c r="C2177" i="2"/>
  <c r="C2178" i="2"/>
  <c r="C2179" i="2"/>
  <c r="C2180" i="2"/>
  <c r="C2181" i="2"/>
  <c r="C2186" i="2"/>
  <c r="C2188" i="2"/>
  <c r="C2189" i="2"/>
  <c r="C2190" i="2"/>
  <c r="C2191" i="2"/>
  <c r="C2192" i="2"/>
  <c r="C2193" i="2"/>
  <c r="C2198" i="2"/>
  <c r="C2199" i="2"/>
  <c r="C2200" i="2"/>
  <c r="C2201" i="2"/>
  <c r="C2202" i="2"/>
  <c r="C2203" i="2"/>
  <c r="C2204" i="2"/>
  <c r="C2205" i="2"/>
  <c r="C2210" i="2"/>
  <c r="C2212" i="2"/>
  <c r="C2213" i="2"/>
  <c r="C2214" i="2"/>
  <c r="C2215" i="2"/>
  <c r="C2216" i="2"/>
  <c r="C2221" i="2"/>
  <c r="C2222" i="2"/>
  <c r="C2224" i="2"/>
  <c r="C2225" i="2"/>
  <c r="C2226" i="2"/>
  <c r="C2227" i="2"/>
  <c r="C2228" i="2"/>
  <c r="C2233" i="2"/>
  <c r="C2234" i="2"/>
  <c r="C2235" i="2"/>
  <c r="C2236" i="2"/>
  <c r="C2237" i="2"/>
  <c r="C2238" i="2"/>
  <c r="C2239" i="2"/>
  <c r="C2240" i="2"/>
  <c r="C2246" i="2"/>
  <c r="C2248" i="2"/>
  <c r="C2249" i="2"/>
  <c r="C2250" i="2"/>
  <c r="C2251" i="2"/>
  <c r="C2252" i="2"/>
  <c r="C2258" i="2"/>
  <c r="C2259" i="2"/>
  <c r="C2260" i="2"/>
  <c r="C2261" i="2"/>
  <c r="C2262" i="2"/>
  <c r="C2263" i="2"/>
  <c r="C2264" i="2"/>
  <c r="C2270" i="2"/>
  <c r="C2271" i="2"/>
  <c r="C2272" i="2"/>
  <c r="C2273" i="2"/>
  <c r="C2274" i="2"/>
  <c r="C2275" i="2"/>
  <c r="C2276" i="2"/>
  <c r="C2277" i="2"/>
  <c r="C2282" i="2"/>
  <c r="C2284" i="2"/>
  <c r="C2285" i="2"/>
  <c r="C2286" i="2"/>
  <c r="C2287" i="2"/>
  <c r="C2288" i="2"/>
  <c r="C2289" i="2"/>
  <c r="C2294" i="2"/>
  <c r="C2296" i="2"/>
  <c r="C2297" i="2"/>
  <c r="C2298" i="2"/>
  <c r="C2299" i="2"/>
  <c r="C2300" i="2"/>
  <c r="C2306" i="2"/>
  <c r="C2307" i="2"/>
  <c r="C2308" i="2"/>
  <c r="C2309" i="2"/>
  <c r="C2310" i="2"/>
  <c r="C2311" i="2"/>
  <c r="C2312" i="2"/>
  <c r="C2318" i="2"/>
  <c r="C2320" i="2"/>
  <c r="C2321" i="2"/>
  <c r="C2322" i="2"/>
  <c r="C2323" i="2"/>
  <c r="C2324" i="2"/>
  <c r="C2330" i="2"/>
  <c r="C2331" i="2"/>
  <c r="C2332" i="2"/>
  <c r="C2333" i="2"/>
  <c r="C2334" i="2"/>
  <c r="C2335" i="2"/>
  <c r="C2336" i="2"/>
  <c r="C2342" i="2"/>
  <c r="C2344" i="2"/>
  <c r="C2345" i="2"/>
  <c r="C2346" i="2"/>
  <c r="C2347" i="2"/>
  <c r="C2348" i="2"/>
  <c r="C2354" i="2"/>
  <c r="C2355" i="2"/>
  <c r="C2356" i="2"/>
  <c r="C2357" i="2"/>
  <c r="C2358" i="2"/>
  <c r="C2359" i="2"/>
  <c r="C2360" i="2"/>
  <c r="C2366" i="2"/>
  <c r="C2368" i="2"/>
  <c r="C2369" i="2"/>
  <c r="C2370" i="2"/>
  <c r="C2371" i="2"/>
  <c r="C2372" i="2"/>
  <c r="C2378" i="2"/>
  <c r="C2380" i="2"/>
  <c r="C2381" i="2"/>
  <c r="C2382" i="2"/>
  <c r="C2383" i="2"/>
  <c r="C2384" i="2"/>
  <c r="C2390" i="2"/>
  <c r="C2391" i="2"/>
  <c r="C2392" i="2"/>
  <c r="C2393" i="2"/>
  <c r="C2394" i="2"/>
  <c r="C2395" i="2"/>
  <c r="C2396" i="2"/>
  <c r="C2402" i="2"/>
  <c r="C2404" i="2"/>
  <c r="C2405" i="2"/>
  <c r="C2406" i="2"/>
  <c r="C2407" i="2"/>
  <c r="C2408" i="2"/>
  <c r="C2414" i="2"/>
  <c r="C2416" i="2"/>
  <c r="C2417" i="2"/>
  <c r="C2418" i="2"/>
  <c r="C2419" i="2"/>
  <c r="C2420" i="2"/>
  <c r="C2426" i="2"/>
  <c r="C2428" i="2"/>
  <c r="C2429" i="2"/>
  <c r="C2430" i="2"/>
  <c r="C2431" i="2"/>
  <c r="C2432" i="2"/>
  <c r="C2438" i="2"/>
  <c r="C2440" i="2"/>
  <c r="C2441" i="2"/>
  <c r="C2442" i="2"/>
  <c r="C2443" i="2"/>
  <c r="C2444" i="2"/>
  <c r="C2450" i="2"/>
  <c r="C2451" i="2"/>
  <c r="C2452" i="2"/>
  <c r="C2453" i="2"/>
  <c r="C2454" i="2"/>
  <c r="C2455" i="2"/>
  <c r="C2456" i="2"/>
  <c r="C2462" i="2"/>
  <c r="C2464" i="2"/>
  <c r="C2465" i="2"/>
  <c r="C2466" i="2"/>
  <c r="C2467" i="2"/>
  <c r="C2468" i="2"/>
  <c r="C2473" i="2"/>
  <c r="C2474" i="2"/>
  <c r="C2476" i="2"/>
  <c r="C2477" i="2"/>
  <c r="C2478" i="2"/>
  <c r="C2479" i="2"/>
  <c r="C2480" i="2"/>
  <c r="C2486" i="2"/>
  <c r="C2488" i="2"/>
  <c r="C2489" i="2"/>
  <c r="C2490" i="2"/>
  <c r="C2491" i="2"/>
  <c r="C2492" i="2"/>
  <c r="C2498" i="2"/>
  <c r="C2500" i="2"/>
  <c r="C2501" i="2"/>
  <c r="C2502" i="2"/>
  <c r="C2503" i="2"/>
  <c r="C2504" i="2"/>
  <c r="C2510" i="2"/>
  <c r="C2511" i="2"/>
  <c r="C2512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E98" i="2"/>
  <c r="E99" i="2"/>
  <c r="E100" i="2"/>
  <c r="E101" i="2"/>
  <c r="E102" i="2"/>
  <c r="E103" i="2"/>
  <c r="E104" i="2"/>
  <c r="E105" i="2"/>
  <c r="E110" i="2"/>
  <c r="E113" i="2"/>
  <c r="E114" i="2"/>
  <c r="E115" i="2"/>
  <c r="E116" i="2"/>
  <c r="E117" i="2"/>
  <c r="E122" i="2"/>
  <c r="E125" i="2"/>
  <c r="E126" i="2"/>
  <c r="E127" i="2"/>
  <c r="E128" i="2"/>
  <c r="E129" i="2"/>
  <c r="E134" i="2"/>
  <c r="E135" i="2"/>
  <c r="E136" i="2"/>
  <c r="E137" i="2"/>
  <c r="E138" i="2"/>
  <c r="E139" i="2"/>
  <c r="E140" i="2"/>
  <c r="E141" i="2"/>
  <c r="E146" i="2"/>
  <c r="E149" i="2"/>
  <c r="E150" i="2"/>
  <c r="E151" i="2"/>
  <c r="E152" i="2"/>
  <c r="E153" i="2"/>
  <c r="E161" i="2"/>
  <c r="E162" i="2"/>
  <c r="E163" i="2"/>
  <c r="E164" i="2"/>
  <c r="E165" i="2"/>
  <c r="E171" i="2"/>
  <c r="E172" i="2"/>
  <c r="E173" i="2"/>
  <c r="E174" i="2"/>
  <c r="E175" i="2"/>
  <c r="E176" i="2"/>
  <c r="E177" i="2"/>
  <c r="E185" i="2"/>
  <c r="E186" i="2"/>
  <c r="E187" i="2"/>
  <c r="E188" i="2"/>
  <c r="E189" i="2"/>
  <c r="E195" i="2"/>
  <c r="E196" i="2"/>
  <c r="E197" i="2"/>
  <c r="E198" i="2"/>
  <c r="E199" i="2"/>
  <c r="E200" i="2"/>
  <c r="E201" i="2"/>
  <c r="E209" i="2"/>
  <c r="E210" i="2"/>
  <c r="E211" i="2"/>
  <c r="E212" i="2"/>
  <c r="E213" i="2"/>
  <c r="E219" i="2"/>
  <c r="E221" i="2"/>
  <c r="E222" i="2"/>
  <c r="E223" i="2"/>
  <c r="E224" i="2"/>
  <c r="E225" i="2"/>
  <c r="E232" i="2"/>
  <c r="E233" i="2"/>
  <c r="E234" i="2"/>
  <c r="E235" i="2"/>
  <c r="E236" i="2"/>
  <c r="E237" i="2"/>
  <c r="E245" i="2"/>
  <c r="E246" i="2"/>
  <c r="E247" i="2"/>
  <c r="E248" i="2"/>
  <c r="E249" i="2"/>
  <c r="E255" i="2"/>
  <c r="E256" i="2"/>
  <c r="E257" i="2"/>
  <c r="E258" i="2"/>
  <c r="E259" i="2"/>
  <c r="E260" i="2"/>
  <c r="E261" i="2"/>
  <c r="E269" i="2"/>
  <c r="E270" i="2"/>
  <c r="E271" i="2"/>
  <c r="E272" i="2"/>
  <c r="E273" i="2"/>
  <c r="E279" i="2"/>
  <c r="E280" i="2"/>
  <c r="E281" i="2"/>
  <c r="E282" i="2"/>
  <c r="E283" i="2"/>
  <c r="E284" i="2"/>
  <c r="E285" i="2"/>
  <c r="E293" i="2"/>
  <c r="E294" i="2"/>
  <c r="E295" i="2"/>
  <c r="E296" i="2"/>
  <c r="E297" i="2"/>
  <c r="E302" i="2"/>
  <c r="E305" i="2"/>
  <c r="E306" i="2"/>
  <c r="E307" i="2"/>
  <c r="E308" i="2"/>
  <c r="E309" i="2"/>
  <c r="E315" i="2"/>
  <c r="E316" i="2"/>
  <c r="E317" i="2"/>
  <c r="E318" i="2"/>
  <c r="E319" i="2"/>
  <c r="E320" i="2"/>
  <c r="E321" i="2"/>
  <c r="E329" i="2"/>
  <c r="E330" i="2"/>
  <c r="E331" i="2"/>
  <c r="E332" i="2"/>
  <c r="E333" i="2"/>
  <c r="E338" i="2"/>
  <c r="E339" i="2"/>
  <c r="E341" i="2"/>
  <c r="E342" i="2"/>
  <c r="E343" i="2"/>
  <c r="E344" i="2"/>
  <c r="E345" i="2"/>
  <c r="E352" i="2"/>
  <c r="E353" i="2"/>
  <c r="E354" i="2"/>
  <c r="E355" i="2"/>
  <c r="E356" i="2"/>
  <c r="E357" i="2"/>
  <c r="E365" i="2"/>
  <c r="E366" i="2"/>
  <c r="E367" i="2"/>
  <c r="E368" i="2"/>
  <c r="E369" i="2"/>
  <c r="E375" i="2"/>
  <c r="E376" i="2"/>
  <c r="E377" i="2"/>
  <c r="E378" i="2"/>
  <c r="E379" i="2"/>
  <c r="E380" i="2"/>
  <c r="E381" i="2"/>
  <c r="E386" i="2"/>
  <c r="E389" i="2"/>
  <c r="E390" i="2"/>
  <c r="E391" i="2"/>
  <c r="E392" i="2"/>
  <c r="E393" i="2"/>
  <c r="E399" i="2"/>
  <c r="E401" i="2"/>
  <c r="E402" i="2"/>
  <c r="E403" i="2"/>
  <c r="E404" i="2"/>
  <c r="E405" i="2"/>
  <c r="E412" i="2"/>
  <c r="E413" i="2"/>
  <c r="E414" i="2"/>
  <c r="E415" i="2"/>
  <c r="E416" i="2"/>
  <c r="E417" i="2"/>
  <c r="E425" i="2"/>
  <c r="E426" i="2"/>
  <c r="E427" i="2"/>
  <c r="E428" i="2"/>
  <c r="E429" i="2"/>
  <c r="E434" i="2"/>
  <c r="E435" i="2"/>
  <c r="E436" i="2"/>
  <c r="E437" i="2"/>
  <c r="E438" i="2"/>
  <c r="E439" i="2"/>
  <c r="E440" i="2"/>
  <c r="E441" i="2"/>
  <c r="E449" i="2"/>
  <c r="E450" i="2"/>
  <c r="E451" i="2"/>
  <c r="E452" i="2"/>
  <c r="E453" i="2"/>
  <c r="E458" i="2"/>
  <c r="E461" i="2"/>
  <c r="E462" i="2"/>
  <c r="E463" i="2"/>
  <c r="E464" i="2"/>
  <c r="E465" i="2"/>
  <c r="E470" i="2"/>
  <c r="E471" i="2"/>
  <c r="E472" i="2"/>
  <c r="E473" i="2"/>
  <c r="E474" i="2"/>
  <c r="E475" i="2"/>
  <c r="E476" i="2"/>
  <c r="E477" i="2"/>
  <c r="E485" i="2"/>
  <c r="E486" i="2"/>
  <c r="E487" i="2"/>
  <c r="E488" i="2"/>
  <c r="E489" i="2"/>
  <c r="E494" i="2"/>
  <c r="E497" i="2"/>
  <c r="E498" i="2"/>
  <c r="E499" i="2"/>
  <c r="E500" i="2"/>
  <c r="E501" i="2"/>
  <c r="E506" i="2"/>
  <c r="E507" i="2"/>
  <c r="E508" i="2"/>
  <c r="E509" i="2"/>
  <c r="E510" i="2"/>
  <c r="E511" i="2"/>
  <c r="E512" i="2"/>
  <c r="E513" i="2"/>
  <c r="E521" i="2"/>
  <c r="E522" i="2"/>
  <c r="E523" i="2"/>
  <c r="E524" i="2"/>
  <c r="E525" i="2"/>
  <c r="E530" i="2"/>
  <c r="E533" i="2"/>
  <c r="E534" i="2"/>
  <c r="E535" i="2"/>
  <c r="E536" i="2"/>
  <c r="E537" i="2"/>
  <c r="E542" i="2"/>
  <c r="E543" i="2"/>
  <c r="E544" i="2"/>
  <c r="E545" i="2"/>
  <c r="E546" i="2"/>
  <c r="E547" i="2"/>
  <c r="E548" i="2"/>
  <c r="E549" i="2"/>
  <c r="E557" i="2"/>
  <c r="E558" i="2"/>
  <c r="E559" i="2"/>
  <c r="E560" i="2"/>
  <c r="E561" i="2"/>
  <c r="E566" i="2"/>
  <c r="E569" i="2"/>
  <c r="E570" i="2"/>
  <c r="E571" i="2"/>
  <c r="E572" i="2"/>
  <c r="E573" i="2"/>
  <c r="E578" i="2"/>
  <c r="E579" i="2"/>
  <c r="E580" i="2"/>
  <c r="E581" i="2"/>
  <c r="E582" i="2"/>
  <c r="E583" i="2"/>
  <c r="E584" i="2"/>
  <c r="E585" i="2"/>
  <c r="E593" i="2"/>
  <c r="E594" i="2"/>
  <c r="E595" i="2"/>
  <c r="E596" i="2"/>
  <c r="E597" i="2"/>
  <c r="E603" i="2"/>
  <c r="E605" i="2"/>
  <c r="E606" i="2"/>
  <c r="E607" i="2"/>
  <c r="E608" i="2"/>
  <c r="E609" i="2"/>
  <c r="E616" i="2"/>
  <c r="E617" i="2"/>
  <c r="E618" i="2"/>
  <c r="E619" i="2"/>
  <c r="E620" i="2"/>
  <c r="E621" i="2"/>
  <c r="E629" i="2"/>
  <c r="E630" i="2"/>
  <c r="E631" i="2"/>
  <c r="E632" i="2"/>
  <c r="E633" i="2"/>
  <c r="E639" i="2"/>
  <c r="E640" i="2"/>
  <c r="E641" i="2"/>
  <c r="E642" i="2"/>
  <c r="E643" i="2"/>
  <c r="E644" i="2"/>
  <c r="E645" i="2"/>
  <c r="E653" i="2"/>
  <c r="E654" i="2"/>
  <c r="E655" i="2"/>
  <c r="E656" i="2"/>
  <c r="E657" i="2"/>
  <c r="E663" i="2"/>
  <c r="E664" i="2"/>
  <c r="E665" i="2"/>
  <c r="E666" i="2"/>
  <c r="E667" i="2"/>
  <c r="E668" i="2"/>
  <c r="E669" i="2"/>
  <c r="E677" i="2"/>
  <c r="E678" i="2"/>
  <c r="E679" i="2"/>
  <c r="E680" i="2"/>
  <c r="E681" i="2"/>
  <c r="E689" i="2"/>
  <c r="E690" i="2"/>
  <c r="E691" i="2"/>
  <c r="E692" i="2"/>
  <c r="E693" i="2"/>
  <c r="E699" i="2"/>
  <c r="E700" i="2"/>
  <c r="E701" i="2"/>
  <c r="E702" i="2"/>
  <c r="E703" i="2"/>
  <c r="E704" i="2"/>
  <c r="E705" i="2"/>
  <c r="E713" i="2"/>
  <c r="E714" i="2"/>
  <c r="E715" i="2"/>
  <c r="E716" i="2"/>
  <c r="E717" i="2"/>
  <c r="E723" i="2"/>
  <c r="E724" i="2"/>
  <c r="E725" i="2"/>
  <c r="E726" i="2"/>
  <c r="E727" i="2"/>
  <c r="E728" i="2"/>
  <c r="E729" i="2"/>
  <c r="E737" i="2"/>
  <c r="E738" i="2"/>
  <c r="E739" i="2"/>
  <c r="E740" i="2"/>
  <c r="E741" i="2"/>
  <c r="E747" i="2"/>
  <c r="E749" i="2"/>
  <c r="E750" i="2"/>
  <c r="E751" i="2"/>
  <c r="E752" i="2"/>
  <c r="E753" i="2"/>
  <c r="E760" i="2"/>
  <c r="E761" i="2"/>
  <c r="E762" i="2"/>
  <c r="E763" i="2"/>
  <c r="E764" i="2"/>
  <c r="E765" i="2"/>
  <c r="E773" i="2"/>
  <c r="E774" i="2"/>
  <c r="E775" i="2"/>
  <c r="E776" i="2"/>
  <c r="E777" i="2"/>
  <c r="E783" i="2"/>
  <c r="E784" i="2"/>
  <c r="E785" i="2"/>
  <c r="E786" i="2"/>
  <c r="E787" i="2"/>
  <c r="E788" i="2"/>
  <c r="E789" i="2"/>
  <c r="E797" i="2"/>
  <c r="E798" i="2"/>
  <c r="E799" i="2"/>
  <c r="E800" i="2"/>
  <c r="E801" i="2"/>
  <c r="E807" i="2"/>
  <c r="E808" i="2"/>
  <c r="E809" i="2"/>
  <c r="E810" i="2"/>
  <c r="E811" i="2"/>
  <c r="E812" i="2"/>
  <c r="E813" i="2"/>
  <c r="E821" i="2"/>
  <c r="E822" i="2"/>
  <c r="E823" i="2"/>
  <c r="E824" i="2"/>
  <c r="E825" i="2"/>
  <c r="E833" i="2"/>
  <c r="E834" i="2"/>
  <c r="E835" i="2"/>
  <c r="E836" i="2"/>
  <c r="E837" i="2"/>
  <c r="E843" i="2"/>
  <c r="E844" i="2"/>
  <c r="E845" i="2"/>
  <c r="E846" i="2"/>
  <c r="E847" i="2"/>
  <c r="E848" i="2"/>
  <c r="E849" i="2"/>
  <c r="E857" i="2"/>
  <c r="E858" i="2"/>
  <c r="E859" i="2"/>
  <c r="E860" i="2"/>
  <c r="E861" i="2"/>
  <c r="E867" i="2"/>
  <c r="E868" i="2"/>
  <c r="E869" i="2"/>
  <c r="E870" i="2"/>
  <c r="E871" i="2"/>
  <c r="E872" i="2"/>
  <c r="E873" i="2"/>
  <c r="E881" i="2"/>
  <c r="E882" i="2"/>
  <c r="E883" i="2"/>
  <c r="E884" i="2"/>
  <c r="E885" i="2"/>
  <c r="E891" i="2"/>
  <c r="E893" i="2"/>
  <c r="E894" i="2"/>
  <c r="E895" i="2"/>
  <c r="E896" i="2"/>
  <c r="E897" i="2"/>
  <c r="E904" i="2"/>
  <c r="E905" i="2"/>
  <c r="E906" i="2"/>
  <c r="E907" i="2"/>
  <c r="E908" i="2"/>
  <c r="E909" i="2"/>
  <c r="E917" i="2"/>
  <c r="E918" i="2"/>
  <c r="E919" i="2"/>
  <c r="E920" i="2"/>
  <c r="E921" i="2"/>
  <c r="E927" i="2"/>
  <c r="E928" i="2"/>
  <c r="E929" i="2"/>
  <c r="E930" i="2"/>
  <c r="E931" i="2"/>
  <c r="E932" i="2"/>
  <c r="E933" i="2"/>
  <c r="E941" i="2"/>
  <c r="E942" i="2"/>
  <c r="E943" i="2"/>
  <c r="E944" i="2"/>
  <c r="E945" i="2"/>
  <c r="E951" i="2"/>
  <c r="E952" i="2"/>
  <c r="E953" i="2"/>
  <c r="E954" i="2"/>
  <c r="E955" i="2"/>
  <c r="E956" i="2"/>
  <c r="E957" i="2"/>
  <c r="E965" i="2"/>
  <c r="E966" i="2"/>
  <c r="E967" i="2"/>
  <c r="E968" i="2"/>
  <c r="E969" i="2"/>
  <c r="E977" i="2"/>
  <c r="E978" i="2"/>
  <c r="E979" i="2"/>
  <c r="E980" i="2"/>
  <c r="E981" i="2"/>
  <c r="E987" i="2"/>
  <c r="E988" i="2"/>
  <c r="E989" i="2"/>
  <c r="E990" i="2"/>
  <c r="E991" i="2"/>
  <c r="E992" i="2"/>
  <c r="E993" i="2"/>
  <c r="E1001" i="2"/>
  <c r="E1002" i="2"/>
  <c r="E1003" i="2"/>
  <c r="E1004" i="2"/>
  <c r="E1005" i="2"/>
  <c r="C98" i="2"/>
  <c r="C99" i="2"/>
  <c r="C100" i="2"/>
  <c r="C101" i="2"/>
  <c r="C102" i="2"/>
  <c r="C103" i="2"/>
  <c r="C104" i="2"/>
  <c r="C105" i="2"/>
  <c r="C109" i="2"/>
  <c r="C110" i="2"/>
  <c r="C111" i="2"/>
  <c r="C112" i="2"/>
  <c r="C113" i="2"/>
  <c r="C114" i="2"/>
  <c r="C115" i="2"/>
  <c r="C116" i="2"/>
  <c r="C117" i="2"/>
  <c r="C121" i="2"/>
  <c r="C122" i="2"/>
  <c r="C123" i="2"/>
  <c r="C124" i="2"/>
  <c r="C125" i="2"/>
  <c r="C126" i="2"/>
  <c r="C127" i="2"/>
  <c r="C128" i="2"/>
  <c r="C129" i="2"/>
  <c r="C133" i="2"/>
  <c r="C134" i="2"/>
  <c r="C135" i="2"/>
  <c r="C136" i="2"/>
  <c r="C137" i="2"/>
  <c r="C138" i="2"/>
  <c r="C139" i="2"/>
  <c r="C140" i="2"/>
  <c r="C141" i="2"/>
  <c r="C145" i="2"/>
  <c r="C146" i="2"/>
  <c r="C147" i="2"/>
  <c r="C148" i="2"/>
  <c r="C149" i="2"/>
  <c r="C150" i="2"/>
  <c r="C151" i="2"/>
  <c r="C152" i="2"/>
  <c r="C153" i="2"/>
  <c r="C157" i="2"/>
  <c r="C158" i="2"/>
  <c r="C159" i="2"/>
  <c r="C160" i="2"/>
  <c r="C161" i="2"/>
  <c r="C162" i="2"/>
  <c r="C163" i="2"/>
  <c r="C164" i="2"/>
  <c r="C165" i="2"/>
  <c r="C169" i="2"/>
  <c r="C170" i="2"/>
  <c r="C171" i="2"/>
  <c r="C172" i="2"/>
  <c r="C173" i="2"/>
  <c r="C174" i="2"/>
  <c r="C175" i="2"/>
  <c r="C176" i="2"/>
  <c r="C177" i="2"/>
  <c r="C181" i="2"/>
  <c r="C182" i="2"/>
  <c r="C183" i="2"/>
  <c r="C184" i="2"/>
  <c r="C185" i="2"/>
  <c r="C186" i="2"/>
  <c r="C187" i="2"/>
  <c r="C188" i="2"/>
  <c r="C189" i="2"/>
  <c r="C193" i="2"/>
  <c r="C194" i="2"/>
  <c r="C195" i="2"/>
  <c r="C196" i="2"/>
  <c r="C197" i="2"/>
  <c r="C198" i="2"/>
  <c r="C199" i="2"/>
  <c r="C200" i="2"/>
  <c r="C201" i="2"/>
  <c r="C205" i="2"/>
  <c r="C206" i="2"/>
  <c r="C207" i="2"/>
  <c r="C208" i="2"/>
  <c r="C209" i="2"/>
  <c r="C210" i="2"/>
  <c r="C211" i="2"/>
  <c r="C212" i="2"/>
  <c r="C213" i="2"/>
  <c r="C217" i="2"/>
  <c r="C218" i="2"/>
  <c r="C219" i="2"/>
  <c r="C220" i="2"/>
  <c r="C221" i="2"/>
  <c r="C222" i="2"/>
  <c r="C223" i="2"/>
  <c r="C224" i="2"/>
  <c r="C225" i="2"/>
  <c r="C229" i="2"/>
  <c r="C230" i="2"/>
  <c r="C231" i="2"/>
  <c r="C232" i="2"/>
  <c r="C233" i="2"/>
  <c r="C234" i="2"/>
  <c r="C235" i="2"/>
  <c r="C236" i="2"/>
  <c r="C237" i="2"/>
  <c r="C239" i="2"/>
  <c r="C241" i="2"/>
  <c r="C242" i="2"/>
  <c r="C243" i="2"/>
  <c r="C244" i="2"/>
  <c r="C245" i="2"/>
  <c r="C246" i="2"/>
  <c r="C247" i="2"/>
  <c r="C248" i="2"/>
  <c r="C249" i="2"/>
  <c r="C253" i="2"/>
  <c r="C254" i="2"/>
  <c r="C255" i="2"/>
  <c r="C256" i="2"/>
  <c r="C257" i="2"/>
  <c r="C258" i="2"/>
  <c r="C259" i="2"/>
  <c r="C260" i="2"/>
  <c r="C261" i="2"/>
  <c r="C265" i="2"/>
  <c r="C266" i="2"/>
  <c r="C267" i="2"/>
  <c r="C268" i="2"/>
  <c r="C269" i="2"/>
  <c r="C270" i="2"/>
  <c r="C271" i="2"/>
  <c r="C272" i="2"/>
  <c r="C273" i="2"/>
  <c r="C277" i="2"/>
  <c r="C278" i="2"/>
  <c r="C279" i="2"/>
  <c r="C280" i="2"/>
  <c r="C281" i="2"/>
  <c r="C282" i="2"/>
  <c r="C283" i="2"/>
  <c r="C284" i="2"/>
  <c r="C285" i="2"/>
  <c r="C289" i="2"/>
  <c r="C290" i="2"/>
  <c r="C291" i="2"/>
  <c r="C292" i="2"/>
  <c r="C293" i="2"/>
  <c r="C294" i="2"/>
  <c r="C295" i="2"/>
  <c r="C296" i="2"/>
  <c r="C297" i="2"/>
  <c r="C301" i="2"/>
  <c r="C302" i="2"/>
  <c r="C303" i="2"/>
  <c r="C304" i="2"/>
  <c r="C305" i="2"/>
  <c r="C306" i="2"/>
  <c r="C307" i="2"/>
  <c r="C308" i="2"/>
  <c r="C309" i="2"/>
  <c r="C313" i="2"/>
  <c r="C314" i="2"/>
  <c r="C315" i="2"/>
  <c r="C316" i="2"/>
  <c r="C317" i="2"/>
  <c r="C318" i="2"/>
  <c r="C319" i="2"/>
  <c r="C320" i="2"/>
  <c r="C321" i="2"/>
  <c r="C325" i="2"/>
  <c r="C326" i="2"/>
  <c r="C327" i="2"/>
  <c r="C328" i="2"/>
  <c r="C329" i="2"/>
  <c r="C330" i="2"/>
  <c r="C331" i="2"/>
  <c r="C332" i="2"/>
  <c r="C333" i="2"/>
  <c r="C337" i="2"/>
  <c r="C338" i="2"/>
  <c r="C339" i="2"/>
  <c r="C340" i="2"/>
  <c r="C341" i="2"/>
  <c r="C342" i="2"/>
  <c r="C343" i="2"/>
  <c r="C344" i="2"/>
  <c r="C345" i="2"/>
  <c r="C349" i="2"/>
  <c r="C350" i="2"/>
  <c r="C351" i="2"/>
  <c r="C352" i="2"/>
  <c r="C353" i="2"/>
  <c r="C354" i="2"/>
  <c r="C355" i="2"/>
  <c r="C356" i="2"/>
  <c r="C357" i="2"/>
  <c r="C361" i="2"/>
  <c r="C362" i="2"/>
  <c r="C363" i="2"/>
  <c r="C364" i="2"/>
  <c r="C365" i="2"/>
  <c r="C366" i="2"/>
  <c r="C367" i="2"/>
  <c r="C368" i="2"/>
  <c r="C369" i="2"/>
  <c r="C373" i="2"/>
  <c r="C374" i="2"/>
  <c r="C375" i="2"/>
  <c r="C376" i="2"/>
  <c r="C377" i="2"/>
  <c r="C378" i="2"/>
  <c r="C379" i="2"/>
  <c r="C380" i="2"/>
  <c r="C381" i="2"/>
  <c r="C385" i="2"/>
  <c r="C386" i="2"/>
  <c r="C387" i="2"/>
  <c r="C388" i="2"/>
  <c r="C389" i="2"/>
  <c r="C390" i="2"/>
  <c r="C391" i="2"/>
  <c r="C392" i="2"/>
  <c r="C393" i="2"/>
  <c r="C397" i="2"/>
  <c r="C398" i="2"/>
  <c r="C399" i="2"/>
  <c r="C400" i="2"/>
  <c r="C401" i="2"/>
  <c r="C402" i="2"/>
  <c r="C403" i="2"/>
  <c r="C404" i="2"/>
  <c r="C405" i="2"/>
  <c r="C409" i="2"/>
  <c r="C410" i="2"/>
  <c r="C411" i="2"/>
  <c r="C412" i="2"/>
  <c r="C413" i="2"/>
  <c r="C414" i="2"/>
  <c r="C415" i="2"/>
  <c r="C416" i="2"/>
  <c r="C417" i="2"/>
  <c r="C421" i="2"/>
  <c r="C422" i="2"/>
  <c r="C423" i="2"/>
  <c r="C424" i="2"/>
  <c r="C425" i="2"/>
  <c r="C426" i="2"/>
  <c r="C427" i="2"/>
  <c r="C428" i="2"/>
  <c r="C429" i="2"/>
  <c r="C433" i="2"/>
  <c r="C434" i="2"/>
  <c r="C435" i="2"/>
  <c r="C436" i="2"/>
  <c r="C437" i="2"/>
  <c r="C438" i="2"/>
  <c r="C439" i="2"/>
  <c r="C440" i="2"/>
  <c r="C441" i="2"/>
  <c r="C445" i="2"/>
  <c r="C446" i="2"/>
  <c r="C447" i="2"/>
  <c r="C448" i="2"/>
  <c r="C449" i="2"/>
  <c r="C450" i="2"/>
  <c r="C451" i="2"/>
  <c r="C452" i="2"/>
  <c r="C453" i="2"/>
  <c r="C457" i="2"/>
  <c r="C458" i="2"/>
  <c r="C459" i="2"/>
  <c r="C460" i="2"/>
  <c r="C461" i="2"/>
  <c r="C462" i="2"/>
  <c r="C463" i="2"/>
  <c r="C464" i="2"/>
  <c r="C465" i="2"/>
  <c r="C469" i="2"/>
  <c r="C470" i="2"/>
  <c r="C471" i="2"/>
  <c r="C472" i="2"/>
  <c r="C473" i="2"/>
  <c r="C474" i="2"/>
  <c r="C475" i="2"/>
  <c r="C476" i="2"/>
  <c r="C477" i="2"/>
  <c r="C481" i="2"/>
  <c r="C482" i="2"/>
  <c r="C483" i="2"/>
  <c r="C484" i="2"/>
  <c r="C485" i="2"/>
  <c r="C486" i="2"/>
  <c r="C487" i="2"/>
  <c r="C488" i="2"/>
  <c r="C489" i="2"/>
  <c r="C493" i="2"/>
  <c r="C494" i="2"/>
  <c r="C495" i="2"/>
  <c r="C496" i="2"/>
  <c r="C497" i="2"/>
  <c r="C498" i="2"/>
  <c r="C499" i="2"/>
  <c r="C500" i="2"/>
  <c r="C501" i="2"/>
  <c r="C505" i="2"/>
  <c r="C506" i="2"/>
  <c r="C507" i="2"/>
  <c r="C508" i="2"/>
  <c r="C509" i="2"/>
  <c r="C510" i="2"/>
  <c r="C511" i="2"/>
  <c r="C512" i="2"/>
  <c r="C513" i="2"/>
  <c r="C517" i="2"/>
  <c r="C518" i="2"/>
  <c r="C519" i="2"/>
  <c r="C520" i="2"/>
  <c r="C521" i="2"/>
  <c r="C522" i="2"/>
  <c r="C523" i="2"/>
  <c r="C524" i="2"/>
  <c r="C525" i="2"/>
  <c r="C529" i="2"/>
  <c r="C530" i="2"/>
  <c r="C531" i="2"/>
  <c r="C532" i="2"/>
  <c r="C533" i="2"/>
  <c r="C534" i="2"/>
  <c r="C535" i="2"/>
  <c r="C536" i="2"/>
  <c r="C537" i="2"/>
  <c r="C541" i="2"/>
  <c r="C542" i="2"/>
  <c r="C543" i="2"/>
  <c r="C544" i="2"/>
  <c r="C545" i="2"/>
  <c r="C546" i="2"/>
  <c r="C547" i="2"/>
  <c r="C548" i="2"/>
  <c r="C549" i="2"/>
  <c r="C553" i="2"/>
  <c r="C554" i="2"/>
  <c r="C555" i="2"/>
  <c r="C556" i="2"/>
  <c r="C557" i="2"/>
  <c r="C558" i="2"/>
  <c r="C559" i="2"/>
  <c r="C560" i="2"/>
  <c r="C561" i="2"/>
  <c r="C565" i="2"/>
  <c r="C566" i="2"/>
  <c r="C567" i="2"/>
  <c r="C568" i="2"/>
  <c r="C569" i="2"/>
  <c r="C570" i="2"/>
  <c r="C571" i="2"/>
  <c r="C572" i="2"/>
  <c r="C573" i="2"/>
  <c r="C577" i="2"/>
  <c r="C578" i="2"/>
  <c r="C579" i="2"/>
  <c r="C580" i="2"/>
  <c r="C581" i="2"/>
  <c r="C582" i="2"/>
  <c r="C583" i="2"/>
  <c r="C584" i="2"/>
  <c r="C585" i="2"/>
  <c r="C589" i="2"/>
  <c r="C590" i="2"/>
  <c r="C591" i="2"/>
  <c r="C592" i="2"/>
  <c r="C593" i="2"/>
  <c r="C594" i="2"/>
  <c r="C595" i="2"/>
  <c r="C596" i="2"/>
  <c r="C597" i="2"/>
  <c r="C599" i="2"/>
  <c r="C601" i="2"/>
  <c r="C602" i="2"/>
  <c r="C603" i="2"/>
  <c r="C604" i="2"/>
  <c r="C605" i="2"/>
  <c r="C606" i="2"/>
  <c r="C607" i="2"/>
  <c r="C608" i="2"/>
  <c r="C609" i="2"/>
  <c r="C613" i="2"/>
  <c r="C614" i="2"/>
  <c r="C615" i="2"/>
  <c r="C616" i="2"/>
  <c r="C617" i="2"/>
  <c r="C618" i="2"/>
  <c r="C619" i="2"/>
  <c r="C620" i="2"/>
  <c r="C621" i="2"/>
  <c r="C625" i="2"/>
  <c r="C626" i="2"/>
  <c r="C627" i="2"/>
  <c r="C628" i="2"/>
  <c r="C629" i="2"/>
  <c r="C630" i="2"/>
  <c r="C631" i="2"/>
  <c r="C632" i="2"/>
  <c r="C633" i="2"/>
  <c r="C637" i="2"/>
  <c r="C638" i="2"/>
  <c r="C639" i="2"/>
  <c r="C640" i="2"/>
  <c r="C641" i="2"/>
  <c r="C642" i="2"/>
  <c r="C643" i="2"/>
  <c r="C644" i="2"/>
  <c r="C645" i="2"/>
  <c r="C649" i="2"/>
  <c r="C650" i="2"/>
  <c r="C651" i="2"/>
  <c r="C652" i="2"/>
  <c r="C653" i="2"/>
  <c r="C654" i="2"/>
  <c r="C655" i="2"/>
  <c r="C656" i="2"/>
  <c r="C657" i="2"/>
  <c r="C661" i="2"/>
  <c r="C662" i="2"/>
  <c r="C663" i="2"/>
  <c r="C664" i="2"/>
  <c r="C665" i="2"/>
  <c r="C666" i="2"/>
  <c r="C667" i="2"/>
  <c r="C668" i="2"/>
  <c r="C669" i="2"/>
  <c r="C673" i="2"/>
  <c r="C674" i="2"/>
  <c r="C675" i="2"/>
  <c r="C676" i="2"/>
  <c r="C677" i="2"/>
  <c r="C678" i="2"/>
  <c r="C679" i="2"/>
  <c r="C680" i="2"/>
  <c r="C681" i="2"/>
  <c r="C685" i="2"/>
  <c r="C686" i="2"/>
  <c r="C687" i="2"/>
  <c r="C688" i="2"/>
  <c r="C689" i="2"/>
  <c r="C690" i="2"/>
  <c r="C691" i="2"/>
  <c r="C692" i="2"/>
  <c r="C693" i="2"/>
  <c r="C697" i="2"/>
  <c r="C698" i="2"/>
  <c r="C699" i="2"/>
  <c r="C700" i="2"/>
  <c r="C701" i="2"/>
  <c r="C702" i="2"/>
  <c r="C703" i="2"/>
  <c r="C704" i="2"/>
  <c r="C705" i="2"/>
  <c r="C709" i="2"/>
  <c r="C710" i="2"/>
  <c r="C711" i="2"/>
  <c r="C712" i="2"/>
  <c r="C713" i="2"/>
  <c r="C714" i="2"/>
  <c r="C715" i="2"/>
  <c r="C716" i="2"/>
  <c r="C717" i="2"/>
  <c r="C721" i="2"/>
  <c r="C722" i="2"/>
  <c r="C723" i="2"/>
  <c r="C724" i="2"/>
  <c r="C725" i="2"/>
  <c r="C726" i="2"/>
  <c r="C727" i="2"/>
  <c r="C728" i="2"/>
  <c r="C729" i="2"/>
  <c r="C733" i="2"/>
  <c r="C734" i="2"/>
  <c r="C735" i="2"/>
  <c r="C736" i="2"/>
  <c r="C737" i="2"/>
  <c r="C738" i="2"/>
  <c r="C739" i="2"/>
  <c r="C740" i="2"/>
  <c r="C741" i="2"/>
  <c r="C745" i="2"/>
  <c r="C746" i="2"/>
  <c r="C747" i="2"/>
  <c r="C748" i="2"/>
  <c r="C749" i="2"/>
  <c r="C750" i="2"/>
  <c r="C751" i="2"/>
  <c r="C752" i="2"/>
  <c r="C753" i="2"/>
  <c r="C757" i="2"/>
  <c r="C758" i="2"/>
  <c r="C759" i="2"/>
  <c r="C760" i="2"/>
  <c r="C761" i="2"/>
  <c r="C762" i="2"/>
  <c r="C763" i="2"/>
  <c r="C764" i="2"/>
  <c r="C765" i="2"/>
  <c r="C769" i="2"/>
  <c r="C770" i="2"/>
  <c r="C771" i="2"/>
  <c r="C772" i="2"/>
  <c r="C773" i="2"/>
  <c r="C774" i="2"/>
  <c r="C775" i="2"/>
  <c r="C776" i="2"/>
  <c r="C777" i="2"/>
  <c r="C781" i="2"/>
  <c r="C782" i="2"/>
  <c r="C783" i="2"/>
  <c r="C784" i="2"/>
  <c r="C785" i="2"/>
  <c r="C786" i="2"/>
  <c r="C787" i="2"/>
  <c r="C788" i="2"/>
  <c r="C789" i="2"/>
  <c r="C793" i="2"/>
  <c r="C794" i="2"/>
  <c r="C795" i="2"/>
  <c r="C796" i="2"/>
  <c r="C797" i="2"/>
  <c r="C798" i="2"/>
  <c r="C799" i="2"/>
  <c r="C800" i="2"/>
  <c r="C801" i="2"/>
  <c r="C805" i="2"/>
  <c r="C806" i="2"/>
  <c r="C807" i="2"/>
  <c r="C808" i="2"/>
  <c r="C809" i="2"/>
  <c r="C810" i="2"/>
  <c r="C811" i="2"/>
  <c r="C812" i="2"/>
  <c r="C813" i="2"/>
  <c r="C817" i="2"/>
  <c r="C818" i="2"/>
  <c r="C819" i="2"/>
  <c r="C820" i="2"/>
  <c r="C821" i="2"/>
  <c r="C822" i="2"/>
  <c r="C823" i="2"/>
  <c r="C824" i="2"/>
  <c r="C825" i="2"/>
  <c r="C829" i="2"/>
  <c r="C830" i="2"/>
  <c r="C831" i="2"/>
  <c r="C832" i="2"/>
  <c r="C833" i="2"/>
  <c r="C834" i="2"/>
  <c r="C835" i="2"/>
  <c r="C836" i="2"/>
  <c r="C837" i="2"/>
  <c r="C841" i="2"/>
  <c r="C842" i="2"/>
  <c r="C843" i="2"/>
  <c r="C844" i="2"/>
  <c r="C845" i="2"/>
  <c r="C846" i="2"/>
  <c r="C847" i="2"/>
  <c r="C848" i="2"/>
  <c r="C849" i="2"/>
  <c r="C853" i="2"/>
  <c r="C854" i="2"/>
  <c r="C855" i="2"/>
  <c r="C856" i="2"/>
  <c r="C857" i="2"/>
  <c r="C858" i="2"/>
  <c r="C859" i="2"/>
  <c r="C860" i="2"/>
  <c r="C861" i="2"/>
  <c r="C865" i="2"/>
  <c r="C866" i="2"/>
  <c r="C867" i="2"/>
  <c r="C868" i="2"/>
  <c r="C869" i="2"/>
  <c r="C870" i="2"/>
  <c r="C871" i="2"/>
  <c r="C872" i="2"/>
  <c r="C873" i="2"/>
  <c r="C877" i="2"/>
  <c r="C878" i="2"/>
  <c r="C879" i="2"/>
  <c r="C880" i="2"/>
  <c r="C881" i="2"/>
  <c r="C882" i="2"/>
  <c r="C883" i="2"/>
  <c r="C884" i="2"/>
  <c r="C885" i="2"/>
  <c r="C889" i="2"/>
  <c r="C890" i="2"/>
  <c r="C891" i="2"/>
  <c r="C892" i="2"/>
  <c r="C893" i="2"/>
  <c r="C894" i="2"/>
  <c r="C895" i="2"/>
  <c r="C896" i="2"/>
  <c r="C897" i="2"/>
  <c r="C901" i="2"/>
  <c r="C902" i="2"/>
  <c r="C903" i="2"/>
  <c r="C904" i="2"/>
  <c r="C905" i="2"/>
  <c r="C906" i="2"/>
  <c r="C907" i="2"/>
  <c r="C908" i="2"/>
  <c r="C909" i="2"/>
  <c r="C913" i="2"/>
  <c r="C914" i="2"/>
  <c r="C915" i="2"/>
  <c r="C916" i="2"/>
  <c r="C917" i="2"/>
  <c r="C918" i="2"/>
  <c r="C919" i="2"/>
  <c r="C920" i="2"/>
  <c r="C921" i="2"/>
  <c r="C925" i="2"/>
  <c r="C926" i="2"/>
  <c r="C927" i="2"/>
  <c r="C928" i="2"/>
  <c r="C929" i="2"/>
  <c r="C930" i="2"/>
  <c r="C931" i="2"/>
  <c r="C932" i="2"/>
  <c r="C933" i="2"/>
  <c r="C937" i="2"/>
  <c r="C938" i="2"/>
  <c r="C939" i="2"/>
  <c r="C940" i="2"/>
  <c r="C941" i="2"/>
  <c r="C942" i="2"/>
  <c r="C943" i="2"/>
  <c r="C944" i="2"/>
  <c r="C945" i="2"/>
  <c r="C949" i="2"/>
  <c r="C950" i="2"/>
  <c r="C951" i="2"/>
  <c r="C952" i="2"/>
  <c r="C953" i="2"/>
  <c r="C954" i="2"/>
  <c r="C955" i="2"/>
  <c r="C956" i="2"/>
  <c r="C957" i="2"/>
  <c r="C961" i="2"/>
  <c r="C962" i="2"/>
  <c r="C963" i="2"/>
  <c r="C964" i="2"/>
  <c r="C965" i="2"/>
  <c r="C966" i="2"/>
  <c r="C967" i="2"/>
  <c r="C968" i="2"/>
  <c r="C969" i="2"/>
  <c r="C973" i="2"/>
  <c r="C974" i="2"/>
  <c r="C975" i="2"/>
  <c r="C976" i="2"/>
  <c r="C977" i="2"/>
  <c r="C978" i="2"/>
  <c r="C979" i="2"/>
  <c r="C980" i="2"/>
  <c r="C981" i="2"/>
  <c r="C985" i="2"/>
  <c r="C986" i="2"/>
  <c r="C987" i="2"/>
  <c r="C988" i="2"/>
  <c r="C989" i="2"/>
  <c r="C990" i="2"/>
  <c r="C991" i="2"/>
  <c r="C992" i="2"/>
  <c r="C993" i="2"/>
  <c r="C997" i="2"/>
  <c r="C998" i="2"/>
  <c r="C999" i="2"/>
  <c r="C1000" i="2"/>
  <c r="C1001" i="2"/>
  <c r="C1002" i="2"/>
  <c r="C1003" i="2"/>
  <c r="C1004" i="2"/>
  <c r="C1005" i="2"/>
  <c r="C1009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E33" i="2"/>
  <c r="E38" i="2"/>
  <c r="E39" i="2"/>
  <c r="E40" i="2"/>
  <c r="E41" i="2"/>
  <c r="E42" i="2"/>
  <c r="E43" i="2"/>
  <c r="E44" i="2"/>
  <c r="E45" i="2"/>
  <c r="E50" i="2"/>
  <c r="E51" i="2"/>
  <c r="E52" i="2"/>
  <c r="E53" i="2"/>
  <c r="E54" i="2"/>
  <c r="E55" i="2"/>
  <c r="E56" i="2"/>
  <c r="E57" i="2"/>
  <c r="E62" i="2"/>
  <c r="E63" i="2"/>
  <c r="E64" i="2"/>
  <c r="E65" i="2"/>
  <c r="E66" i="2"/>
  <c r="E67" i="2"/>
  <c r="E68" i="2"/>
  <c r="E69" i="2"/>
  <c r="E74" i="2"/>
  <c r="E75" i="2"/>
  <c r="E76" i="2"/>
  <c r="E77" i="2"/>
  <c r="E78" i="2"/>
  <c r="E79" i="2"/>
  <c r="E80" i="2"/>
  <c r="E81" i="2"/>
  <c r="E86" i="2"/>
  <c r="E87" i="2"/>
  <c r="E88" i="2"/>
  <c r="E89" i="2"/>
  <c r="E90" i="2"/>
  <c r="E91" i="2"/>
  <c r="E92" i="2"/>
  <c r="E93" i="2"/>
  <c r="C45" i="2"/>
  <c r="C49" i="2"/>
  <c r="C50" i="2"/>
  <c r="C51" i="2"/>
  <c r="C52" i="2"/>
  <c r="C53" i="2"/>
  <c r="C54" i="2"/>
  <c r="C55" i="2"/>
  <c r="C56" i="2"/>
  <c r="C57" i="2"/>
  <c r="C61" i="2"/>
  <c r="C62" i="2"/>
  <c r="C63" i="2"/>
  <c r="C64" i="2"/>
  <c r="C65" i="2"/>
  <c r="C66" i="2"/>
  <c r="C67" i="2"/>
  <c r="C68" i="2"/>
  <c r="C69" i="2"/>
  <c r="C73" i="2"/>
  <c r="C74" i="2"/>
  <c r="C75" i="2"/>
  <c r="C76" i="2"/>
  <c r="C77" i="2"/>
  <c r="C78" i="2"/>
  <c r="C79" i="2"/>
  <c r="C80" i="2"/>
  <c r="C81" i="2"/>
  <c r="C82" i="2"/>
  <c r="C85" i="2"/>
  <c r="C86" i="2"/>
  <c r="C87" i="2"/>
  <c r="C88" i="2"/>
  <c r="C89" i="2"/>
  <c r="C90" i="2"/>
  <c r="C91" i="2"/>
  <c r="C92" i="2"/>
  <c r="C93" i="2"/>
  <c r="C97" i="2"/>
  <c r="C12" i="2"/>
  <c r="AC30" i="2"/>
  <c r="AD30" i="2"/>
  <c r="AC14" i="2"/>
  <c r="AD14" i="2"/>
  <c r="AE14" i="2" s="1"/>
  <c r="G14" i="2" s="1"/>
  <c r="AD12" i="2"/>
  <c r="AE12" i="2" s="1"/>
  <c r="G12" i="2" s="1"/>
  <c r="AD17" i="2"/>
  <c r="AE17" i="2"/>
  <c r="G17" i="2" s="1"/>
  <c r="AC19" i="2"/>
  <c r="AD19" i="2"/>
  <c r="AE19" i="2" s="1"/>
  <c r="G19" i="2" s="1"/>
  <c r="AC18" i="2"/>
  <c r="AD18" i="2"/>
  <c r="AE18" i="2" s="1"/>
  <c r="G18" i="2" s="1"/>
  <c r="AC31" i="2"/>
  <c r="AD31" i="2"/>
  <c r="AD24" i="2"/>
  <c r="AE24" i="2" s="1"/>
  <c r="G24" i="2"/>
  <c r="AC24" i="2"/>
  <c r="AD20" i="2"/>
  <c r="AE20" i="2" s="1"/>
  <c r="G20" i="2" s="1"/>
  <c r="AE28" i="2"/>
  <c r="G28" i="2" s="1"/>
  <c r="AD23" i="2"/>
  <c r="AE23" i="2"/>
  <c r="G23" i="2" s="1"/>
  <c r="AD22" i="2"/>
  <c r="AE22" i="2" s="1"/>
  <c r="G22" i="2" s="1"/>
  <c r="E600" i="2" l="1"/>
  <c r="E456" i="2"/>
  <c r="E168" i="2"/>
  <c r="E278" i="2"/>
  <c r="E1345" i="2"/>
  <c r="E1201" i="2"/>
  <c r="E973" i="2"/>
  <c r="E925" i="2"/>
  <c r="E877" i="2"/>
  <c r="E829" i="2"/>
  <c r="E781" i="2"/>
  <c r="E685" i="2"/>
  <c r="E637" i="2"/>
  <c r="E589" i="2"/>
  <c r="E433" i="2"/>
  <c r="E421" i="2"/>
  <c r="E409" i="2"/>
  <c r="E397" i="2"/>
  <c r="E373" i="2"/>
  <c r="E361" i="2"/>
  <c r="E337" i="2"/>
  <c r="E325" i="2"/>
  <c r="E313" i="2"/>
  <c r="E277" i="2"/>
  <c r="E229" i="2"/>
  <c r="E157" i="2"/>
  <c r="E964" i="2"/>
  <c r="E820" i="2"/>
  <c r="E676" i="2"/>
  <c r="E292" i="2"/>
  <c r="E148" i="2"/>
  <c r="E112" i="2"/>
  <c r="C2487" i="2"/>
  <c r="C2019" i="2"/>
  <c r="C1983" i="2"/>
  <c r="C1947" i="2"/>
  <c r="C1753" i="2"/>
  <c r="C1657" i="2"/>
  <c r="C1443" i="2"/>
  <c r="C1299" i="2"/>
  <c r="C1155" i="2"/>
  <c r="E2476" i="2"/>
  <c r="E2236" i="2"/>
  <c r="E1996" i="2"/>
  <c r="E1899" i="2"/>
  <c r="E1803" i="2"/>
  <c r="E1779" i="2"/>
  <c r="E1216" i="2"/>
  <c r="E910" i="2"/>
  <c r="E898" i="2"/>
  <c r="E880" i="2"/>
  <c r="E736" i="2"/>
  <c r="E592" i="2"/>
  <c r="E556" i="2"/>
  <c r="E520" i="2"/>
  <c r="E484" i="2"/>
  <c r="E448" i="2"/>
  <c r="E388" i="2"/>
  <c r="E208" i="2"/>
  <c r="C2427" i="2"/>
  <c r="C2175" i="2"/>
  <c r="C1791" i="2"/>
  <c r="E2475" i="2"/>
  <c r="E2392" i="2"/>
  <c r="E1972" i="2"/>
  <c r="E1802" i="2"/>
  <c r="E1684" i="2"/>
  <c r="E1636" i="2"/>
  <c r="E940" i="2"/>
  <c r="E796" i="2"/>
  <c r="E652" i="2"/>
  <c r="E328" i="2"/>
  <c r="E268" i="2"/>
  <c r="C2283" i="2"/>
  <c r="C2247" i="2"/>
  <c r="C2103" i="2"/>
  <c r="C1923" i="2"/>
  <c r="C1731" i="2"/>
  <c r="C1539" i="2"/>
  <c r="E2500" i="2"/>
  <c r="E2416" i="2"/>
  <c r="E1971" i="2"/>
  <c r="E1683" i="2"/>
  <c r="E1492" i="2"/>
  <c r="E1396" i="2"/>
  <c r="E1348" i="2"/>
  <c r="E1060" i="2"/>
  <c r="E1000" i="2"/>
  <c r="E856" i="2"/>
  <c r="E712" i="2"/>
  <c r="E184" i="2"/>
  <c r="C2403" i="2"/>
  <c r="C2173" i="2"/>
  <c r="C2031" i="2"/>
  <c r="C1863" i="2"/>
  <c r="C1767" i="2"/>
  <c r="C1671" i="2"/>
  <c r="C1191" i="2"/>
  <c r="E2499" i="2"/>
  <c r="E2440" i="2"/>
  <c r="E2415" i="2"/>
  <c r="E2308" i="2"/>
  <c r="E1970" i="2"/>
  <c r="E1816" i="2"/>
  <c r="E1540" i="2"/>
  <c r="E1491" i="2"/>
  <c r="E1372" i="2"/>
  <c r="E1347" i="2"/>
  <c r="E1108" i="2"/>
  <c r="E1059" i="2"/>
  <c r="E916" i="2"/>
  <c r="E772" i="2"/>
  <c r="E628" i="2"/>
  <c r="E424" i="2"/>
  <c r="E364" i="2"/>
  <c r="E304" i="2"/>
  <c r="E244" i="2"/>
  <c r="E124" i="2"/>
  <c r="C2463" i="2"/>
  <c r="C2319" i="2"/>
  <c r="C1669" i="2"/>
  <c r="C1251" i="2"/>
  <c r="C1107" i="2"/>
  <c r="E2439" i="2"/>
  <c r="E2356" i="2"/>
  <c r="E2248" i="2"/>
  <c r="E1948" i="2"/>
  <c r="E1516" i="2"/>
  <c r="E1252" i="2"/>
  <c r="E1204" i="2"/>
  <c r="E1084" i="2"/>
  <c r="E976" i="2"/>
  <c r="E832" i="2"/>
  <c r="E688" i="2"/>
  <c r="E568" i="2"/>
  <c r="E532" i="2"/>
  <c r="E496" i="2"/>
  <c r="E460" i="2"/>
  <c r="E160" i="2"/>
  <c r="C2379" i="2"/>
  <c r="C2223" i="2"/>
  <c r="C2029" i="2"/>
  <c r="E2152" i="2"/>
  <c r="E1624" i="2"/>
  <c r="E1588" i="2"/>
  <c r="C1705" i="2"/>
  <c r="C1227" i="2"/>
  <c r="E2246" i="2"/>
  <c r="E2008" i="2"/>
  <c r="E2402" i="2"/>
  <c r="E2171" i="2"/>
  <c r="E299" i="2"/>
  <c r="E230" i="2"/>
  <c r="E886" i="2"/>
  <c r="E874" i="2"/>
  <c r="E862" i="2"/>
  <c r="E850" i="2"/>
  <c r="E182" i="2"/>
  <c r="E49" i="2"/>
  <c r="C276" i="2"/>
  <c r="C684" i="2"/>
  <c r="E181" i="2"/>
  <c r="E1939" i="2"/>
  <c r="E1914" i="2"/>
  <c r="E1903" i="2"/>
  <c r="E1890" i="2"/>
  <c r="E1795" i="2"/>
  <c r="E1770" i="2"/>
  <c r="E1759" i="2"/>
  <c r="E1734" i="2"/>
  <c r="E1651" i="2"/>
  <c r="E1626" i="2"/>
  <c r="E1615" i="2"/>
  <c r="E1590" i="2"/>
  <c r="E1507" i="2"/>
  <c r="E1494" i="2"/>
  <c r="E1482" i="2"/>
  <c r="E1471" i="2"/>
  <c r="E1458" i="2"/>
  <c r="E1446" i="2"/>
  <c r="E1363" i="2"/>
  <c r="E1350" i="2"/>
  <c r="E1338" i="2"/>
  <c r="E1327" i="2"/>
  <c r="E1219" i="2"/>
  <c r="E1183" i="2"/>
  <c r="E1075" i="2"/>
  <c r="E1039" i="2"/>
  <c r="C396" i="2"/>
  <c r="E37" i="2"/>
  <c r="C828" i="2"/>
  <c r="C420" i="2"/>
  <c r="E158" i="2"/>
  <c r="C1932" i="2"/>
  <c r="E1933" i="2"/>
  <c r="E1885" i="2"/>
  <c r="C1884" i="2"/>
  <c r="C1776" i="2"/>
  <c r="E1777" i="2"/>
  <c r="C1752" i="2"/>
  <c r="E1753" i="2"/>
  <c r="E1513" i="2"/>
  <c r="C1512" i="2"/>
  <c r="E1465" i="2"/>
  <c r="C1464" i="2"/>
  <c r="C1224" i="2"/>
  <c r="E1225" i="2"/>
  <c r="E1177" i="2"/>
  <c r="C1176" i="2"/>
  <c r="E1117" i="2"/>
  <c r="C1116" i="2"/>
  <c r="C1080" i="2"/>
  <c r="E1081" i="2"/>
  <c r="C1020" i="2"/>
  <c r="E1021" i="2"/>
  <c r="C94" i="2"/>
  <c r="E34" i="2"/>
  <c r="C972" i="2"/>
  <c r="C924" i="2"/>
  <c r="C876" i="2"/>
  <c r="C408" i="2"/>
  <c r="C1344" i="2"/>
  <c r="E2209" i="2"/>
  <c r="C2208" i="2"/>
  <c r="E790" i="2"/>
  <c r="C790" i="2"/>
  <c r="E718" i="2"/>
  <c r="C718" i="2"/>
  <c r="E646" i="2"/>
  <c r="C646" i="2"/>
  <c r="E574" i="2"/>
  <c r="C574" i="2"/>
  <c r="E514" i="2"/>
  <c r="C514" i="2"/>
  <c r="E442" i="2"/>
  <c r="E443" i="2"/>
  <c r="C442" i="2"/>
  <c r="E370" i="2"/>
  <c r="C370" i="2"/>
  <c r="E286" i="2"/>
  <c r="C286" i="2"/>
  <c r="E214" i="2"/>
  <c r="C214" i="2"/>
  <c r="E118" i="2"/>
  <c r="C118" i="2"/>
  <c r="E2220" i="2"/>
  <c r="E46" i="2"/>
  <c r="E32" i="2"/>
  <c r="C1006" i="2"/>
  <c r="C994" i="2"/>
  <c r="C982" i="2"/>
  <c r="C970" i="2"/>
  <c r="C958" i="2"/>
  <c r="C946" i="2"/>
  <c r="C934" i="2"/>
  <c r="C922" i="2"/>
  <c r="C910" i="2"/>
  <c r="C898" i="2"/>
  <c r="C886" i="2"/>
  <c r="C874" i="2"/>
  <c r="C862" i="2"/>
  <c r="C850" i="2"/>
  <c r="C432" i="2"/>
  <c r="E733" i="2"/>
  <c r="E312" i="2"/>
  <c r="C2002" i="2"/>
  <c r="E2002" i="2"/>
  <c r="E838" i="2"/>
  <c r="C838" i="2"/>
  <c r="E634" i="2"/>
  <c r="C634" i="2"/>
  <c r="E430" i="2"/>
  <c r="C430" i="2"/>
  <c r="E190" i="2"/>
  <c r="C190" i="2"/>
  <c r="E61" i="2"/>
  <c r="C588" i="2"/>
  <c r="C156" i="2"/>
  <c r="E349" i="2"/>
  <c r="E814" i="2"/>
  <c r="C814" i="2"/>
  <c r="E754" i="2"/>
  <c r="C754" i="2"/>
  <c r="E706" i="2"/>
  <c r="C706" i="2"/>
  <c r="E658" i="2"/>
  <c r="C658" i="2"/>
  <c r="E586" i="2"/>
  <c r="E587" i="2"/>
  <c r="C586" i="2"/>
  <c r="E538" i="2"/>
  <c r="C538" i="2"/>
  <c r="E466" i="2"/>
  <c r="C466" i="2"/>
  <c r="E394" i="2"/>
  <c r="C394" i="2"/>
  <c r="E346" i="2"/>
  <c r="C346" i="2"/>
  <c r="E298" i="2"/>
  <c r="C298" i="2"/>
  <c r="E250" i="2"/>
  <c r="C250" i="2"/>
  <c r="E178" i="2"/>
  <c r="C178" i="2"/>
  <c r="E130" i="2"/>
  <c r="C130" i="2"/>
  <c r="E2304" i="2"/>
  <c r="E58" i="2"/>
  <c r="C600" i="2"/>
  <c r="C456" i="2"/>
  <c r="C312" i="2"/>
  <c r="C168" i="2"/>
  <c r="C1200" i="2"/>
  <c r="E2497" i="2"/>
  <c r="C2496" i="2"/>
  <c r="E1918" i="2"/>
  <c r="C1918" i="2"/>
  <c r="E478" i="2"/>
  <c r="C478" i="2"/>
  <c r="E73" i="2"/>
  <c r="C324" i="2"/>
  <c r="E385" i="2"/>
  <c r="E826" i="2"/>
  <c r="C826" i="2"/>
  <c r="E562" i="2"/>
  <c r="C562" i="2"/>
  <c r="E238" i="2"/>
  <c r="C238" i="2"/>
  <c r="E70" i="2"/>
  <c r="C336" i="2"/>
  <c r="E766" i="2"/>
  <c r="C766" i="2"/>
  <c r="E694" i="2"/>
  <c r="C694" i="2"/>
  <c r="E610" i="2"/>
  <c r="C610" i="2"/>
  <c r="E502" i="2"/>
  <c r="C502" i="2"/>
  <c r="E418" i="2"/>
  <c r="C418" i="2"/>
  <c r="E334" i="2"/>
  <c r="C334" i="2"/>
  <c r="E262" i="2"/>
  <c r="C262" i="2"/>
  <c r="E166" i="2"/>
  <c r="C166" i="2"/>
  <c r="C636" i="2"/>
  <c r="E2449" i="2"/>
  <c r="C2448" i="2"/>
  <c r="C2086" i="2"/>
  <c r="E2086" i="2"/>
  <c r="E802" i="2"/>
  <c r="C802" i="2"/>
  <c r="E742" i="2"/>
  <c r="C742" i="2"/>
  <c r="E682" i="2"/>
  <c r="C682" i="2"/>
  <c r="E598" i="2"/>
  <c r="C598" i="2"/>
  <c r="E526" i="2"/>
  <c r="C526" i="2"/>
  <c r="E454" i="2"/>
  <c r="C454" i="2"/>
  <c r="E382" i="2"/>
  <c r="C382" i="2"/>
  <c r="E310" i="2"/>
  <c r="C310" i="2"/>
  <c r="E226" i="2"/>
  <c r="C226" i="2"/>
  <c r="E142" i="2"/>
  <c r="C142" i="2"/>
  <c r="E85" i="2"/>
  <c r="C780" i="2"/>
  <c r="C360" i="2"/>
  <c r="C1486" i="2"/>
  <c r="C372" i="2"/>
  <c r="C228" i="2"/>
  <c r="E778" i="2"/>
  <c r="C778" i="2"/>
  <c r="E730" i="2"/>
  <c r="C730" i="2"/>
  <c r="E670" i="2"/>
  <c r="C670" i="2"/>
  <c r="E622" i="2"/>
  <c r="C622" i="2"/>
  <c r="E550" i="2"/>
  <c r="C550" i="2"/>
  <c r="E490" i="2"/>
  <c r="C490" i="2"/>
  <c r="E406" i="2"/>
  <c r="C406" i="2"/>
  <c r="E358" i="2"/>
  <c r="C358" i="2"/>
  <c r="E322" i="2"/>
  <c r="C322" i="2"/>
  <c r="E274" i="2"/>
  <c r="C274" i="2"/>
  <c r="E202" i="2"/>
  <c r="C202" i="2"/>
  <c r="E154" i="2"/>
  <c r="E155" i="2"/>
  <c r="C154" i="2"/>
  <c r="E106" i="2"/>
  <c r="C106" i="2"/>
  <c r="E2460" i="2"/>
  <c r="E2436" i="2"/>
  <c r="E2424" i="2"/>
  <c r="E2316" i="2"/>
  <c r="E2292" i="2"/>
  <c r="E2280" i="2"/>
  <c r="E2207" i="2"/>
  <c r="E1943" i="2"/>
  <c r="E1931" i="2"/>
  <c r="E1799" i="2"/>
  <c r="E1787" i="2"/>
  <c r="E1655" i="2"/>
  <c r="E1643" i="2"/>
  <c r="E1511" i="2"/>
  <c r="E1499" i="2"/>
  <c r="E1367" i="2"/>
  <c r="E2485" i="2"/>
  <c r="E2437" i="2"/>
  <c r="E2413" i="2"/>
  <c r="E2365" i="2"/>
  <c r="E2353" i="2"/>
  <c r="E2341" i="2"/>
  <c r="E2281" i="2"/>
  <c r="E1957" i="2"/>
  <c r="E1897" i="2"/>
  <c r="E1873" i="2"/>
  <c r="E1837" i="2"/>
  <c r="E1813" i="2"/>
  <c r="E1801" i="2"/>
  <c r="E1789" i="2"/>
  <c r="E1765" i="2"/>
  <c r="E1729" i="2"/>
  <c r="E1657" i="2"/>
  <c r="E1645" i="2"/>
  <c r="E1621" i="2"/>
  <c r="E1609" i="2"/>
  <c r="E1585" i="2"/>
  <c r="E1501" i="2"/>
  <c r="E1477" i="2"/>
  <c r="E1441" i="2"/>
  <c r="E1369" i="2"/>
  <c r="E1333" i="2"/>
  <c r="E1321" i="2"/>
  <c r="E1297" i="2"/>
  <c r="E1213" i="2"/>
  <c r="E1189" i="2"/>
  <c r="E1153" i="2"/>
  <c r="E1355" i="2"/>
  <c r="E1223" i="2"/>
  <c r="E1211" i="2"/>
  <c r="E1079" i="2"/>
  <c r="E1007" i="2"/>
  <c r="E995" i="2"/>
  <c r="E983" i="2"/>
  <c r="E971" i="2"/>
  <c r="E959" i="2"/>
  <c r="E947" i="2"/>
  <c r="E935" i="2"/>
  <c r="E923" i="2"/>
  <c r="E911" i="2"/>
  <c r="E899" i="2"/>
  <c r="E887" i="2"/>
  <c r="E875" i="2"/>
  <c r="E863" i="2"/>
  <c r="E851" i="2"/>
  <c r="E839" i="2"/>
  <c r="E827" i="2"/>
  <c r="E815" i="2"/>
  <c r="E803" i="2"/>
  <c r="E791" i="2"/>
  <c r="E779" i="2"/>
  <c r="E767" i="2"/>
  <c r="E755" i="2"/>
  <c r="E743" i="2"/>
  <c r="E731" i="2"/>
  <c r="E719" i="2"/>
  <c r="E707" i="2"/>
  <c r="E695" i="2"/>
  <c r="E683" i="2"/>
  <c r="E671" i="2"/>
  <c r="E659" i="2"/>
  <c r="E647" i="2"/>
  <c r="E635" i="2"/>
  <c r="E623" i="2"/>
  <c r="E611" i="2"/>
  <c r="E599" i="2"/>
  <c r="E588" i="2"/>
  <c r="E575" i="2"/>
  <c r="E563" i="2"/>
  <c r="E551" i="2"/>
  <c r="E539" i="2"/>
  <c r="E527" i="2"/>
  <c r="E515" i="2"/>
  <c r="E503" i="2"/>
  <c r="E491" i="2"/>
  <c r="E479" i="2"/>
  <c r="E467" i="2"/>
  <c r="E455" i="2"/>
  <c r="E444" i="2"/>
  <c r="E431" i="2"/>
  <c r="E419" i="2"/>
  <c r="E407" i="2"/>
  <c r="E395" i="2"/>
  <c r="E383" i="2"/>
  <c r="E371" i="2"/>
  <c r="E359" i="2"/>
  <c r="E347" i="2"/>
  <c r="E335" i="2"/>
  <c r="E323" i="2"/>
  <c r="E311" i="2"/>
  <c r="E300" i="2"/>
  <c r="E287" i="2"/>
  <c r="E275" i="2"/>
  <c r="E263" i="2"/>
  <c r="E251" i="2"/>
  <c r="E239" i="2"/>
  <c r="E227" i="2"/>
  <c r="E215" i="2"/>
  <c r="E203" i="2"/>
  <c r="E191" i="2"/>
  <c r="E180" i="2"/>
  <c r="E167" i="2"/>
  <c r="E156" i="2"/>
  <c r="E143" i="2"/>
  <c r="E131" i="2"/>
  <c r="E119" i="2"/>
  <c r="E107" i="2"/>
  <c r="E95" i="2"/>
  <c r="E83" i="2"/>
  <c r="E71" i="2"/>
  <c r="E59" i="2"/>
  <c r="E47" i="2"/>
  <c r="E1314" i="2"/>
  <c r="E1302" i="2"/>
  <c r="E1206" i="2"/>
  <c r="E1194" i="2"/>
  <c r="E1170" i="2"/>
  <c r="E1158" i="2"/>
  <c r="E1062" i="2"/>
  <c r="E1050" i="2"/>
  <c r="E1900" i="2"/>
  <c r="E1888" i="2"/>
  <c r="E1864" i="2"/>
  <c r="E1756" i="2"/>
  <c r="E1744" i="2"/>
  <c r="E1720" i="2"/>
  <c r="E1708" i="2"/>
  <c r="E1612" i="2"/>
  <c r="E1600" i="2"/>
  <c r="E1576" i="2"/>
  <c r="E1564" i="2"/>
  <c r="E1468" i="2"/>
  <c r="E1456" i="2"/>
  <c r="E1432" i="2"/>
  <c r="E1420" i="2"/>
  <c r="E1324" i="2"/>
  <c r="E1312" i="2"/>
  <c r="E1288" i="2"/>
  <c r="E1276" i="2"/>
  <c r="E1180" i="2"/>
  <c r="E1168" i="2"/>
  <c r="E1144" i="2"/>
  <c r="E1132" i="2"/>
  <c r="E1095" i="2"/>
  <c r="E1047" i="2"/>
  <c r="E1057" i="2"/>
  <c r="E1033" i="2"/>
  <c r="E1009" i="2"/>
  <c r="E997" i="2"/>
  <c r="E985" i="2"/>
  <c r="E961" i="2"/>
  <c r="E949" i="2"/>
  <c r="E937" i="2"/>
  <c r="E913" i="2"/>
  <c r="E901" i="2"/>
  <c r="E889" i="2"/>
  <c r="E865" i="2"/>
  <c r="E853" i="2"/>
  <c r="E841" i="2"/>
  <c r="E817" i="2"/>
  <c r="E805" i="2"/>
  <c r="E793" i="2"/>
  <c r="E769" i="2"/>
  <c r="E757" i="2"/>
  <c r="E745" i="2"/>
  <c r="E721" i="2"/>
  <c r="E709" i="2"/>
  <c r="E697" i="2"/>
  <c r="E673" i="2"/>
  <c r="E661" i="2"/>
  <c r="E649" i="2"/>
  <c r="E625" i="2"/>
  <c r="E613" i="2"/>
  <c r="E601" i="2"/>
  <c r="E577" i="2"/>
  <c r="E565" i="2"/>
  <c r="E553" i="2"/>
  <c r="E541" i="2"/>
  <c r="E529" i="2"/>
  <c r="E517" i="2"/>
  <c r="E505" i="2"/>
  <c r="E493" i="2"/>
  <c r="E481" i="2"/>
  <c r="E469" i="2"/>
  <c r="E457" i="2"/>
  <c r="E445" i="2"/>
  <c r="E301" i="2"/>
  <c r="E289" i="2"/>
  <c r="E265" i="2"/>
  <c r="E253" i="2"/>
  <c r="E241" i="2"/>
  <c r="E217" i="2"/>
  <c r="E205" i="2"/>
  <c r="E193" i="2"/>
  <c r="E169" i="2"/>
  <c r="E145" i="2"/>
  <c r="E133" i="2"/>
  <c r="E121" i="2"/>
  <c r="E109" i="2"/>
  <c r="E97" i="2"/>
  <c r="E2303" i="2"/>
  <c r="C2291" i="2"/>
  <c r="E2328" i="2"/>
  <c r="E2472" i="2"/>
  <c r="E986" i="2"/>
  <c r="E938" i="2"/>
  <c r="E890" i="2"/>
  <c r="E842" i="2"/>
  <c r="E794" i="2"/>
  <c r="E746" i="2"/>
  <c r="E698" i="2"/>
  <c r="E650" i="2"/>
  <c r="E602" i="2"/>
  <c r="E446" i="2"/>
  <c r="E290" i="2"/>
  <c r="E242" i="2"/>
  <c r="E194" i="2"/>
  <c r="C2437" i="2"/>
  <c r="C2389" i="2"/>
  <c r="C2341" i="2"/>
  <c r="C2293" i="2"/>
  <c r="C1477" i="2"/>
  <c r="C1333" i="2"/>
  <c r="C1237" i="2"/>
  <c r="C1189" i="2"/>
  <c r="C1093" i="2"/>
  <c r="C1057" i="2"/>
  <c r="E2425" i="2"/>
  <c r="E2378" i="2"/>
  <c r="E1633" i="2"/>
  <c r="E1489" i="2"/>
  <c r="E1405" i="2"/>
  <c r="E1261" i="2"/>
  <c r="E2445" i="2"/>
  <c r="E2433" i="2"/>
  <c r="E2397" i="2"/>
  <c r="E2373" i="2"/>
  <c r="E2289" i="2"/>
  <c r="E2277" i="2"/>
  <c r="E2340" i="2"/>
  <c r="E2484" i="2"/>
  <c r="C2315" i="2"/>
  <c r="C2459" i="2"/>
  <c r="C2113" i="2"/>
  <c r="E2486" i="2"/>
  <c r="E2377" i="2"/>
  <c r="E1693" i="2"/>
  <c r="E1309" i="2"/>
  <c r="C2497" i="2"/>
  <c r="C1873" i="2"/>
  <c r="C1729" i="2"/>
  <c r="C1585" i="2"/>
  <c r="E2510" i="2"/>
  <c r="E2354" i="2"/>
  <c r="E2197" i="2"/>
  <c r="E1898" i="2"/>
  <c r="E1741" i="2"/>
  <c r="E1549" i="2"/>
  <c r="E1453" i="2"/>
  <c r="E1165" i="2"/>
  <c r="E1046" i="2"/>
  <c r="E2455" i="2"/>
  <c r="E2443" i="2"/>
  <c r="E2431" i="2"/>
  <c r="E2407" i="2"/>
  <c r="E2371" i="2"/>
  <c r="E2496" i="2"/>
  <c r="E2364" i="2"/>
  <c r="E2508" i="2"/>
  <c r="E998" i="2"/>
  <c r="E950" i="2"/>
  <c r="E902" i="2"/>
  <c r="E854" i="2"/>
  <c r="E806" i="2"/>
  <c r="E758" i="2"/>
  <c r="E710" i="2"/>
  <c r="E662" i="2"/>
  <c r="E614" i="2"/>
  <c r="E254" i="2"/>
  <c r="E206" i="2"/>
  <c r="C2449" i="2"/>
  <c r="C2353" i="2"/>
  <c r="C2305" i="2"/>
  <c r="C2125" i="2"/>
  <c r="C1441" i="2"/>
  <c r="C1297" i="2"/>
  <c r="C1153" i="2"/>
  <c r="E2509" i="2"/>
  <c r="E2330" i="2"/>
  <c r="E1946" i="2"/>
  <c r="E1069" i="2"/>
  <c r="E1045" i="2"/>
  <c r="E1026" i="2"/>
  <c r="E1014" i="2"/>
  <c r="E2352" i="2"/>
  <c r="E2232" i="2"/>
  <c r="E2376" i="2"/>
  <c r="E2462" i="2"/>
  <c r="E2438" i="2"/>
  <c r="E2258" i="2"/>
  <c r="E2066" i="2"/>
  <c r="E1945" i="2"/>
  <c r="E1790" i="2"/>
  <c r="E1597" i="2"/>
  <c r="E1358" i="2"/>
  <c r="E1190" i="2"/>
  <c r="E2213" i="2"/>
  <c r="E2244" i="2"/>
  <c r="C2209" i="2"/>
  <c r="C1837" i="2"/>
  <c r="C1789" i="2"/>
  <c r="C1645" i="2"/>
  <c r="C1501" i="2"/>
  <c r="E2282" i="2"/>
  <c r="E1478" i="2"/>
  <c r="E1418" i="2"/>
  <c r="E1357" i="2"/>
  <c r="E1274" i="2"/>
  <c r="E1214" i="2"/>
  <c r="E2256" i="2"/>
  <c r="E2400" i="2"/>
  <c r="E962" i="2"/>
  <c r="E914" i="2"/>
  <c r="E866" i="2"/>
  <c r="E818" i="2"/>
  <c r="E770" i="2"/>
  <c r="E722" i="2"/>
  <c r="E674" i="2"/>
  <c r="E626" i="2"/>
  <c r="E266" i="2"/>
  <c r="E218" i="2"/>
  <c r="E170" i="2"/>
  <c r="C2413" i="2"/>
  <c r="C2365" i="2"/>
  <c r="C1213" i="2"/>
  <c r="C1033" i="2"/>
  <c r="E2366" i="2"/>
  <c r="E2018" i="2"/>
  <c r="E1958" i="2"/>
  <c r="E1646" i="2"/>
  <c r="E1622" i="2"/>
  <c r="C2435" i="2"/>
  <c r="E2388" i="2"/>
  <c r="E2268" i="2"/>
  <c r="E2412" i="2"/>
  <c r="C2077" i="2"/>
  <c r="E2198" i="2"/>
  <c r="E2186" i="2"/>
  <c r="E2150" i="2"/>
  <c r="E2138" i="2"/>
  <c r="E2102" i="2"/>
  <c r="E2090" i="2"/>
  <c r="E2054" i="2"/>
  <c r="E2042" i="2"/>
  <c r="E2006" i="2"/>
  <c r="E1994" i="2"/>
  <c r="E1982" i="2"/>
  <c r="E1118" i="2"/>
  <c r="E1106" i="2"/>
  <c r="E1082" i="2"/>
  <c r="E1058" i="2"/>
  <c r="E1034" i="2"/>
  <c r="C1369" i="2"/>
  <c r="C1321" i="2"/>
  <c r="C1177" i="2"/>
  <c r="E2473" i="2"/>
  <c r="C1931" i="2"/>
  <c r="C1499" i="2"/>
  <c r="E1835" i="2"/>
  <c r="E2506" i="2"/>
  <c r="C2506" i="2"/>
  <c r="E2495" i="2"/>
  <c r="C2494" i="2"/>
  <c r="E2410" i="2"/>
  <c r="C2410" i="2"/>
  <c r="E2363" i="2"/>
  <c r="E2362" i="2"/>
  <c r="C2362" i="2"/>
  <c r="C2350" i="2"/>
  <c r="E2350" i="2"/>
  <c r="E2326" i="2"/>
  <c r="C2326" i="2"/>
  <c r="E2314" i="2"/>
  <c r="C2314" i="2"/>
  <c r="C2278" i="2"/>
  <c r="E2278" i="2"/>
  <c r="E2267" i="2"/>
  <c r="C2266" i="2"/>
  <c r="E2266" i="2"/>
  <c r="E2254" i="2"/>
  <c r="C2254" i="2"/>
  <c r="E2243" i="2"/>
  <c r="C2242" i="2"/>
  <c r="E2230" i="2"/>
  <c r="C2230" i="2"/>
  <c r="E2218" i="2"/>
  <c r="C2218" i="2"/>
  <c r="C2206" i="2"/>
  <c r="E2206" i="2"/>
  <c r="E2194" i="2"/>
  <c r="C2194" i="2"/>
  <c r="E2182" i="2"/>
  <c r="C2182" i="2"/>
  <c r="C2170" i="2"/>
  <c r="E2170" i="2"/>
  <c r="E2158" i="2"/>
  <c r="C2158" i="2"/>
  <c r="E2146" i="2"/>
  <c r="C2146" i="2"/>
  <c r="C2134" i="2"/>
  <c r="E2134" i="2"/>
  <c r="E2110" i="2"/>
  <c r="C2110" i="2"/>
  <c r="E2098" i="2"/>
  <c r="C2098" i="2"/>
  <c r="E2074" i="2"/>
  <c r="C2074" i="2"/>
  <c r="E2062" i="2"/>
  <c r="C2062" i="2"/>
  <c r="C2050" i="2"/>
  <c r="E2050" i="2"/>
  <c r="E2038" i="2"/>
  <c r="C2038" i="2"/>
  <c r="E2026" i="2"/>
  <c r="C2026" i="2"/>
  <c r="E2014" i="2"/>
  <c r="C2014" i="2"/>
  <c r="E1990" i="2"/>
  <c r="C1990" i="2"/>
  <c r="E1978" i="2"/>
  <c r="C1978" i="2"/>
  <c r="E1966" i="2"/>
  <c r="C1966" i="2"/>
  <c r="E1954" i="2"/>
  <c r="C1954" i="2"/>
  <c r="E1942" i="2"/>
  <c r="C1942" i="2"/>
  <c r="C1894" i="2"/>
  <c r="E1894" i="2"/>
  <c r="C1882" i="2"/>
  <c r="E1882" i="2"/>
  <c r="E1858" i="2"/>
  <c r="C1858" i="2"/>
  <c r="C1846" i="2"/>
  <c r="E1846" i="2"/>
  <c r="E1822" i="2"/>
  <c r="C1822" i="2"/>
  <c r="E1810" i="2"/>
  <c r="C1810" i="2"/>
  <c r="E1798" i="2"/>
  <c r="C1798" i="2"/>
  <c r="C1762" i="2"/>
  <c r="E1762" i="2"/>
  <c r="C1750" i="2"/>
  <c r="E1750" i="2"/>
  <c r="E1738" i="2"/>
  <c r="C1738" i="2"/>
  <c r="C1726" i="2"/>
  <c r="E1726" i="2"/>
  <c r="E1702" i="2"/>
  <c r="C1702" i="2"/>
  <c r="E1690" i="2"/>
  <c r="C1690" i="2"/>
  <c r="C1678" i="2"/>
  <c r="E1678" i="2"/>
  <c r="E1654" i="2"/>
  <c r="C1654" i="2"/>
  <c r="E1510" i="2"/>
  <c r="C1510" i="2"/>
  <c r="C1474" i="2"/>
  <c r="E1474" i="2"/>
  <c r="C1462" i="2"/>
  <c r="E1462" i="2"/>
  <c r="E1450" i="2"/>
  <c r="C1450" i="2"/>
  <c r="C1438" i="2"/>
  <c r="E1438" i="2"/>
  <c r="E1426" i="2"/>
  <c r="C1426" i="2"/>
  <c r="E1414" i="2"/>
  <c r="C1414" i="2"/>
  <c r="C1402" i="2"/>
  <c r="E1402" i="2"/>
  <c r="E1378" i="2"/>
  <c r="C1378" i="2"/>
  <c r="E1366" i="2"/>
  <c r="C1366" i="2"/>
  <c r="C1330" i="2"/>
  <c r="E1330" i="2"/>
  <c r="C1318" i="2"/>
  <c r="E1318" i="2"/>
  <c r="E1306" i="2"/>
  <c r="C1306" i="2"/>
  <c r="C1294" i="2"/>
  <c r="E1294" i="2"/>
  <c r="E1282" i="2"/>
  <c r="C1282" i="2"/>
  <c r="E1270" i="2"/>
  <c r="C1270" i="2"/>
  <c r="C1258" i="2"/>
  <c r="E1258" i="2"/>
  <c r="E1234" i="2"/>
  <c r="C1234" i="2"/>
  <c r="E1222" i="2"/>
  <c r="C1222" i="2"/>
  <c r="C1186" i="2"/>
  <c r="E1186" i="2"/>
  <c r="C1174" i="2"/>
  <c r="E1174" i="2"/>
  <c r="E1162" i="2"/>
  <c r="C1162" i="2"/>
  <c r="C1150" i="2"/>
  <c r="E1150" i="2"/>
  <c r="E1126" i="2"/>
  <c r="C1126" i="2"/>
  <c r="C1114" i="2"/>
  <c r="E1114" i="2"/>
  <c r="E1090" i="2"/>
  <c r="C1090" i="2"/>
  <c r="C1066" i="2"/>
  <c r="E1066" i="2"/>
  <c r="E1054" i="2"/>
  <c r="C1054" i="2"/>
  <c r="C1042" i="2"/>
  <c r="E1042" i="2"/>
  <c r="E1018" i="2"/>
  <c r="C1018" i="2"/>
  <c r="E2147" i="2"/>
  <c r="C2147" i="2"/>
  <c r="E2075" i="2"/>
  <c r="C2075" i="2"/>
  <c r="E1955" i="2"/>
  <c r="C1955" i="2"/>
  <c r="C1883" i="2"/>
  <c r="E1883" i="2"/>
  <c r="C1751" i="2"/>
  <c r="E1751" i="2"/>
  <c r="E1703" i="2"/>
  <c r="C1703" i="2"/>
  <c r="E1559" i="2"/>
  <c r="C1559" i="2"/>
  <c r="E1451" i="2"/>
  <c r="C1451" i="2"/>
  <c r="E1163" i="2"/>
  <c r="C1163" i="2"/>
  <c r="E1091" i="2"/>
  <c r="C1091" i="2"/>
  <c r="E1019" i="2"/>
  <c r="C1019" i="2"/>
  <c r="A30" i="2"/>
  <c r="C30" i="2"/>
  <c r="E31" i="2"/>
  <c r="E612" i="2"/>
  <c r="E468" i="2"/>
  <c r="E324" i="2"/>
  <c r="E1138" i="2"/>
  <c r="C1138" i="2"/>
  <c r="E624" i="2"/>
  <c r="E480" i="2"/>
  <c r="E336" i="2"/>
  <c r="E192" i="2"/>
  <c r="E179" i="2"/>
  <c r="C1930" i="2"/>
  <c r="C1498" i="2"/>
  <c r="C1079" i="2"/>
  <c r="E1834" i="2"/>
  <c r="E1666" i="2"/>
  <c r="E1247" i="2"/>
  <c r="E2505" i="2"/>
  <c r="C2505" i="2"/>
  <c r="C2493" i="2"/>
  <c r="E2493" i="2"/>
  <c r="E2481" i="2"/>
  <c r="C2481" i="2"/>
  <c r="C2469" i="2"/>
  <c r="E2469" i="2"/>
  <c r="E2361" i="2"/>
  <c r="C2361" i="2"/>
  <c r="C2349" i="2"/>
  <c r="E2349" i="2"/>
  <c r="E2337" i="2"/>
  <c r="C2337" i="2"/>
  <c r="E2325" i="2"/>
  <c r="C2325" i="2"/>
  <c r="E2313" i="2"/>
  <c r="C2313" i="2"/>
  <c r="E2301" i="2"/>
  <c r="C2301" i="2"/>
  <c r="C2265" i="2"/>
  <c r="E2265" i="2"/>
  <c r="C2253" i="2"/>
  <c r="E2253" i="2"/>
  <c r="E2229" i="2"/>
  <c r="C2229" i="2"/>
  <c r="E2217" i="2"/>
  <c r="C2217" i="2"/>
  <c r="E2099" i="2"/>
  <c r="C2099" i="2"/>
  <c r="E2039" i="2"/>
  <c r="C2039" i="2"/>
  <c r="E1979" i="2"/>
  <c r="C1979" i="2"/>
  <c r="C1919" i="2"/>
  <c r="E1919" i="2"/>
  <c r="E1871" i="2"/>
  <c r="C1871" i="2"/>
  <c r="C1727" i="2"/>
  <c r="E1727" i="2"/>
  <c r="E1691" i="2"/>
  <c r="C1691" i="2"/>
  <c r="E1523" i="2"/>
  <c r="C1523" i="2"/>
  <c r="E1415" i="2"/>
  <c r="C1415" i="2"/>
  <c r="C1319" i="2"/>
  <c r="E1319" i="2"/>
  <c r="E1139" i="2"/>
  <c r="C1139" i="2"/>
  <c r="E636" i="2"/>
  <c r="E492" i="2"/>
  <c r="E348" i="2"/>
  <c r="E204" i="2"/>
  <c r="C2482" i="2"/>
  <c r="C1943" i="2"/>
  <c r="C1511" i="2"/>
  <c r="C1078" i="2"/>
  <c r="E2494" i="2"/>
  <c r="E2122" i="2"/>
  <c r="E1571" i="2"/>
  <c r="E1487" i="2"/>
  <c r="E1246" i="2"/>
  <c r="E2111" i="2"/>
  <c r="C2111" i="2"/>
  <c r="E1967" i="2"/>
  <c r="C1967" i="2"/>
  <c r="E1715" i="2"/>
  <c r="C1715" i="2"/>
  <c r="E1619" i="2"/>
  <c r="C1619" i="2"/>
  <c r="E1391" i="2"/>
  <c r="C1391" i="2"/>
  <c r="C1259" i="2"/>
  <c r="E1259" i="2"/>
  <c r="C1115" i="2"/>
  <c r="E1115" i="2"/>
  <c r="C1570" i="2"/>
  <c r="E1570" i="2"/>
  <c r="E648" i="2"/>
  <c r="E504" i="2"/>
  <c r="E360" i="2"/>
  <c r="E216" i="2"/>
  <c r="C1774" i="2"/>
  <c r="C1342" i="2"/>
  <c r="E1594" i="2"/>
  <c r="E1343" i="2"/>
  <c r="E2183" i="2"/>
  <c r="C2183" i="2"/>
  <c r="E2015" i="2"/>
  <c r="C2015" i="2"/>
  <c r="E1823" i="2"/>
  <c r="C1823" i="2"/>
  <c r="C1607" i="2"/>
  <c r="E1607" i="2"/>
  <c r="C1295" i="2"/>
  <c r="E1295" i="2"/>
  <c r="C83" i="2"/>
  <c r="C47" i="2"/>
  <c r="E660" i="2"/>
  <c r="E516" i="2"/>
  <c r="E372" i="2"/>
  <c r="E228" i="2"/>
  <c r="C1787" i="2"/>
  <c r="C1355" i="2"/>
  <c r="E1870" i="2"/>
  <c r="E1775" i="2"/>
  <c r="E1679" i="2"/>
  <c r="E1102" i="2"/>
  <c r="E1991" i="2"/>
  <c r="C1991" i="2"/>
  <c r="C1895" i="2"/>
  <c r="E1895" i="2"/>
  <c r="E1811" i="2"/>
  <c r="C1811" i="2"/>
  <c r="E1546" i="2"/>
  <c r="C1546" i="2"/>
  <c r="C95" i="2"/>
  <c r="C71" i="2"/>
  <c r="C59" i="2"/>
  <c r="E672" i="2"/>
  <c r="E528" i="2"/>
  <c r="E384" i="2"/>
  <c r="E240" i="2"/>
  <c r="C1786" i="2"/>
  <c r="C1354" i="2"/>
  <c r="E1522" i="2"/>
  <c r="C1534" i="2"/>
  <c r="E1534" i="2"/>
  <c r="E996" i="2"/>
  <c r="E984" i="2"/>
  <c r="E972" i="2"/>
  <c r="E960" i="2"/>
  <c r="E948" i="2"/>
  <c r="E936" i="2"/>
  <c r="E924" i="2"/>
  <c r="E912" i="2"/>
  <c r="E900" i="2"/>
  <c r="E888" i="2"/>
  <c r="E876" i="2"/>
  <c r="E864" i="2"/>
  <c r="E852" i="2"/>
  <c r="E840" i="2"/>
  <c r="E828" i="2"/>
  <c r="E816" i="2"/>
  <c r="E804" i="2"/>
  <c r="E792" i="2"/>
  <c r="E780" i="2"/>
  <c r="E768" i="2"/>
  <c r="E756" i="2"/>
  <c r="E744" i="2"/>
  <c r="E732" i="2"/>
  <c r="E720" i="2"/>
  <c r="E708" i="2"/>
  <c r="E696" i="2"/>
  <c r="E684" i="2"/>
  <c r="E540" i="2"/>
  <c r="E396" i="2"/>
  <c r="E252" i="2"/>
  <c r="E108" i="2"/>
  <c r="C2290" i="2"/>
  <c r="C1799" i="2"/>
  <c r="C1367" i="2"/>
  <c r="E2242" i="2"/>
  <c r="E1031" i="2"/>
  <c r="C2135" i="2"/>
  <c r="E2135" i="2"/>
  <c r="E2027" i="2"/>
  <c r="C2027" i="2"/>
  <c r="C1847" i="2"/>
  <c r="E1847" i="2"/>
  <c r="E1739" i="2"/>
  <c r="C1739" i="2"/>
  <c r="C1583" i="2"/>
  <c r="E1583" i="2"/>
  <c r="C1535" i="2"/>
  <c r="E1535" i="2"/>
  <c r="C1463" i="2"/>
  <c r="E1463" i="2"/>
  <c r="E1427" i="2"/>
  <c r="C1427" i="2"/>
  <c r="E1379" i="2"/>
  <c r="C1379" i="2"/>
  <c r="E1307" i="2"/>
  <c r="C1307" i="2"/>
  <c r="E1235" i="2"/>
  <c r="C1235" i="2"/>
  <c r="C1187" i="2"/>
  <c r="E1187" i="2"/>
  <c r="E1127" i="2"/>
  <c r="C1127" i="2"/>
  <c r="E1055" i="2"/>
  <c r="C1055" i="2"/>
  <c r="E1618" i="2"/>
  <c r="C1618" i="2"/>
  <c r="E96" i="2"/>
  <c r="E84" i="2"/>
  <c r="E72" i="2"/>
  <c r="E60" i="2"/>
  <c r="E48" i="2"/>
  <c r="E36" i="2"/>
  <c r="E552" i="2"/>
  <c r="E408" i="2"/>
  <c r="E264" i="2"/>
  <c r="E120" i="2"/>
  <c r="C1630" i="2"/>
  <c r="C1198" i="2"/>
  <c r="E1714" i="2"/>
  <c r="E1199" i="2"/>
  <c r="E1030" i="2"/>
  <c r="E2123" i="2"/>
  <c r="C2123" i="2"/>
  <c r="C2051" i="2"/>
  <c r="E2051" i="2"/>
  <c r="E1667" i="2"/>
  <c r="C1667" i="2"/>
  <c r="E1271" i="2"/>
  <c r="C1271" i="2"/>
  <c r="C1175" i="2"/>
  <c r="E1175" i="2"/>
  <c r="C1067" i="2"/>
  <c r="E1067" i="2"/>
  <c r="E1558" i="2"/>
  <c r="C1558" i="2"/>
  <c r="E2196" i="2"/>
  <c r="E2208" i="2"/>
  <c r="E35" i="2"/>
  <c r="E564" i="2"/>
  <c r="E420" i="2"/>
  <c r="E276" i="2"/>
  <c r="E132" i="2"/>
  <c r="C2302" i="2"/>
  <c r="C1643" i="2"/>
  <c r="C1211" i="2"/>
  <c r="C1606" i="2"/>
  <c r="E1606" i="2"/>
  <c r="E576" i="2"/>
  <c r="E432" i="2"/>
  <c r="E288" i="2"/>
  <c r="E144" i="2"/>
  <c r="C1642" i="2"/>
  <c r="C1210" i="2"/>
  <c r="E1907" i="2"/>
  <c r="E1390" i="2"/>
  <c r="E2159" i="2"/>
  <c r="C2159" i="2"/>
  <c r="E2063" i="2"/>
  <c r="C2063" i="2"/>
  <c r="E1859" i="2"/>
  <c r="C1859" i="2"/>
  <c r="C1763" i="2"/>
  <c r="E1763" i="2"/>
  <c r="E1595" i="2"/>
  <c r="C1595" i="2"/>
  <c r="E1547" i="2"/>
  <c r="C1547" i="2"/>
  <c r="C1475" i="2"/>
  <c r="E1475" i="2"/>
  <c r="C1439" i="2"/>
  <c r="E1439" i="2"/>
  <c r="C1403" i="2"/>
  <c r="E1403" i="2"/>
  <c r="C1331" i="2"/>
  <c r="E1331" i="2"/>
  <c r="E1283" i="2"/>
  <c r="C1283" i="2"/>
  <c r="C1151" i="2"/>
  <c r="E1151" i="2"/>
  <c r="E1103" i="2"/>
  <c r="C1103" i="2"/>
  <c r="C1043" i="2"/>
  <c r="E1043" i="2"/>
  <c r="C1582" i="2"/>
  <c r="E1582" i="2"/>
  <c r="C1655" i="2"/>
  <c r="C1223" i="2"/>
  <c r="E2087" i="2"/>
  <c r="E2003" i="2"/>
  <c r="E1906" i="2"/>
  <c r="E1631" i="2"/>
  <c r="E2507" i="2"/>
  <c r="E2471" i="2"/>
  <c r="E2459" i="2"/>
  <c r="E2435" i="2"/>
  <c r="E2423" i="2"/>
  <c r="E2399" i="2"/>
  <c r="E2375" i="2"/>
  <c r="E2351" i="2"/>
  <c r="E2327" i="2"/>
  <c r="E2219" i="2"/>
  <c r="E2184" i="2"/>
  <c r="E2172" i="2"/>
  <c r="E2160" i="2"/>
  <c r="E2148" i="2"/>
  <c r="E2136" i="2"/>
  <c r="E2124" i="2"/>
  <c r="E2112" i="2"/>
  <c r="E2100" i="2"/>
  <c r="E2088" i="2"/>
  <c r="E2076" i="2"/>
  <c r="E2064" i="2"/>
  <c r="E2052" i="2"/>
  <c r="E2040" i="2"/>
  <c r="E2028" i="2"/>
  <c r="E2420" i="2"/>
  <c r="E2490" i="2"/>
  <c r="E2501" i="2"/>
  <c r="E2343" i="2"/>
  <c r="E2331" i="2"/>
  <c r="E2273" i="2"/>
  <c r="E2461" i="2"/>
  <c r="E2414" i="2"/>
  <c r="E2401" i="2"/>
  <c r="E2389" i="2"/>
  <c r="E2329" i="2"/>
  <c r="E2270" i="2"/>
  <c r="E1022" i="2"/>
  <c r="E1010" i="2"/>
  <c r="E2339" i="2"/>
  <c r="E2305" i="2"/>
  <c r="E2293" i="2"/>
  <c r="E2269" i="2"/>
  <c r="E2233" i="2"/>
  <c r="E2221" i="2"/>
  <c r="E2016" i="2"/>
  <c r="E2004" i="2"/>
  <c r="E1992" i="2"/>
  <c r="E1980" i="2"/>
  <c r="E1968" i="2"/>
  <c r="E1956" i="2"/>
  <c r="E1944" i="2"/>
  <c r="E1932" i="2"/>
  <c r="E1920" i="2"/>
  <c r="E1908" i="2"/>
  <c r="E1896" i="2"/>
  <c r="E1884" i="2"/>
  <c r="E1872" i="2"/>
  <c r="E1860" i="2"/>
  <c r="E1848" i="2"/>
  <c r="E1836" i="2"/>
  <c r="E1824" i="2"/>
  <c r="E1812" i="2"/>
  <c r="E1800" i="2"/>
  <c r="E1788" i="2"/>
  <c r="E1776" i="2"/>
  <c r="E1764" i="2"/>
  <c r="E1752" i="2"/>
  <c r="E1740" i="2"/>
  <c r="E1728" i="2"/>
  <c r="E1716" i="2"/>
  <c r="E1704" i="2"/>
  <c r="E1692" i="2"/>
  <c r="E1680" i="2"/>
  <c r="E1668" i="2"/>
  <c r="E1656" i="2"/>
  <c r="E1644" i="2"/>
  <c r="E1632" i="2"/>
  <c r="E1620" i="2"/>
  <c r="E1608" i="2"/>
  <c r="E1596" i="2"/>
  <c r="E1584" i="2"/>
  <c r="E1572" i="2"/>
  <c r="E1560" i="2"/>
  <c r="E1548" i="2"/>
  <c r="E1536" i="2"/>
  <c r="E1524" i="2"/>
  <c r="E1512" i="2"/>
  <c r="E1500" i="2"/>
  <c r="E1488" i="2"/>
  <c r="E1476" i="2"/>
  <c r="E1464" i="2"/>
  <c r="E1452" i="2"/>
  <c r="E1440" i="2"/>
  <c r="E1428" i="2"/>
  <c r="E1416" i="2"/>
  <c r="E1404" i="2"/>
  <c r="E1392" i="2"/>
  <c r="E1380" i="2"/>
  <c r="E1368" i="2"/>
  <c r="E1356" i="2"/>
  <c r="E1344" i="2"/>
  <c r="E1332" i="2"/>
  <c r="E1320" i="2"/>
  <c r="E1308" i="2"/>
  <c r="E1296" i="2"/>
  <c r="E1284" i="2"/>
  <c r="E1272" i="2"/>
  <c r="E1260" i="2"/>
  <c r="E1248" i="2"/>
  <c r="E1236" i="2"/>
  <c r="E1224" i="2"/>
  <c r="E1212" i="2"/>
  <c r="E1200" i="2"/>
  <c r="E1188" i="2"/>
  <c r="E1176" i="2"/>
  <c r="E1164" i="2"/>
  <c r="E1152" i="2"/>
  <c r="E1140" i="2"/>
  <c r="E1128" i="2"/>
  <c r="E1116" i="2"/>
  <c r="E1104" i="2"/>
  <c r="E1092" i="2"/>
  <c r="E1080" i="2"/>
  <c r="E1068" i="2"/>
  <c r="E1056" i="2"/>
  <c r="E1044" i="2"/>
  <c r="E1032" i="2"/>
  <c r="E1020" i="2"/>
  <c r="E1008" i="2"/>
  <c r="E2457" i="2"/>
  <c r="E2458" i="2"/>
  <c r="E2421" i="2"/>
  <c r="E2422" i="2"/>
  <c r="E2385" i="2"/>
  <c r="E2386" i="2"/>
  <c r="E2409" i="2"/>
  <c r="C2373" i="2"/>
  <c r="E2446" i="2"/>
  <c r="E2503" i="2"/>
  <c r="E2504" i="2"/>
  <c r="C2385" i="2"/>
  <c r="C2397" i="2"/>
  <c r="C2421" i="2"/>
  <c r="C2433" i="2"/>
  <c r="C2445" i="2"/>
  <c r="C2457" i="2"/>
  <c r="E1934" i="2"/>
  <c r="C1934" i="2"/>
  <c r="C1922" i="2"/>
  <c r="E1922" i="2"/>
  <c r="E1923" i="2"/>
  <c r="E1886" i="2"/>
  <c r="C1886" i="2"/>
  <c r="E1874" i="2"/>
  <c r="C1874" i="2"/>
  <c r="E1862" i="2"/>
  <c r="C1862" i="2"/>
  <c r="E1850" i="2"/>
  <c r="C1850" i="2"/>
  <c r="E1838" i="2"/>
  <c r="C1838" i="2"/>
  <c r="E1839" i="2"/>
  <c r="C1826" i="2"/>
  <c r="E1826" i="2"/>
  <c r="E1827" i="2"/>
  <c r="E1778" i="2"/>
  <c r="C1778" i="2"/>
  <c r="C1766" i="2"/>
  <c r="E1766" i="2"/>
  <c r="E1767" i="2"/>
  <c r="E1742" i="2"/>
  <c r="C1742" i="2"/>
  <c r="E1730" i="2"/>
  <c r="C1730" i="2"/>
  <c r="E1718" i="2"/>
  <c r="C1718" i="2"/>
  <c r="E1694" i="2"/>
  <c r="C1694" i="2"/>
  <c r="E1682" i="2"/>
  <c r="C1682" i="2"/>
  <c r="E1659" i="2"/>
  <c r="C1658" i="2"/>
  <c r="E1647" i="2"/>
  <c r="C1646" i="2"/>
  <c r="C1634" i="2"/>
  <c r="E1634" i="2"/>
  <c r="E1635" i="2"/>
  <c r="E1611" i="2"/>
  <c r="C1610" i="2"/>
  <c r="C1598" i="2"/>
  <c r="E1598" i="2"/>
  <c r="E1586" i="2"/>
  <c r="C1586" i="2"/>
  <c r="E1574" i="2"/>
  <c r="C1574" i="2"/>
  <c r="C1562" i="2"/>
  <c r="E1562" i="2"/>
  <c r="E1550" i="2"/>
  <c r="C1550" i="2"/>
  <c r="E1538" i="2"/>
  <c r="C1538" i="2"/>
  <c r="E1527" i="2"/>
  <c r="C1526" i="2"/>
  <c r="C1514" i="2"/>
  <c r="E1514" i="2"/>
  <c r="E1515" i="2"/>
  <c r="C1502" i="2"/>
  <c r="E1502" i="2"/>
  <c r="E1490" i="2"/>
  <c r="C1490" i="2"/>
  <c r="E1479" i="2"/>
  <c r="C1478" i="2"/>
  <c r="C1466" i="2"/>
  <c r="E1466" i="2"/>
  <c r="E1467" i="2"/>
  <c r="E1454" i="2"/>
  <c r="C1454" i="2"/>
  <c r="E1442" i="2"/>
  <c r="C1442" i="2"/>
  <c r="E1430" i="2"/>
  <c r="C1430" i="2"/>
  <c r="E1431" i="2"/>
  <c r="E1406" i="2"/>
  <c r="C1406" i="2"/>
  <c r="E1394" i="2"/>
  <c r="C1394" i="2"/>
  <c r="E1395" i="2"/>
  <c r="C1382" i="2"/>
  <c r="E1382" i="2"/>
  <c r="E1371" i="2"/>
  <c r="C1370" i="2"/>
  <c r="E1346" i="2"/>
  <c r="C1346" i="2"/>
  <c r="C1334" i="2"/>
  <c r="E1334" i="2"/>
  <c r="E1335" i="2"/>
  <c r="E1323" i="2"/>
  <c r="C1322" i="2"/>
  <c r="E1310" i="2"/>
  <c r="C1310" i="2"/>
  <c r="E1298" i="2"/>
  <c r="C1298" i="2"/>
  <c r="E1286" i="2"/>
  <c r="C1286" i="2"/>
  <c r="E1262" i="2"/>
  <c r="C1262" i="2"/>
  <c r="E1250" i="2"/>
  <c r="C1250" i="2"/>
  <c r="E1227" i="2"/>
  <c r="C1226" i="2"/>
  <c r="E1215" i="2"/>
  <c r="C1214" i="2"/>
  <c r="C1202" i="2"/>
  <c r="E1202" i="2"/>
  <c r="E1203" i="2"/>
  <c r="E1191" i="2"/>
  <c r="C1190" i="2"/>
  <c r="E1179" i="2"/>
  <c r="C1178" i="2"/>
  <c r="C1166" i="2"/>
  <c r="E1166" i="2"/>
  <c r="E1154" i="2"/>
  <c r="C1154" i="2"/>
  <c r="E1142" i="2"/>
  <c r="E1143" i="2"/>
  <c r="C1142" i="2"/>
  <c r="E2434" i="2"/>
  <c r="E2374" i="2"/>
  <c r="C1058" i="2"/>
  <c r="E2491" i="2"/>
  <c r="E2408" i="2"/>
  <c r="E2372" i="2"/>
  <c r="E1981" i="2"/>
  <c r="E1909" i="2"/>
  <c r="E1130" i="2"/>
  <c r="E1070" i="2"/>
  <c r="E2338" i="2"/>
  <c r="E1083" i="2"/>
  <c r="E1035" i="2"/>
  <c r="C1082" i="2"/>
  <c r="C1118" i="2"/>
  <c r="C1106" i="2"/>
  <c r="C1094" i="2"/>
  <c r="E2302" i="2"/>
  <c r="E1921" i="2"/>
  <c r="AC29" i="2"/>
  <c r="AD29" i="2"/>
  <c r="AE29" i="2" s="1"/>
  <c r="G29" i="2" s="1"/>
  <c r="E2284" i="2"/>
  <c r="E2285" i="2"/>
  <c r="E1926" i="2"/>
  <c r="E1927" i="2"/>
  <c r="E1782" i="2"/>
  <c r="E1783" i="2"/>
  <c r="E1746" i="2"/>
  <c r="E1747" i="2"/>
  <c r="E1638" i="2"/>
  <c r="E1639" i="2"/>
  <c r="E1602" i="2"/>
  <c r="E1603" i="2"/>
  <c r="E2483" i="2"/>
  <c r="E2342" i="2"/>
  <c r="E2271" i="2"/>
  <c r="E2259" i="2"/>
  <c r="E2212" i="2"/>
  <c r="E2201" i="2"/>
  <c r="E1913" i="2"/>
  <c r="E1901" i="2"/>
  <c r="E1877" i="2"/>
  <c r="E1769" i="2"/>
  <c r="E1757" i="2"/>
  <c r="E1733" i="2"/>
  <c r="E1721" i="2"/>
  <c r="E1625" i="2"/>
  <c r="E1613" i="2"/>
  <c r="E1589" i="2"/>
  <c r="E1577" i="2"/>
  <c r="E1481" i="2"/>
  <c r="E1469" i="2"/>
  <c r="E1445" i="2"/>
  <c r="E1433" i="2"/>
  <c r="E1337" i="2"/>
  <c r="E1325" i="2"/>
  <c r="E1301" i="2"/>
  <c r="E1289" i="2"/>
  <c r="E1193" i="2"/>
  <c r="E1181" i="2"/>
  <c r="E1157" i="2"/>
  <c r="E1145" i="2"/>
  <c r="E1049" i="2"/>
  <c r="E1037" i="2"/>
  <c r="E1013" i="2"/>
  <c r="E1036" i="2"/>
  <c r="C1036" i="2"/>
  <c r="E1024" i="2"/>
  <c r="C1024" i="2"/>
  <c r="E2470" i="2"/>
  <c r="E2447" i="2"/>
  <c r="E2411" i="2"/>
  <c r="E2398" i="2"/>
  <c r="E2387" i="2"/>
  <c r="E2317" i="2"/>
  <c r="E2257" i="2"/>
  <c r="E2245" i="2"/>
  <c r="E2199" i="2"/>
  <c r="E2187" i="2"/>
  <c r="E2175" i="2"/>
  <c r="E2163" i="2"/>
  <c r="E2151" i="2"/>
  <c r="E2139" i="2"/>
  <c r="E2127" i="2"/>
  <c r="E2115" i="2"/>
  <c r="E2103" i="2"/>
  <c r="E2091" i="2"/>
  <c r="E2079" i="2"/>
  <c r="E2067" i="2"/>
  <c r="E2055" i="2"/>
  <c r="E2043" i="2"/>
  <c r="E2031" i="2"/>
  <c r="E2019" i="2"/>
  <c r="E2007" i="2"/>
  <c r="E1995" i="2"/>
  <c r="E1887" i="2"/>
  <c r="E1875" i="2"/>
  <c r="E1851" i="2"/>
  <c r="E1743" i="2"/>
  <c r="E1731" i="2"/>
  <c r="E1707" i="2"/>
  <c r="E1695" i="2"/>
  <c r="E1599" i="2"/>
  <c r="E1587" i="2"/>
  <c r="E1563" i="2"/>
  <c r="E1551" i="2"/>
  <c r="E1455" i="2"/>
  <c r="E1443" i="2"/>
  <c r="E1419" i="2"/>
  <c r="E1407" i="2"/>
  <c r="E1311" i="2"/>
  <c r="E1299" i="2"/>
  <c r="E1275" i="2"/>
  <c r="E1263" i="2"/>
  <c r="E1167" i="2"/>
  <c r="E1155" i="2"/>
  <c r="E1131" i="2"/>
  <c r="E1119" i="2"/>
  <c r="E1023" i="2"/>
  <c r="E1011" i="2"/>
  <c r="E2456" i="2"/>
  <c r="E2384" i="2"/>
  <c r="E2315" i="2"/>
  <c r="E2291" i="2"/>
  <c r="E2279" i="2"/>
  <c r="E2255" i="2"/>
  <c r="E2231" i="2"/>
  <c r="E2185" i="2"/>
  <c r="E2173" i="2"/>
  <c r="E2161" i="2"/>
  <c r="E2149" i="2"/>
  <c r="E2137" i="2"/>
  <c r="E2125" i="2"/>
  <c r="E2113" i="2"/>
  <c r="E2101" i="2"/>
  <c r="E2089" i="2"/>
  <c r="E2077" i="2"/>
  <c r="E2065" i="2"/>
  <c r="E2053" i="2"/>
  <c r="E2041" i="2"/>
  <c r="E2029" i="2"/>
  <c r="E2017" i="2"/>
  <c r="E2005" i="2"/>
  <c r="E1993" i="2"/>
  <c r="E1969" i="2"/>
  <c r="E1861" i="2"/>
  <c r="E1849" i="2"/>
  <c r="E1825" i="2"/>
  <c r="E1717" i="2"/>
  <c r="E1705" i="2"/>
  <c r="E1681" i="2"/>
  <c r="E1669" i="2"/>
  <c r="E1573" i="2"/>
  <c r="E1561" i="2"/>
  <c r="E1537" i="2"/>
  <c r="E1525" i="2"/>
  <c r="E1429" i="2"/>
  <c r="E1417" i="2"/>
  <c r="E1393" i="2"/>
  <c r="E1381" i="2"/>
  <c r="E1285" i="2"/>
  <c r="E1273" i="2"/>
  <c r="E1249" i="2"/>
  <c r="E1237" i="2"/>
  <c r="E1141" i="2"/>
  <c r="E1129" i="2"/>
  <c r="E1105" i="2"/>
  <c r="E1093" i="2"/>
  <c r="E1495" i="2"/>
  <c r="E1351" i="2"/>
  <c r="E1207" i="2"/>
  <c r="E1063" i="2"/>
  <c r="AC25" i="2"/>
  <c r="AD25" i="2"/>
  <c r="AE25" i="2" s="1"/>
  <c r="G25" i="2" s="1"/>
  <c r="E1459" i="2"/>
  <c r="E1315" i="2"/>
  <c r="E1171" i="2"/>
  <c r="E1027" i="2"/>
  <c r="E2195" i="2"/>
  <c r="P19" i="2"/>
  <c r="AC21" i="2"/>
  <c r="AD21" i="2"/>
  <c r="AE21" i="2" s="1"/>
  <c r="G21" i="2" s="1"/>
  <c r="AC16" i="2"/>
  <c r="AD16" i="2"/>
  <c r="AE16" i="2" s="1"/>
  <c r="G16" i="2" s="1"/>
  <c r="AC27" i="2"/>
  <c r="AD27" i="2"/>
  <c r="AE27" i="2" s="1"/>
  <c r="G27" i="2" s="1"/>
  <c r="AC26" i="2"/>
  <c r="AD26" i="2"/>
  <c r="AE26" i="2" s="1"/>
  <c r="G26" i="2" s="1"/>
  <c r="B13" i="2"/>
  <c r="AD13" i="2"/>
  <c r="AE13" i="2" s="1"/>
  <c r="G13" i="2" s="1"/>
  <c r="AC15" i="2"/>
  <c r="E26" i="8"/>
  <c r="E33" i="8" s="1"/>
  <c r="A12" i="2"/>
  <c r="E26" i="11"/>
  <c r="E34" i="11" s="1"/>
  <c r="B14" i="2" l="1"/>
  <c r="E13" i="2"/>
  <c r="A13" i="2"/>
  <c r="C13" i="2"/>
  <c r="P20" i="2"/>
  <c r="P21" i="2" l="1"/>
  <c r="C14" i="2"/>
  <c r="B15" i="2"/>
  <c r="E14" i="2"/>
  <c r="A14" i="2"/>
  <c r="P22" i="2" l="1"/>
  <c r="E15" i="2"/>
  <c r="A15" i="2"/>
  <c r="C15" i="2"/>
  <c r="B16" i="2"/>
  <c r="P23" i="2" l="1"/>
  <c r="A16" i="2"/>
  <c r="E16" i="2"/>
  <c r="C16" i="2"/>
  <c r="B17" i="2"/>
  <c r="P24" i="2" l="1"/>
  <c r="E17" i="2"/>
  <c r="B18" i="2"/>
  <c r="C17" i="2"/>
  <c r="A17" i="2"/>
  <c r="P25" i="2" l="1"/>
  <c r="A18" i="2"/>
  <c r="C18" i="2"/>
  <c r="B19" i="2"/>
  <c r="E18" i="2"/>
  <c r="A19" i="2" l="1"/>
  <c r="C19" i="2"/>
  <c r="B20" i="2"/>
  <c r="E19" i="2"/>
  <c r="P26" i="2"/>
  <c r="P27" i="2" l="1"/>
  <c r="A20" i="2"/>
  <c r="E20" i="2"/>
  <c r="C20" i="2"/>
  <c r="B21" i="2"/>
  <c r="E21" i="2" l="1"/>
  <c r="C21" i="2"/>
  <c r="B22" i="2"/>
  <c r="A21" i="2"/>
  <c r="P28" i="2"/>
  <c r="P29" i="2" l="1"/>
  <c r="C22" i="2"/>
  <c r="A22" i="2"/>
  <c r="B23" i="2"/>
  <c r="E22" i="2"/>
  <c r="P30" i="2" l="1"/>
  <c r="A23" i="2"/>
  <c r="B24" i="2"/>
  <c r="C23" i="2"/>
  <c r="E23" i="2"/>
  <c r="C24" i="2" l="1"/>
  <c r="B25" i="2"/>
  <c r="A24" i="2"/>
  <c r="E24" i="2"/>
  <c r="P31" i="2"/>
  <c r="P32" i="2" l="1"/>
  <c r="A25" i="2"/>
  <c r="E25" i="2"/>
  <c r="C25" i="2"/>
  <c r="B26" i="2"/>
  <c r="E26" i="2" l="1"/>
  <c r="B27" i="2"/>
  <c r="A26" i="2"/>
  <c r="C26" i="2"/>
  <c r="P33" i="2"/>
  <c r="A27" i="2" l="1"/>
  <c r="E27" i="2"/>
  <c r="B28" i="2"/>
  <c r="C27" i="2"/>
  <c r="P34" i="2"/>
  <c r="P35" i="2" l="1"/>
  <c r="E28" i="2"/>
  <c r="C28" i="2"/>
  <c r="A28" i="2"/>
  <c r="B29" i="2"/>
  <c r="C29" i="2" l="1"/>
  <c r="A29" i="2"/>
  <c r="Q28" i="2" s="1"/>
  <c r="E29" i="2"/>
  <c r="E30" i="2"/>
  <c r="N27" i="12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L93" i="12" s="1"/>
  <c r="L94" i="12" s="1"/>
  <c r="L95" i="12" s="1"/>
  <c r="L96" i="12" s="1"/>
  <c r="L97" i="12" s="1"/>
  <c r="L98" i="12" s="1"/>
  <c r="L99" i="12" s="1"/>
  <c r="L100" i="12" s="1"/>
  <c r="L101" i="12" s="1"/>
  <c r="L102" i="12" s="1"/>
  <c r="L103" i="12" s="1"/>
  <c r="L104" i="12" s="1"/>
  <c r="L105" i="12" s="1"/>
  <c r="L106" i="12" s="1"/>
  <c r="L107" i="12" s="1"/>
  <c r="L108" i="12" s="1"/>
  <c r="L109" i="12" s="1"/>
  <c r="L110" i="12" s="1"/>
  <c r="L111" i="12" s="1"/>
  <c r="L112" i="12" s="1"/>
  <c r="L113" i="12" s="1"/>
  <c r="L114" i="12" s="1"/>
  <c r="L115" i="12" s="1"/>
  <c r="L116" i="12" s="1"/>
  <c r="L117" i="12" s="1"/>
  <c r="L118" i="12" s="1"/>
  <c r="L119" i="12" s="1"/>
  <c r="L120" i="12" s="1"/>
  <c r="L121" i="12" s="1"/>
  <c r="L122" i="12" s="1"/>
  <c r="L123" i="12" s="1"/>
  <c r="L124" i="12" s="1"/>
  <c r="L125" i="12" s="1"/>
  <c r="L126" i="12" s="1"/>
  <c r="L127" i="12" s="1"/>
  <c r="L128" i="12" s="1"/>
  <c r="L129" i="12" s="1"/>
  <c r="L130" i="12" s="1"/>
  <c r="L131" i="12" s="1"/>
  <c r="L132" i="12" s="1"/>
  <c r="L133" i="12" s="1"/>
  <c r="L134" i="12" s="1"/>
  <c r="L135" i="12" s="1"/>
  <c r="L136" i="12" s="1"/>
  <c r="L137" i="12" s="1"/>
  <c r="L138" i="12" s="1"/>
  <c r="L139" i="12" s="1"/>
  <c r="L140" i="12" s="1"/>
  <c r="L141" i="12" s="1"/>
  <c r="L142" i="12" s="1"/>
  <c r="L143" i="12" s="1"/>
  <c r="L144" i="12" s="1"/>
  <c r="L145" i="12" s="1"/>
  <c r="L146" i="12" s="1"/>
  <c r="L147" i="12" s="1"/>
  <c r="L148" i="12" s="1"/>
  <c r="L149" i="12" s="1"/>
  <c r="L150" i="12" s="1"/>
  <c r="L151" i="12" s="1"/>
  <c r="L152" i="12" s="1"/>
  <c r="L153" i="12" s="1"/>
  <c r="L154" i="12" s="1"/>
  <c r="L155" i="12" s="1"/>
  <c r="L156" i="12" s="1"/>
  <c r="L157" i="12" s="1"/>
  <c r="L158" i="12" s="1"/>
  <c r="L159" i="12" s="1"/>
  <c r="L160" i="12" s="1"/>
  <c r="L161" i="12" s="1"/>
  <c r="L162" i="12" s="1"/>
  <c r="L163" i="12" s="1"/>
  <c r="L164" i="12" s="1"/>
  <c r="L165" i="12" s="1"/>
  <c r="L166" i="12" s="1"/>
  <c r="L167" i="12" s="1"/>
  <c r="L168" i="12" s="1"/>
  <c r="L169" i="12" s="1"/>
  <c r="L170" i="12" s="1"/>
  <c r="L171" i="12" s="1"/>
  <c r="L172" i="12" s="1"/>
  <c r="L173" i="12" s="1"/>
  <c r="L174" i="12" s="1"/>
  <c r="L175" i="12" s="1"/>
  <c r="L176" i="12" s="1"/>
  <c r="L177" i="12" s="1"/>
  <c r="L178" i="12" s="1"/>
  <c r="L179" i="12" s="1"/>
  <c r="L180" i="12" s="1"/>
  <c r="L181" i="12" s="1"/>
  <c r="L182" i="12" s="1"/>
  <c r="L183" i="12" s="1"/>
  <c r="L184" i="12" s="1"/>
  <c r="L185" i="12" s="1"/>
  <c r="L186" i="12" s="1"/>
  <c r="L187" i="12" s="1"/>
  <c r="L188" i="12" s="1"/>
  <c r="L189" i="12" s="1"/>
  <c r="L190" i="12" s="1"/>
  <c r="L191" i="12" s="1"/>
  <c r="L192" i="12" s="1"/>
  <c r="L193" i="12" s="1"/>
  <c r="L194" i="12" s="1"/>
  <c r="L195" i="12" s="1"/>
  <c r="L196" i="12" s="1"/>
  <c r="L197" i="12" s="1"/>
  <c r="L198" i="12" s="1"/>
  <c r="L199" i="12" s="1"/>
  <c r="L200" i="12" s="1"/>
  <c r="L201" i="12" s="1"/>
  <c r="L202" i="12" s="1"/>
  <c r="L203" i="12" s="1"/>
  <c r="L204" i="12" s="1"/>
  <c r="L205" i="12" s="1"/>
  <c r="L206" i="12" s="1"/>
  <c r="L207" i="12" s="1"/>
  <c r="L208" i="12" s="1"/>
  <c r="L209" i="12" s="1"/>
  <c r="L210" i="12" s="1"/>
  <c r="L211" i="12" s="1"/>
  <c r="L212" i="12" s="1"/>
  <c r="L213" i="12" s="1"/>
  <c r="L214" i="12" s="1"/>
  <c r="L215" i="12" s="1"/>
  <c r="L216" i="12" s="1"/>
  <c r="L217" i="12" s="1"/>
  <c r="L218" i="12" s="1"/>
  <c r="L219" i="12" s="1"/>
  <c r="L220" i="12" s="1"/>
  <c r="L221" i="12" s="1"/>
  <c r="L222" i="12" s="1"/>
  <c r="L223" i="12" s="1"/>
  <c r="L224" i="12" s="1"/>
  <c r="L225" i="12" s="1"/>
  <c r="L226" i="12" s="1"/>
  <c r="L227" i="12" s="1"/>
  <c r="L228" i="12" s="1"/>
  <c r="L229" i="12" s="1"/>
  <c r="L230" i="12" s="1"/>
  <c r="L231" i="12" s="1"/>
  <c r="L232" i="12" s="1"/>
  <c r="L233" i="12" s="1"/>
  <c r="L234" i="12" s="1"/>
  <c r="L235" i="12" s="1"/>
  <c r="L236" i="12" s="1"/>
  <c r="L237" i="12" s="1"/>
  <c r="L238" i="12" s="1"/>
  <c r="L239" i="12" s="1"/>
  <c r="L240" i="12" s="1"/>
  <c r="L241" i="12" s="1"/>
  <c r="L242" i="12" s="1"/>
  <c r="L243" i="12" s="1"/>
  <c r="L244" i="12" s="1"/>
  <c r="L245" i="12" s="1"/>
  <c r="L246" i="12" s="1"/>
  <c r="L247" i="12" s="1"/>
  <c r="L248" i="12" s="1"/>
  <c r="L249" i="12" s="1"/>
  <c r="L250" i="12" s="1"/>
  <c r="L251" i="12" s="1"/>
  <c r="L252" i="12" s="1"/>
  <c r="L253" i="12" s="1"/>
  <c r="L254" i="12" s="1"/>
  <c r="L255" i="12" s="1"/>
  <c r="L256" i="12" s="1"/>
  <c r="L257" i="12" s="1"/>
  <c r="L258" i="12" s="1"/>
  <c r="L259" i="12" s="1"/>
  <c r="L260" i="12" s="1"/>
  <c r="L261" i="12" s="1"/>
  <c r="L262" i="12" s="1"/>
  <c r="L263" i="12" s="1"/>
  <c r="L264" i="12" s="1"/>
  <c r="L265" i="12" s="1"/>
  <c r="L266" i="12" s="1"/>
  <c r="L267" i="12" s="1"/>
  <c r="L268" i="12" s="1"/>
  <c r="L269" i="12" s="1"/>
  <c r="L270" i="12" s="1"/>
  <c r="L271" i="12" s="1"/>
  <c r="L272" i="12" s="1"/>
  <c r="L273" i="12" s="1"/>
  <c r="L274" i="12" s="1"/>
  <c r="L275" i="12" s="1"/>
  <c r="L276" i="12" s="1"/>
  <c r="L277" i="12" s="1"/>
  <c r="L278" i="12" s="1"/>
  <c r="L279" i="12" s="1"/>
  <c r="L280" i="12" s="1"/>
  <c r="L281" i="12" s="1"/>
  <c r="L282" i="12" s="1"/>
  <c r="L283" i="12" s="1"/>
  <c r="L284" i="12" s="1"/>
  <c r="L285" i="12" s="1"/>
  <c r="L286" i="12" s="1"/>
  <c r="L287" i="12" s="1"/>
  <c r="L288" i="12" s="1"/>
  <c r="L289" i="12" s="1"/>
  <c r="L290" i="12" s="1"/>
  <c r="L291" i="12" s="1"/>
  <c r="L292" i="12" s="1"/>
  <c r="L293" i="12" s="1"/>
  <c r="L294" i="12" s="1"/>
  <c r="L295" i="12" s="1"/>
  <c r="L296" i="12" s="1"/>
  <c r="L297" i="12" s="1"/>
  <c r="L298" i="12" s="1"/>
  <c r="L299" i="12" s="1"/>
  <c r="L300" i="12" s="1"/>
  <c r="L301" i="12" s="1"/>
  <c r="L302" i="12" s="1"/>
  <c r="L303" i="12" s="1"/>
  <c r="L304" i="12" s="1"/>
  <c r="L305" i="12" s="1"/>
  <c r="L306" i="12" s="1"/>
  <c r="L307" i="12" s="1"/>
  <c r="L308" i="12" s="1"/>
  <c r="L309" i="12" s="1"/>
  <c r="L310" i="12" s="1"/>
  <c r="L311" i="12" s="1"/>
  <c r="L312" i="12" s="1"/>
  <c r="L313" i="12" s="1"/>
  <c r="L314" i="12" s="1"/>
  <c r="L315" i="12" s="1"/>
  <c r="L316" i="12" s="1"/>
  <c r="L317" i="12" s="1"/>
  <c r="L318" i="12" s="1"/>
  <c r="L319" i="12" s="1"/>
  <c r="L320" i="12" s="1"/>
  <c r="L321" i="12" s="1"/>
  <c r="L322" i="12" s="1"/>
  <c r="L323" i="12" s="1"/>
  <c r="L324" i="12" s="1"/>
  <c r="L325" i="12" s="1"/>
  <c r="L326" i="12" s="1"/>
  <c r="L327" i="12" s="1"/>
  <c r="L328" i="12" s="1"/>
  <c r="L329" i="12" s="1"/>
  <c r="L330" i="12" s="1"/>
  <c r="L331" i="12" s="1"/>
  <c r="L332" i="12" s="1"/>
  <c r="L333" i="12" s="1"/>
  <c r="L334" i="12" s="1"/>
  <c r="L335" i="12" s="1"/>
  <c r="L336" i="12" s="1"/>
  <c r="L337" i="12" s="1"/>
  <c r="L338" i="12" s="1"/>
  <c r="L339" i="12" s="1"/>
  <c r="L340" i="12" s="1"/>
  <c r="L341" i="12" s="1"/>
  <c r="L342" i="12" s="1"/>
  <c r="L343" i="12" s="1"/>
  <c r="L344" i="12" s="1"/>
  <c r="L345" i="12" s="1"/>
  <c r="L346" i="12" s="1"/>
  <c r="L347" i="12" s="1"/>
  <c r="L348" i="12" s="1"/>
  <c r="L349" i="12" s="1"/>
  <c r="L350" i="12" s="1"/>
  <c r="L351" i="12" s="1"/>
  <c r="L352" i="12" s="1"/>
  <c r="L353" i="12" s="1"/>
  <c r="L354" i="12" s="1"/>
  <c r="L355" i="12" s="1"/>
  <c r="L356" i="12" s="1"/>
  <c r="L357" i="12" s="1"/>
  <c r="L358" i="12" s="1"/>
  <c r="L359" i="12" s="1"/>
  <c r="L360" i="12" s="1"/>
  <c r="L361" i="12" s="1"/>
  <c r="L362" i="12" s="1"/>
  <c r="L363" i="12" s="1"/>
  <c r="L364" i="12" s="1"/>
  <c r="L365" i="12" s="1"/>
  <c r="L366" i="12" s="1"/>
  <c r="L367" i="12" s="1"/>
  <c r="L368" i="12" s="1"/>
  <c r="L369" i="12" s="1"/>
  <c r="L370" i="12" s="1"/>
  <c r="L371" i="12" s="1"/>
  <c r="L372" i="12" s="1"/>
  <c r="L373" i="12" s="1"/>
  <c r="L374" i="12" s="1"/>
  <c r="L375" i="12" s="1"/>
  <c r="L376" i="12" s="1"/>
  <c r="L377" i="12" s="1"/>
  <c r="L378" i="12" s="1"/>
  <c r="L379" i="12" s="1"/>
  <c r="L380" i="12" s="1"/>
  <c r="L381" i="12" s="1"/>
  <c r="L382" i="12" s="1"/>
  <c r="L383" i="12" s="1"/>
  <c r="L384" i="12" s="1"/>
  <c r="L385" i="12" s="1"/>
  <c r="L386" i="12" s="1"/>
  <c r="L387" i="12" s="1"/>
  <c r="L388" i="12" s="1"/>
  <c r="L389" i="12" s="1"/>
  <c r="L390" i="12" s="1"/>
  <c r="L391" i="12" s="1"/>
  <c r="L392" i="12" s="1"/>
  <c r="L393" i="12" s="1"/>
  <c r="L394" i="12" s="1"/>
  <c r="L395" i="12" s="1"/>
  <c r="L396" i="12" s="1"/>
  <c r="L397" i="12" s="1"/>
  <c r="L398" i="12" s="1"/>
  <c r="L399" i="12" s="1"/>
  <c r="L400" i="12" s="1"/>
  <c r="L401" i="12" s="1"/>
  <c r="L402" i="12" s="1"/>
  <c r="L403" i="12" s="1"/>
  <c r="L404" i="12" s="1"/>
  <c r="L405" i="12" s="1"/>
  <c r="L406" i="12" s="1"/>
  <c r="L407" i="12" s="1"/>
  <c r="L408" i="12" s="1"/>
  <c r="L409" i="12" s="1"/>
  <c r="L410" i="12" s="1"/>
  <c r="L411" i="12" s="1"/>
  <c r="L412" i="12" s="1"/>
  <c r="L413" i="12" s="1"/>
  <c r="L414" i="12" s="1"/>
  <c r="L415" i="12" s="1"/>
  <c r="L416" i="12" s="1"/>
  <c r="L417" i="12" s="1"/>
  <c r="L418" i="12" s="1"/>
  <c r="L419" i="12" s="1"/>
  <c r="L420" i="12" s="1"/>
  <c r="L421" i="12" s="1"/>
  <c r="L422" i="12" s="1"/>
  <c r="L423" i="12" s="1"/>
  <c r="L424" i="12" s="1"/>
  <c r="L425" i="12" s="1"/>
  <c r="L426" i="12" s="1"/>
  <c r="L427" i="12" s="1"/>
  <c r="L428" i="12" s="1"/>
  <c r="L429" i="12" s="1"/>
  <c r="L430" i="12" s="1"/>
  <c r="L431" i="12" s="1"/>
  <c r="L432" i="12" s="1"/>
  <c r="L433" i="12" s="1"/>
  <c r="L434" i="12" s="1"/>
  <c r="L435" i="12" s="1"/>
  <c r="L436" i="12" s="1"/>
  <c r="L437" i="12" s="1"/>
  <c r="L438" i="12" s="1"/>
  <c r="L439" i="12" s="1"/>
  <c r="L440" i="12" s="1"/>
  <c r="L441" i="12" s="1"/>
  <c r="L442" i="12" s="1"/>
  <c r="L443" i="12" s="1"/>
  <c r="L444" i="12" s="1"/>
  <c r="L445" i="12" s="1"/>
  <c r="L446" i="12" s="1"/>
  <c r="L447" i="12" s="1"/>
  <c r="L448" i="12" s="1"/>
  <c r="L449" i="12" s="1"/>
  <c r="L450" i="12" s="1"/>
  <c r="L451" i="12" s="1"/>
  <c r="L452" i="12" s="1"/>
  <c r="L453" i="12" s="1"/>
  <c r="L454" i="12" s="1"/>
  <c r="L455" i="12" s="1"/>
  <c r="L456" i="12" s="1"/>
  <c r="L457" i="12" s="1"/>
  <c r="L458" i="12" s="1"/>
  <c r="L459" i="12" s="1"/>
  <c r="L460" i="12" s="1"/>
  <c r="L461" i="12" s="1"/>
  <c r="L462" i="12" s="1"/>
  <c r="L463" i="12" s="1"/>
  <c r="L464" i="12" s="1"/>
  <c r="L465" i="12" s="1"/>
  <c r="L466" i="12" s="1"/>
  <c r="L467" i="12" s="1"/>
  <c r="L468" i="12" s="1"/>
  <c r="L469" i="12" s="1"/>
  <c r="L470" i="12" s="1"/>
  <c r="L471" i="12" s="1"/>
  <c r="L472" i="12" s="1"/>
  <c r="L473" i="12" s="1"/>
  <c r="L474" i="12" s="1"/>
  <c r="L475" i="12" s="1"/>
  <c r="L476" i="12" s="1"/>
  <c r="L477" i="12" s="1"/>
  <c r="L478" i="12" s="1"/>
  <c r="L479" i="12" s="1"/>
  <c r="L480" i="12" s="1"/>
  <c r="L481" i="12" s="1"/>
  <c r="L482" i="12" s="1"/>
  <c r="L483" i="12" s="1"/>
  <c r="L484" i="12" s="1"/>
  <c r="L485" i="12" s="1"/>
  <c r="L486" i="12" s="1"/>
  <c r="L487" i="12" s="1"/>
  <c r="L488" i="12" s="1"/>
  <c r="L489" i="12" s="1"/>
  <c r="L490" i="12" s="1"/>
  <c r="L491" i="12" s="1"/>
  <c r="L492" i="12" s="1"/>
  <c r="L493" i="12" s="1"/>
  <c r="L494" i="12" s="1"/>
  <c r="L495" i="12" s="1"/>
  <c r="L496" i="12" s="1"/>
  <c r="L497" i="12" s="1"/>
  <c r="L498" i="12" s="1"/>
  <c r="L499" i="12" s="1"/>
  <c r="L500" i="12" s="1"/>
  <c r="L501" i="12" s="1"/>
  <c r="L502" i="12" s="1"/>
  <c r="L503" i="12" s="1"/>
  <c r="L504" i="12" s="1"/>
  <c r="L505" i="12" s="1"/>
  <c r="L506" i="12" s="1"/>
  <c r="L507" i="12" s="1"/>
  <c r="L508" i="12" s="1"/>
  <c r="L509" i="12" s="1"/>
  <c r="L510" i="12" s="1"/>
  <c r="L511" i="12" s="1"/>
  <c r="L512" i="12" s="1"/>
  <c r="L513" i="12" s="1"/>
  <c r="L514" i="12" s="1"/>
  <c r="L515" i="12" s="1"/>
  <c r="L516" i="12" s="1"/>
  <c r="L517" i="12" s="1"/>
  <c r="L518" i="12" s="1"/>
  <c r="L519" i="12" s="1"/>
  <c r="L520" i="12" s="1"/>
  <c r="L521" i="12" s="1"/>
  <c r="L522" i="12" s="1"/>
  <c r="L523" i="12" s="1"/>
  <c r="L524" i="12" s="1"/>
  <c r="L525" i="12" s="1"/>
  <c r="L526" i="12" s="1"/>
  <c r="L527" i="12" s="1"/>
  <c r="L528" i="12" s="1"/>
  <c r="L529" i="12" s="1"/>
  <c r="L530" i="12" s="1"/>
  <c r="L531" i="12" s="1"/>
  <c r="L532" i="12" s="1"/>
  <c r="L533" i="12" s="1"/>
  <c r="L534" i="12" s="1"/>
  <c r="L535" i="12" s="1"/>
  <c r="L536" i="12" s="1"/>
  <c r="L537" i="12" s="1"/>
  <c r="L538" i="12" s="1"/>
  <c r="L539" i="12" s="1"/>
  <c r="L540" i="12" s="1"/>
  <c r="L541" i="12" s="1"/>
  <c r="L542" i="12" s="1"/>
  <c r="L543" i="12" s="1"/>
  <c r="L544" i="12" s="1"/>
  <c r="L545" i="12" s="1"/>
  <c r="L546" i="12" s="1"/>
  <c r="L547" i="12" s="1"/>
  <c r="L548" i="12" s="1"/>
  <c r="L549" i="12" s="1"/>
  <c r="L550" i="12" s="1"/>
  <c r="L551" i="12" s="1"/>
  <c r="L552" i="12" s="1"/>
  <c r="L553" i="12" s="1"/>
  <c r="L554" i="12" s="1"/>
  <c r="L555" i="12" s="1"/>
  <c r="L556" i="12" s="1"/>
  <c r="L557" i="12" s="1"/>
  <c r="L558" i="12" s="1"/>
  <c r="L559" i="12" s="1"/>
  <c r="L560" i="12" s="1"/>
  <c r="L561" i="12" s="1"/>
  <c r="L562" i="12" s="1"/>
  <c r="L563" i="12" s="1"/>
  <c r="L564" i="12" s="1"/>
  <c r="L565" i="12" s="1"/>
  <c r="L566" i="12" s="1"/>
  <c r="L567" i="12" s="1"/>
  <c r="L568" i="12" s="1"/>
  <c r="L569" i="12" s="1"/>
  <c r="L570" i="12" s="1"/>
  <c r="L571" i="12" s="1"/>
  <c r="L572" i="12" s="1"/>
  <c r="L573" i="12" s="1"/>
  <c r="L574" i="12" s="1"/>
  <c r="L575" i="12" s="1"/>
  <c r="L576" i="12" s="1"/>
  <c r="L577" i="12" s="1"/>
  <c r="L578" i="12" s="1"/>
  <c r="L579" i="12" s="1"/>
  <c r="L580" i="12" s="1"/>
  <c r="L581" i="12" s="1"/>
  <c r="L582" i="12" s="1"/>
  <c r="L583" i="12" s="1"/>
  <c r="L584" i="12" s="1"/>
  <c r="L585" i="12" s="1"/>
  <c r="L586" i="12" s="1"/>
  <c r="L587" i="12" s="1"/>
  <c r="L588" i="12" s="1"/>
  <c r="L589" i="12" s="1"/>
  <c r="L590" i="12" s="1"/>
  <c r="L591" i="12" s="1"/>
  <c r="L592" i="12" s="1"/>
  <c r="L593" i="12" s="1"/>
  <c r="L594" i="12" s="1"/>
  <c r="L595" i="12" s="1"/>
  <c r="L596" i="12" s="1"/>
  <c r="L597" i="12" s="1"/>
  <c r="L598" i="12" s="1"/>
  <c r="L599" i="12" s="1"/>
  <c r="L600" i="12" s="1"/>
  <c r="L601" i="12" s="1"/>
  <c r="L602" i="12" s="1"/>
  <c r="L603" i="12" s="1"/>
  <c r="L604" i="12" s="1"/>
  <c r="L605" i="12" s="1"/>
  <c r="L606" i="12" s="1"/>
  <c r="L607" i="12" s="1"/>
  <c r="L608" i="12" s="1"/>
  <c r="L609" i="12" s="1"/>
  <c r="L610" i="12" s="1"/>
  <c r="L611" i="12" s="1"/>
  <c r="L612" i="12" s="1"/>
  <c r="L613" i="12" s="1"/>
  <c r="L614" i="12" s="1"/>
  <c r="L615" i="12" s="1"/>
  <c r="L616" i="12" s="1"/>
  <c r="L617" i="12" s="1"/>
  <c r="L618" i="12" s="1"/>
  <c r="L619" i="12" s="1"/>
  <c r="L620" i="12" s="1"/>
  <c r="L621" i="12" s="1"/>
  <c r="L622" i="12" s="1"/>
  <c r="L623" i="12" s="1"/>
  <c r="L624" i="12" s="1"/>
  <c r="L625" i="12" s="1"/>
  <c r="L626" i="12" s="1"/>
  <c r="L627" i="12" s="1"/>
  <c r="L628" i="12" s="1"/>
  <c r="L629" i="12" s="1"/>
  <c r="L630" i="12" s="1"/>
  <c r="L631" i="12" s="1"/>
  <c r="L632" i="12" s="1"/>
  <c r="L633" i="12" s="1"/>
  <c r="L634" i="12" s="1"/>
  <c r="L635" i="12" s="1"/>
  <c r="L636" i="12" s="1"/>
  <c r="L637" i="12" s="1"/>
  <c r="L638" i="12" s="1"/>
  <c r="L639" i="12" s="1"/>
  <c r="L640" i="12" s="1"/>
  <c r="L641" i="12" s="1"/>
  <c r="L642" i="12" s="1"/>
  <c r="L643" i="12" s="1"/>
  <c r="L644" i="12" s="1"/>
  <c r="L645" i="12" s="1"/>
  <c r="L646" i="12" s="1"/>
  <c r="L647" i="12" s="1"/>
  <c r="L648" i="12" s="1"/>
  <c r="L649" i="12" s="1"/>
  <c r="L650" i="12" s="1"/>
  <c r="L651" i="12" s="1"/>
  <c r="L652" i="12" s="1"/>
  <c r="L653" i="12" s="1"/>
  <c r="L654" i="12" s="1"/>
  <c r="L655" i="12" s="1"/>
  <c r="L656" i="12" s="1"/>
  <c r="L657" i="12" s="1"/>
  <c r="L658" i="12" s="1"/>
  <c r="L659" i="12" s="1"/>
  <c r="L660" i="12" s="1"/>
  <c r="L661" i="12" s="1"/>
  <c r="L662" i="12" s="1"/>
  <c r="L663" i="12" s="1"/>
  <c r="L664" i="12" s="1"/>
  <c r="L665" i="12" s="1"/>
  <c r="L666" i="12" s="1"/>
  <c r="L667" i="12" s="1"/>
  <c r="L668" i="12" s="1"/>
  <c r="L669" i="12" s="1"/>
  <c r="L670" i="12" s="1"/>
  <c r="L671" i="12" s="1"/>
  <c r="L672" i="12" s="1"/>
  <c r="L673" i="12" s="1"/>
  <c r="L674" i="12" s="1"/>
  <c r="L675" i="12" s="1"/>
  <c r="L676" i="12" s="1"/>
  <c r="L677" i="12" s="1"/>
  <c r="L678" i="12" s="1"/>
  <c r="L679" i="12" s="1"/>
  <c r="L680" i="12" s="1"/>
  <c r="L681" i="12" s="1"/>
  <c r="L682" i="12" s="1"/>
  <c r="L683" i="12" s="1"/>
  <c r="L684" i="12" s="1"/>
  <c r="L685" i="12" s="1"/>
  <c r="L686" i="12" s="1"/>
  <c r="L687" i="12" s="1"/>
  <c r="L688" i="12" s="1"/>
  <c r="L689" i="12" s="1"/>
  <c r="L690" i="12" s="1"/>
  <c r="L691" i="12" s="1"/>
  <c r="L692" i="12" s="1"/>
  <c r="L693" i="12" s="1"/>
  <c r="L694" i="12" s="1"/>
  <c r="L695" i="12" s="1"/>
  <c r="L696" i="12" s="1"/>
  <c r="L697" i="12" s="1"/>
  <c r="L698" i="12" s="1"/>
  <c r="L699" i="12" s="1"/>
  <c r="L700" i="12" s="1"/>
  <c r="L701" i="12" s="1"/>
  <c r="L702" i="12" s="1"/>
  <c r="L703" i="12" s="1"/>
  <c r="L704" i="12" s="1"/>
  <c r="L705" i="12" s="1"/>
  <c r="L706" i="12" s="1"/>
  <c r="L707" i="12" s="1"/>
  <c r="L708" i="12" s="1"/>
  <c r="L709" i="12" s="1"/>
  <c r="L710" i="12" s="1"/>
  <c r="L711" i="12" s="1"/>
  <c r="L712" i="12" s="1"/>
  <c r="L713" i="12" s="1"/>
  <c r="L714" i="12" s="1"/>
  <c r="L715" i="12" s="1"/>
  <c r="L716" i="12" s="1"/>
  <c r="L717" i="12" s="1"/>
  <c r="L718" i="12" s="1"/>
  <c r="L719" i="12" s="1"/>
  <c r="L720" i="12" s="1"/>
  <c r="L721" i="12" s="1"/>
  <c r="L722" i="12" s="1"/>
  <c r="L723" i="12" s="1"/>
  <c r="L724" i="12" s="1"/>
  <c r="L725" i="12" s="1"/>
  <c r="L726" i="12" s="1"/>
  <c r="L727" i="12" s="1"/>
  <c r="L728" i="12" s="1"/>
  <c r="L729" i="12" s="1"/>
  <c r="L730" i="12" s="1"/>
  <c r="L731" i="12" s="1"/>
  <c r="L732" i="12" s="1"/>
  <c r="L733" i="12" s="1"/>
  <c r="L734" i="12" s="1"/>
  <c r="L735" i="12" s="1"/>
  <c r="L736" i="12" s="1"/>
  <c r="L737" i="12" s="1"/>
  <c r="L738" i="12" s="1"/>
  <c r="L739" i="12" s="1"/>
  <c r="L740" i="12" s="1"/>
  <c r="L741" i="12" s="1"/>
  <c r="L742" i="12" s="1"/>
  <c r="L743" i="12" s="1"/>
  <c r="L744" i="12" s="1"/>
  <c r="L745" i="12" s="1"/>
  <c r="L746" i="12" s="1"/>
  <c r="L747" i="12" s="1"/>
  <c r="L748" i="12" s="1"/>
  <c r="L749" i="12" s="1"/>
  <c r="L750" i="12" s="1"/>
  <c r="L751" i="12" s="1"/>
  <c r="L752" i="12" s="1"/>
  <c r="L753" i="12" s="1"/>
  <c r="L754" i="12" s="1"/>
  <c r="L755" i="12" s="1"/>
  <c r="L756" i="12" s="1"/>
  <c r="L757" i="12" s="1"/>
  <c r="L758" i="12" s="1"/>
  <c r="L759" i="12" s="1"/>
  <c r="L760" i="12" s="1"/>
  <c r="L761" i="12" s="1"/>
  <c r="L762" i="12" s="1"/>
  <c r="L763" i="12" s="1"/>
  <c r="L764" i="12" s="1"/>
  <c r="L765" i="12" s="1"/>
  <c r="L766" i="12" s="1"/>
  <c r="L767" i="12" s="1"/>
  <c r="L768" i="12" s="1"/>
  <c r="L769" i="12" s="1"/>
  <c r="L770" i="12" s="1"/>
  <c r="L771" i="12" s="1"/>
  <c r="L772" i="12" s="1"/>
  <c r="L773" i="12" s="1"/>
  <c r="L774" i="12" s="1"/>
  <c r="L775" i="12" s="1"/>
  <c r="L776" i="12" s="1"/>
  <c r="L777" i="12" s="1"/>
  <c r="L778" i="12" s="1"/>
  <c r="L779" i="12" s="1"/>
  <c r="L780" i="12" s="1"/>
  <c r="L781" i="12" s="1"/>
  <c r="L782" i="12" s="1"/>
  <c r="L783" i="12" s="1"/>
  <c r="L784" i="12" s="1"/>
  <c r="L785" i="12" s="1"/>
  <c r="L786" i="12" s="1"/>
  <c r="L787" i="12" s="1"/>
  <c r="L788" i="12" s="1"/>
  <c r="L789" i="12" s="1"/>
  <c r="L790" i="12" s="1"/>
  <c r="L791" i="12" s="1"/>
  <c r="L792" i="12" s="1"/>
  <c r="L793" i="12" s="1"/>
  <c r="L794" i="12" s="1"/>
  <c r="L795" i="12" s="1"/>
  <c r="L796" i="12" s="1"/>
  <c r="L797" i="12" s="1"/>
  <c r="L798" i="12" s="1"/>
  <c r="L799" i="12" s="1"/>
  <c r="L800" i="12" s="1"/>
  <c r="L801" i="12" s="1"/>
  <c r="L802" i="12" s="1"/>
  <c r="L803" i="12" s="1"/>
  <c r="L804" i="12" s="1"/>
  <c r="L805" i="12" s="1"/>
  <c r="L806" i="12" s="1"/>
  <c r="L807" i="12" s="1"/>
  <c r="L808" i="12" s="1"/>
  <c r="L809" i="12" s="1"/>
  <c r="L810" i="12" s="1"/>
  <c r="L811" i="12" s="1"/>
  <c r="L812" i="12" s="1"/>
  <c r="L813" i="12" s="1"/>
  <c r="L814" i="12" s="1"/>
  <c r="L815" i="12" s="1"/>
  <c r="L816" i="12" s="1"/>
  <c r="L817" i="12" s="1"/>
  <c r="L818" i="12" s="1"/>
  <c r="L819" i="12" s="1"/>
  <c r="L820" i="12" s="1"/>
  <c r="L821" i="12" s="1"/>
  <c r="L822" i="12" s="1"/>
  <c r="L823" i="12" s="1"/>
  <c r="L824" i="12" s="1"/>
  <c r="L825" i="12" s="1"/>
  <c r="L826" i="12" s="1"/>
  <c r="L827" i="12" s="1"/>
  <c r="L828" i="12" s="1"/>
  <c r="L829" i="12" s="1"/>
  <c r="L830" i="12" s="1"/>
  <c r="L831" i="12" s="1"/>
  <c r="L832" i="12" s="1"/>
  <c r="L833" i="12" s="1"/>
  <c r="L834" i="12" s="1"/>
  <c r="L835" i="12" s="1"/>
  <c r="L836" i="12" s="1"/>
  <c r="L837" i="12" s="1"/>
  <c r="L838" i="12" s="1"/>
  <c r="L839" i="12" s="1"/>
  <c r="L840" i="12" s="1"/>
  <c r="L841" i="12" s="1"/>
  <c r="L842" i="12" s="1"/>
  <c r="L843" i="12" s="1"/>
  <c r="L844" i="12" s="1"/>
  <c r="L845" i="12" s="1"/>
  <c r="L846" i="12" s="1"/>
  <c r="L847" i="12" s="1"/>
  <c r="L848" i="12" s="1"/>
  <c r="L849" i="12" s="1"/>
  <c r="L850" i="12" s="1"/>
  <c r="L851" i="12" s="1"/>
  <c r="L852" i="12" s="1"/>
  <c r="L853" i="12" s="1"/>
  <c r="L854" i="12" s="1"/>
  <c r="L855" i="12" s="1"/>
  <c r="L856" i="12" s="1"/>
  <c r="L857" i="12" s="1"/>
  <c r="L858" i="12" s="1"/>
  <c r="L859" i="12" s="1"/>
  <c r="L860" i="12" s="1"/>
  <c r="L861" i="12" s="1"/>
  <c r="L862" i="12" s="1"/>
  <c r="L863" i="12" s="1"/>
  <c r="L864" i="12" s="1"/>
  <c r="L865" i="12" s="1"/>
  <c r="L866" i="12" s="1"/>
  <c r="L867" i="12" s="1"/>
  <c r="L868" i="12" s="1"/>
  <c r="L869" i="12" s="1"/>
  <c r="L870" i="12" s="1"/>
  <c r="L871" i="12" s="1"/>
  <c r="L872" i="12" s="1"/>
  <c r="L873" i="12" s="1"/>
  <c r="L874" i="12" s="1"/>
  <c r="L875" i="12" s="1"/>
  <c r="L876" i="12" s="1"/>
  <c r="L877" i="12" s="1"/>
  <c r="L878" i="12" s="1"/>
  <c r="L879" i="12" s="1"/>
  <c r="L880" i="12" s="1"/>
  <c r="L881" i="12" s="1"/>
  <c r="L882" i="12" s="1"/>
  <c r="L883" i="12" s="1"/>
  <c r="L884" i="12" s="1"/>
  <c r="L885" i="12" s="1"/>
  <c r="L886" i="12" s="1"/>
  <c r="L887" i="12" s="1"/>
  <c r="L888" i="12" s="1"/>
  <c r="L889" i="12" s="1"/>
  <c r="L890" i="12" s="1"/>
  <c r="L891" i="12" s="1"/>
  <c r="L892" i="12" s="1"/>
  <c r="L893" i="12" s="1"/>
  <c r="L894" i="12" s="1"/>
  <c r="L895" i="12" s="1"/>
  <c r="L896" i="12" s="1"/>
  <c r="L897" i="12" s="1"/>
  <c r="L898" i="12" s="1"/>
  <c r="L899" i="12" s="1"/>
  <c r="L900" i="12" s="1"/>
  <c r="L901" i="12" s="1"/>
  <c r="L902" i="12" s="1"/>
  <c r="L903" i="12" s="1"/>
  <c r="L904" i="12" s="1"/>
  <c r="L905" i="12" s="1"/>
  <c r="L906" i="12" s="1"/>
  <c r="L907" i="12" s="1"/>
  <c r="L908" i="12" s="1"/>
  <c r="L909" i="12" s="1"/>
  <c r="L910" i="12" s="1"/>
  <c r="L911" i="12" s="1"/>
  <c r="L912" i="12" s="1"/>
  <c r="L913" i="12" s="1"/>
  <c r="L914" i="12" s="1"/>
  <c r="L915" i="12" s="1"/>
  <c r="L916" i="12" s="1"/>
  <c r="L917" i="12" s="1"/>
  <c r="L918" i="12" s="1"/>
  <c r="L919" i="12" s="1"/>
  <c r="L920" i="12" s="1"/>
  <c r="L921" i="12" s="1"/>
  <c r="L922" i="12" s="1"/>
  <c r="L923" i="12" s="1"/>
  <c r="L924" i="12" s="1"/>
  <c r="L925" i="12" s="1"/>
  <c r="L926" i="12" s="1"/>
  <c r="L927" i="12" s="1"/>
  <c r="L928" i="12" s="1"/>
  <c r="L929" i="12" s="1"/>
  <c r="L930" i="12" s="1"/>
  <c r="L931" i="12" s="1"/>
  <c r="L932" i="12" s="1"/>
  <c r="L933" i="12" s="1"/>
  <c r="L934" i="12" s="1"/>
  <c r="L935" i="12" s="1"/>
  <c r="L936" i="12" s="1"/>
  <c r="L937" i="12" s="1"/>
  <c r="L938" i="12" s="1"/>
  <c r="L939" i="12" s="1"/>
  <c r="L940" i="12" s="1"/>
  <c r="L941" i="12" s="1"/>
  <c r="L942" i="12" s="1"/>
  <c r="L943" i="12" s="1"/>
  <c r="L944" i="12" s="1"/>
  <c r="L945" i="12" s="1"/>
  <c r="L946" i="12" s="1"/>
  <c r="L947" i="12" s="1"/>
  <c r="L948" i="12" s="1"/>
  <c r="L949" i="12" s="1"/>
  <c r="L950" i="12" s="1"/>
  <c r="L951" i="12" s="1"/>
  <c r="L952" i="12" s="1"/>
  <c r="L953" i="12" s="1"/>
  <c r="L954" i="12" s="1"/>
  <c r="L955" i="12" s="1"/>
  <c r="L956" i="12" s="1"/>
  <c r="L957" i="12" s="1"/>
  <c r="L958" i="12" s="1"/>
  <c r="L959" i="12" s="1"/>
  <c r="L960" i="12" s="1"/>
  <c r="L961" i="12" s="1"/>
  <c r="L962" i="12" s="1"/>
  <c r="L963" i="12" s="1"/>
  <c r="L964" i="12" s="1"/>
  <c r="L965" i="12" s="1"/>
  <c r="L966" i="12" s="1"/>
  <c r="L967" i="12" s="1"/>
  <c r="L968" i="12" s="1"/>
  <c r="L969" i="12" s="1"/>
  <c r="L970" i="12" s="1"/>
  <c r="L971" i="12" s="1"/>
  <c r="L972" i="12" s="1"/>
  <c r="L973" i="12" s="1"/>
  <c r="L974" i="12" s="1"/>
  <c r="L975" i="12" s="1"/>
  <c r="L976" i="12" s="1"/>
  <c r="L977" i="12" s="1"/>
  <c r="L978" i="12" s="1"/>
  <c r="L979" i="12" s="1"/>
  <c r="L980" i="12" s="1"/>
  <c r="L981" i="12" s="1"/>
  <c r="L982" i="12" s="1"/>
  <c r="L983" i="12" s="1"/>
  <c r="L984" i="12" s="1"/>
  <c r="L985" i="12" s="1"/>
  <c r="L986" i="12" s="1"/>
  <c r="L987" i="12" s="1"/>
  <c r="L988" i="12" s="1"/>
  <c r="L989" i="12" s="1"/>
  <c r="L990" i="12" s="1"/>
  <c r="L991" i="12" s="1"/>
  <c r="L992" i="12" s="1"/>
  <c r="L993" i="12" s="1"/>
  <c r="L994" i="12" s="1"/>
  <c r="L995" i="12" s="1"/>
  <c r="L996" i="12" s="1"/>
  <c r="L997" i="12" s="1"/>
  <c r="L998" i="12" s="1"/>
  <c r="L999" i="12" s="1"/>
  <c r="L1000" i="12" s="1"/>
  <c r="L1001" i="12" s="1"/>
  <c r="L1002" i="12" s="1"/>
  <c r="L1003" i="12" s="1"/>
  <c r="L1004" i="12" s="1"/>
  <c r="L1005" i="12" s="1"/>
  <c r="L1006" i="12" s="1"/>
  <c r="L1007" i="12" s="1"/>
  <c r="L1008" i="12" s="1"/>
  <c r="L1009" i="12" s="1"/>
  <c r="L1010" i="12" s="1"/>
  <c r="L1011" i="12" s="1"/>
  <c r="L1012" i="12" s="1"/>
  <c r="L1013" i="12" s="1"/>
  <c r="L1014" i="12" s="1"/>
  <c r="L1015" i="12" s="1"/>
  <c r="L1016" i="12" s="1"/>
  <c r="L1017" i="12" s="1"/>
  <c r="L1018" i="12" s="1"/>
  <c r="L1019" i="12" s="1"/>
  <c r="L1020" i="12" s="1"/>
  <c r="L1021" i="12" s="1"/>
  <c r="L1022" i="12" s="1"/>
  <c r="L1023" i="12" s="1"/>
  <c r="L1024" i="12" s="1"/>
  <c r="L1025" i="12" s="1"/>
  <c r="L1026" i="12" s="1"/>
  <c r="L1027" i="12" s="1"/>
  <c r="L1028" i="12" s="1"/>
  <c r="L1029" i="12" s="1"/>
  <c r="L1030" i="12" s="1"/>
  <c r="L1031" i="12" s="1"/>
  <c r="L1032" i="12" s="1"/>
  <c r="L1033" i="12" s="1"/>
  <c r="L1034" i="12" s="1"/>
  <c r="L1035" i="12" s="1"/>
  <c r="L1036" i="12" s="1"/>
  <c r="L1037" i="12" s="1"/>
  <c r="L1038" i="12" s="1"/>
  <c r="L1039" i="12" s="1"/>
  <c r="L1040" i="12" s="1"/>
  <c r="L1041" i="12" s="1"/>
  <c r="L1042" i="12" s="1"/>
  <c r="L1043" i="12" s="1"/>
  <c r="L1044" i="12" s="1"/>
  <c r="L1045" i="12" s="1"/>
  <c r="L1046" i="12" s="1"/>
  <c r="L1047" i="12" s="1"/>
  <c r="L1048" i="12" s="1"/>
  <c r="L1049" i="12" s="1"/>
  <c r="L1050" i="12" s="1"/>
  <c r="L1051" i="12" s="1"/>
  <c r="L1052" i="12" s="1"/>
  <c r="L1053" i="12" s="1"/>
  <c r="L1054" i="12" s="1"/>
  <c r="L1055" i="12" s="1"/>
  <c r="L1056" i="12" s="1"/>
  <c r="L1057" i="12" s="1"/>
  <c r="L1058" i="12" s="1"/>
  <c r="L1059" i="12" s="1"/>
  <c r="L1060" i="12" s="1"/>
  <c r="L1061" i="12" s="1"/>
  <c r="L1062" i="12" s="1"/>
  <c r="L1063" i="12" s="1"/>
  <c r="L1064" i="12" s="1"/>
  <c r="L1065" i="12" s="1"/>
  <c r="L1066" i="12" s="1"/>
  <c r="L1067" i="12" s="1"/>
  <c r="L1068" i="12" s="1"/>
  <c r="L1069" i="12" s="1"/>
  <c r="L1070" i="12" s="1"/>
  <c r="L1071" i="12" s="1"/>
  <c r="L1072" i="12" s="1"/>
  <c r="L1073" i="12" s="1"/>
  <c r="L1074" i="12" s="1"/>
  <c r="L1075" i="12" s="1"/>
  <c r="L1076" i="12" s="1"/>
  <c r="L1077" i="12" s="1"/>
  <c r="L1078" i="12" s="1"/>
  <c r="L1079" i="12" s="1"/>
  <c r="L1080" i="12" s="1"/>
  <c r="L1081" i="12" s="1"/>
  <c r="L1082" i="12" s="1"/>
  <c r="L1083" i="12" s="1"/>
  <c r="L1084" i="12" s="1"/>
  <c r="L1085" i="12" s="1"/>
  <c r="L1086" i="12" s="1"/>
  <c r="L1087" i="12" s="1"/>
  <c r="L1088" i="12" s="1"/>
  <c r="L1089" i="12" s="1"/>
  <c r="L1090" i="12" s="1"/>
  <c r="L1091" i="12" s="1"/>
  <c r="L1092" i="12" s="1"/>
  <c r="L1093" i="12" s="1"/>
  <c r="L1094" i="12" s="1"/>
  <c r="L1095" i="12" s="1"/>
  <c r="L1096" i="12" s="1"/>
  <c r="L1097" i="12" s="1"/>
  <c r="L1098" i="12" s="1"/>
  <c r="L1099" i="12" s="1"/>
  <c r="L1100" i="12" s="1"/>
  <c r="L1101" i="12" s="1"/>
  <c r="L1102" i="12" s="1"/>
  <c r="L1103" i="12" s="1"/>
  <c r="L1104" i="12" s="1"/>
  <c r="L1105" i="12" s="1"/>
  <c r="L1106" i="12" s="1"/>
  <c r="L1107" i="12" s="1"/>
  <c r="L1108" i="12" s="1"/>
  <c r="L1109" i="12" s="1"/>
  <c r="L1110" i="12" s="1"/>
  <c r="L1111" i="12" s="1"/>
  <c r="L1112" i="12" s="1"/>
  <c r="L1113" i="12" s="1"/>
  <c r="L1114" i="12" s="1"/>
  <c r="L1115" i="12" s="1"/>
  <c r="L1116" i="12" s="1"/>
  <c r="L1117" i="12" s="1"/>
  <c r="L1118" i="12" s="1"/>
  <c r="L1119" i="12" s="1"/>
  <c r="L1120" i="12" s="1"/>
  <c r="L1121" i="12" s="1"/>
  <c r="L1122" i="12" s="1"/>
  <c r="L1123" i="12" s="1"/>
  <c r="L1124" i="12" s="1"/>
  <c r="L1125" i="12" s="1"/>
  <c r="L1126" i="12" s="1"/>
  <c r="L1127" i="12" s="1"/>
  <c r="L1128" i="12" s="1"/>
  <c r="L1129" i="12" s="1"/>
  <c r="L1130" i="12" s="1"/>
  <c r="L1131" i="12" s="1"/>
  <c r="L1132" i="12" s="1"/>
  <c r="L1133" i="12" s="1"/>
  <c r="L1134" i="12" s="1"/>
  <c r="L1135" i="12" s="1"/>
  <c r="L1136" i="12" s="1"/>
  <c r="L1137" i="12" s="1"/>
  <c r="L1138" i="12" s="1"/>
  <c r="L1139" i="12" s="1"/>
  <c r="L1140" i="12" s="1"/>
  <c r="L1141" i="12" s="1"/>
  <c r="L1142" i="12" s="1"/>
  <c r="L1143" i="12" s="1"/>
  <c r="L1144" i="12" s="1"/>
  <c r="L1145" i="12" s="1"/>
  <c r="L1146" i="12" s="1"/>
  <c r="L1147" i="12" s="1"/>
  <c r="L1148" i="12" s="1"/>
  <c r="L1149" i="12" s="1"/>
  <c r="L1150" i="12" s="1"/>
  <c r="L1151" i="12" s="1"/>
  <c r="L1152" i="12" s="1"/>
  <c r="L1153" i="12" s="1"/>
  <c r="L1154" i="12" s="1"/>
  <c r="L1155" i="12" s="1"/>
  <c r="L1156" i="12" s="1"/>
  <c r="L1157" i="12" s="1"/>
  <c r="L1158" i="12" s="1"/>
  <c r="L1159" i="12" s="1"/>
  <c r="L1160" i="12" s="1"/>
  <c r="L1161" i="12" s="1"/>
  <c r="L1162" i="12" s="1"/>
  <c r="L1163" i="12" s="1"/>
  <c r="L1164" i="12" s="1"/>
  <c r="L1165" i="12" s="1"/>
  <c r="L1166" i="12" s="1"/>
  <c r="L1167" i="12" s="1"/>
  <c r="L1168" i="12" s="1"/>
  <c r="L1169" i="12" s="1"/>
  <c r="L1170" i="12" s="1"/>
  <c r="L1171" i="12" s="1"/>
  <c r="L1172" i="12" s="1"/>
  <c r="L1173" i="12" s="1"/>
  <c r="L1174" i="12" s="1"/>
  <c r="L1175" i="12" s="1"/>
  <c r="L1176" i="12" s="1"/>
  <c r="L1177" i="12" s="1"/>
  <c r="L1178" i="12" s="1"/>
  <c r="L1179" i="12" s="1"/>
  <c r="L1180" i="12" s="1"/>
  <c r="L1181" i="12" s="1"/>
  <c r="L1182" i="12" s="1"/>
  <c r="L1183" i="12" s="1"/>
  <c r="L1184" i="12" s="1"/>
  <c r="L1185" i="12" s="1"/>
  <c r="L1186" i="12" s="1"/>
  <c r="L1187" i="12" s="1"/>
  <c r="L1188" i="12" s="1"/>
  <c r="L1189" i="12" s="1"/>
  <c r="L1190" i="12" s="1"/>
  <c r="L1191" i="12" s="1"/>
  <c r="L1192" i="12" s="1"/>
  <c r="L1193" i="12" s="1"/>
  <c r="L1194" i="12" s="1"/>
  <c r="L1195" i="12" s="1"/>
  <c r="L1196" i="12" s="1"/>
  <c r="L1197" i="12" s="1"/>
  <c r="L1198" i="12" s="1"/>
  <c r="L1199" i="12" s="1"/>
  <c r="L1200" i="12" s="1"/>
  <c r="L1201" i="12" s="1"/>
  <c r="L1202" i="12" s="1"/>
  <c r="L1203" i="12" s="1"/>
  <c r="L1204" i="12" s="1"/>
  <c r="L1205" i="12" s="1"/>
  <c r="L1206" i="12" s="1"/>
  <c r="L1207" i="12" s="1"/>
  <c r="L1208" i="12" s="1"/>
  <c r="L1209" i="12" s="1"/>
  <c r="L1210" i="12" s="1"/>
  <c r="L1211" i="12" s="1"/>
  <c r="L1212" i="12" s="1"/>
  <c r="L1213" i="12" s="1"/>
  <c r="L1214" i="12" s="1"/>
  <c r="L1215" i="12" s="1"/>
  <c r="L1216" i="12" s="1"/>
  <c r="L1217" i="12" s="1"/>
  <c r="L1218" i="12" s="1"/>
  <c r="L1219" i="12" s="1"/>
  <c r="L1220" i="12" s="1"/>
  <c r="L1221" i="12" s="1"/>
  <c r="L1222" i="12" s="1"/>
  <c r="L1223" i="12" s="1"/>
  <c r="L1224" i="12" s="1"/>
  <c r="L1225" i="12" s="1"/>
  <c r="L1226" i="12" s="1"/>
  <c r="L1227" i="12" s="1"/>
  <c r="L1228" i="12" s="1"/>
  <c r="L1229" i="12" s="1"/>
  <c r="L1230" i="12" s="1"/>
  <c r="L1231" i="12" s="1"/>
  <c r="L1232" i="12" s="1"/>
  <c r="L1233" i="12" s="1"/>
  <c r="L1234" i="12" s="1"/>
  <c r="L1235" i="12" s="1"/>
  <c r="L1236" i="12" s="1"/>
  <c r="L1237" i="12" s="1"/>
  <c r="L1238" i="12" s="1"/>
  <c r="L1239" i="12" s="1"/>
  <c r="L1240" i="12" s="1"/>
  <c r="L1241" i="12" s="1"/>
  <c r="L1242" i="12" s="1"/>
  <c r="L1243" i="12" s="1"/>
  <c r="L1244" i="12" s="1"/>
  <c r="L1245" i="12" s="1"/>
  <c r="L1246" i="12" s="1"/>
  <c r="L1247" i="12" s="1"/>
  <c r="L1248" i="12" s="1"/>
  <c r="L1249" i="12" s="1"/>
  <c r="L1250" i="12" s="1"/>
  <c r="L1251" i="12" s="1"/>
  <c r="L1252" i="12" s="1"/>
  <c r="L1253" i="12" s="1"/>
  <c r="L1254" i="12" s="1"/>
  <c r="L1255" i="12" s="1"/>
  <c r="L1256" i="12" s="1"/>
  <c r="L1257" i="12" s="1"/>
  <c r="L1258" i="12" s="1"/>
  <c r="L1259" i="12" s="1"/>
  <c r="L1260" i="12" s="1"/>
  <c r="L1261" i="12" s="1"/>
  <c r="L1262" i="12" s="1"/>
  <c r="L1263" i="12" s="1"/>
  <c r="L1264" i="12" s="1"/>
  <c r="L1265" i="12" s="1"/>
  <c r="L1266" i="12" s="1"/>
  <c r="L1267" i="12" s="1"/>
  <c r="L1268" i="12" s="1"/>
  <c r="L1269" i="12" s="1"/>
  <c r="L1270" i="12" s="1"/>
  <c r="L1271" i="12" s="1"/>
  <c r="L1272" i="12" s="1"/>
  <c r="L1273" i="12" s="1"/>
  <c r="L1274" i="12" s="1"/>
  <c r="L1275" i="12" s="1"/>
  <c r="L1276" i="12" s="1"/>
  <c r="L1277" i="12" s="1"/>
  <c r="L1278" i="12" s="1"/>
  <c r="L1279" i="12" s="1"/>
  <c r="L1280" i="12" s="1"/>
  <c r="L1281" i="12" s="1"/>
  <c r="L1282" i="12" s="1"/>
  <c r="L1283" i="12" s="1"/>
  <c r="L1284" i="12" s="1"/>
  <c r="L1285" i="12" s="1"/>
  <c r="L1286" i="12" s="1"/>
  <c r="L1287" i="12" s="1"/>
  <c r="L1288" i="12" s="1"/>
  <c r="L1289" i="12" s="1"/>
  <c r="L1290" i="12" s="1"/>
  <c r="L1291" i="12" s="1"/>
  <c r="L1292" i="12" s="1"/>
  <c r="L1293" i="12" s="1"/>
  <c r="L1294" i="12" s="1"/>
  <c r="L1295" i="12" s="1"/>
  <c r="L1296" i="12" s="1"/>
  <c r="L1297" i="12" s="1"/>
  <c r="L1298" i="12" s="1"/>
  <c r="L1299" i="12" s="1"/>
  <c r="L1300" i="12" s="1"/>
  <c r="L1301" i="12" s="1"/>
  <c r="L1302" i="12" s="1"/>
  <c r="L1303" i="12" s="1"/>
  <c r="L1304" i="12" s="1"/>
  <c r="L1305" i="12" s="1"/>
  <c r="L1306" i="12" s="1"/>
  <c r="L1307" i="12" s="1"/>
  <c r="L1308" i="12" s="1"/>
  <c r="L1309" i="12" s="1"/>
  <c r="L1310" i="12" s="1"/>
  <c r="L1311" i="12" s="1"/>
  <c r="L1312" i="12" s="1"/>
  <c r="L1313" i="12" s="1"/>
  <c r="L1314" i="12" s="1"/>
  <c r="L1315" i="12" s="1"/>
  <c r="L1316" i="12" s="1"/>
  <c r="L1317" i="12" s="1"/>
  <c r="L1318" i="12" s="1"/>
  <c r="L1319" i="12" s="1"/>
  <c r="L1320" i="12" s="1"/>
  <c r="L1321" i="12" s="1"/>
  <c r="L1322" i="12" s="1"/>
  <c r="L1323" i="12" s="1"/>
  <c r="L1324" i="12" s="1"/>
  <c r="L1325" i="12" s="1"/>
  <c r="L1326" i="12" s="1"/>
  <c r="L1327" i="12" s="1"/>
  <c r="L1328" i="12" s="1"/>
  <c r="L1329" i="12" s="1"/>
  <c r="L1330" i="12" s="1"/>
  <c r="L1331" i="12" s="1"/>
  <c r="L1332" i="12" s="1"/>
  <c r="L1333" i="12" s="1"/>
  <c r="L1334" i="12" s="1"/>
  <c r="L1335" i="12" s="1"/>
  <c r="L1336" i="12" s="1"/>
  <c r="L1337" i="12" s="1"/>
  <c r="L1338" i="12" s="1"/>
  <c r="L1339" i="12" s="1"/>
  <c r="L1340" i="12" s="1"/>
  <c r="L1341" i="12" s="1"/>
  <c r="L1342" i="12" s="1"/>
  <c r="L1343" i="12" s="1"/>
  <c r="L1344" i="12" s="1"/>
  <c r="L1345" i="12" s="1"/>
  <c r="L1346" i="12" s="1"/>
  <c r="L1347" i="12" s="1"/>
  <c r="L1348" i="12" s="1"/>
  <c r="L1349" i="12" s="1"/>
  <c r="L1350" i="12" s="1"/>
  <c r="L1351" i="12" s="1"/>
  <c r="L1352" i="12" s="1"/>
  <c r="L1353" i="12" s="1"/>
  <c r="L1354" i="12" s="1"/>
  <c r="L1355" i="12" s="1"/>
  <c r="L1356" i="12" s="1"/>
  <c r="L1357" i="12" s="1"/>
  <c r="L1358" i="12" s="1"/>
  <c r="L1359" i="12" s="1"/>
  <c r="L1360" i="12" s="1"/>
  <c r="L1361" i="12" s="1"/>
  <c r="L1362" i="12" s="1"/>
  <c r="L1363" i="12" s="1"/>
  <c r="L1364" i="12" s="1"/>
  <c r="L1365" i="12" s="1"/>
  <c r="L1366" i="12" s="1"/>
  <c r="L1367" i="12" s="1"/>
  <c r="L1368" i="12" s="1"/>
  <c r="L1369" i="12" s="1"/>
  <c r="L1370" i="12" s="1"/>
  <c r="L1371" i="12" s="1"/>
  <c r="L1372" i="12" s="1"/>
  <c r="L1373" i="12" s="1"/>
  <c r="L1374" i="12" s="1"/>
  <c r="L1375" i="12" s="1"/>
  <c r="L1376" i="12" s="1"/>
  <c r="L1377" i="12" s="1"/>
  <c r="L1378" i="12" s="1"/>
  <c r="L1379" i="12" s="1"/>
  <c r="L1380" i="12" s="1"/>
  <c r="L1381" i="12" s="1"/>
  <c r="L1382" i="12" s="1"/>
  <c r="L1383" i="12" s="1"/>
  <c r="L1384" i="12" s="1"/>
  <c r="L1385" i="12" s="1"/>
  <c r="L1386" i="12" s="1"/>
  <c r="L1387" i="12" s="1"/>
  <c r="L1388" i="12" s="1"/>
  <c r="L1389" i="12" s="1"/>
  <c r="L1390" i="12" s="1"/>
  <c r="L1391" i="12" s="1"/>
  <c r="L1392" i="12" s="1"/>
  <c r="L1393" i="12" s="1"/>
  <c r="L1394" i="12" s="1"/>
  <c r="L1395" i="12" s="1"/>
  <c r="L1396" i="12" s="1"/>
  <c r="L1397" i="12" s="1"/>
  <c r="L1398" i="12" s="1"/>
  <c r="L1399" i="12" s="1"/>
  <c r="L1400" i="12" s="1"/>
  <c r="L1401" i="12" s="1"/>
  <c r="L1402" i="12" s="1"/>
  <c r="L1403" i="12" s="1"/>
  <c r="L1404" i="12" s="1"/>
  <c r="L1405" i="12" s="1"/>
  <c r="L1406" i="12" s="1"/>
  <c r="L1407" i="12" s="1"/>
  <c r="L1408" i="12" s="1"/>
  <c r="L1409" i="12" s="1"/>
  <c r="L1410" i="12" s="1"/>
  <c r="L1411" i="12" s="1"/>
  <c r="L1412" i="12" s="1"/>
  <c r="L1413" i="12" s="1"/>
  <c r="L1414" i="12" s="1"/>
  <c r="L1415" i="12" s="1"/>
  <c r="L1416" i="12" s="1"/>
  <c r="L1417" i="12" s="1"/>
  <c r="L1418" i="12" s="1"/>
  <c r="L1419" i="12" s="1"/>
  <c r="L1420" i="12" s="1"/>
  <c r="L1421" i="12" s="1"/>
  <c r="L1422" i="12" s="1"/>
  <c r="L1423" i="12" s="1"/>
  <c r="L1424" i="12" s="1"/>
  <c r="L1425" i="12" s="1"/>
  <c r="L1426" i="12" s="1"/>
  <c r="L1427" i="12" s="1"/>
  <c r="L1428" i="12" s="1"/>
  <c r="L1429" i="12" s="1"/>
  <c r="L1430" i="12" s="1"/>
  <c r="L1431" i="12" s="1"/>
  <c r="L1432" i="12" s="1"/>
  <c r="L1433" i="12" s="1"/>
  <c r="L1434" i="12" s="1"/>
  <c r="L1435" i="12" s="1"/>
  <c r="L1436" i="12" s="1"/>
  <c r="L1437" i="12" s="1"/>
  <c r="L1438" i="12" s="1"/>
  <c r="L1439" i="12" s="1"/>
  <c r="L1440" i="12" s="1"/>
  <c r="L1441" i="12" s="1"/>
  <c r="L1442" i="12" s="1"/>
  <c r="L1443" i="12" s="1"/>
  <c r="L1444" i="12" s="1"/>
  <c r="L1445" i="12" s="1"/>
  <c r="L1446" i="12" s="1"/>
  <c r="L1447" i="12" s="1"/>
  <c r="L1448" i="12" s="1"/>
  <c r="L1449" i="12" s="1"/>
  <c r="L1450" i="12" s="1"/>
  <c r="L1451" i="12" s="1"/>
  <c r="L1452" i="12" s="1"/>
  <c r="L1453" i="12" s="1"/>
  <c r="L1454" i="12" s="1"/>
  <c r="L1455" i="12" s="1"/>
  <c r="L1456" i="12" s="1"/>
  <c r="L1457" i="12" s="1"/>
  <c r="L1458" i="12" s="1"/>
  <c r="L1459" i="12" s="1"/>
  <c r="L1460" i="12" s="1"/>
  <c r="L1461" i="12" s="1"/>
  <c r="L1462" i="12" s="1"/>
  <c r="L1463" i="12" s="1"/>
  <c r="L1464" i="12" s="1"/>
  <c r="L1465" i="12" s="1"/>
  <c r="L1466" i="12" s="1"/>
  <c r="L1467" i="12" s="1"/>
  <c r="L1468" i="12" s="1"/>
  <c r="L1469" i="12" s="1"/>
  <c r="L1470" i="12" s="1"/>
  <c r="L1471" i="12" s="1"/>
  <c r="L1472" i="12" s="1"/>
  <c r="L1473" i="12" s="1"/>
  <c r="L1474" i="12" s="1"/>
  <c r="L1475" i="12" s="1"/>
  <c r="L1476" i="12" s="1"/>
  <c r="L1477" i="12" s="1"/>
  <c r="L1478" i="12" s="1"/>
  <c r="L1479" i="12" s="1"/>
  <c r="L1480" i="12" s="1"/>
  <c r="L1481" i="12" s="1"/>
  <c r="L1482" i="12" s="1"/>
  <c r="L1483" i="12" s="1"/>
  <c r="L1484" i="12" s="1"/>
  <c r="L1485" i="12" s="1"/>
  <c r="L1486" i="12" s="1"/>
  <c r="L1487" i="12" s="1"/>
  <c r="L1488" i="12" s="1"/>
  <c r="L1489" i="12" s="1"/>
  <c r="L1490" i="12" s="1"/>
  <c r="L1491" i="12" s="1"/>
  <c r="L1492" i="12" s="1"/>
  <c r="L1493" i="12" s="1"/>
  <c r="L1494" i="12" s="1"/>
  <c r="L1495" i="12" s="1"/>
  <c r="L1496" i="12" s="1"/>
  <c r="L1497" i="12" s="1"/>
  <c r="L1498" i="12" s="1"/>
  <c r="L1499" i="12" s="1"/>
  <c r="L1500" i="12" s="1"/>
  <c r="L1501" i="12" s="1"/>
  <c r="L1502" i="12" s="1"/>
  <c r="L1503" i="12" s="1"/>
  <c r="L1504" i="12" s="1"/>
  <c r="L1505" i="12" s="1"/>
  <c r="L1506" i="12" s="1"/>
  <c r="L1507" i="12" s="1"/>
  <c r="L1508" i="12" s="1"/>
  <c r="L1509" i="12" s="1"/>
  <c r="L1510" i="12" s="1"/>
  <c r="L1511" i="12" s="1"/>
  <c r="L1512" i="12" s="1"/>
  <c r="L1513" i="12" s="1"/>
  <c r="L1514" i="12" s="1"/>
  <c r="L1515" i="12" s="1"/>
  <c r="L1516" i="12" s="1"/>
  <c r="L1517" i="12" s="1"/>
  <c r="L1518" i="12" s="1"/>
  <c r="L1519" i="12" s="1"/>
  <c r="L1520" i="12" s="1"/>
  <c r="L1521" i="12" s="1"/>
  <c r="L1522" i="12" s="1"/>
  <c r="L1523" i="12" s="1"/>
  <c r="L1524" i="12" s="1"/>
  <c r="L1525" i="12" s="1"/>
  <c r="L1526" i="12" s="1"/>
  <c r="L1527" i="12" s="1"/>
  <c r="L1528" i="12" s="1"/>
  <c r="L1529" i="12" s="1"/>
  <c r="L1530" i="12" s="1"/>
  <c r="L1531" i="12" s="1"/>
  <c r="L1532" i="12" s="1"/>
  <c r="L1533" i="12" s="1"/>
  <c r="L1534" i="12" s="1"/>
  <c r="L1535" i="12" s="1"/>
  <c r="L1536" i="12" s="1"/>
  <c r="L1537" i="12" s="1"/>
  <c r="L1538" i="12" s="1"/>
  <c r="L1539" i="12" s="1"/>
  <c r="L1540" i="12" s="1"/>
  <c r="L1541" i="12" s="1"/>
  <c r="L1542" i="12" s="1"/>
  <c r="L1543" i="12" s="1"/>
  <c r="L1544" i="12" s="1"/>
  <c r="L1545" i="12" s="1"/>
  <c r="L1546" i="12" s="1"/>
  <c r="L1547" i="12" s="1"/>
  <c r="L1548" i="12" s="1"/>
  <c r="L1549" i="12" s="1"/>
  <c r="L1550" i="12" s="1"/>
  <c r="L1551" i="12" s="1"/>
  <c r="L1552" i="12" s="1"/>
  <c r="L1553" i="12" s="1"/>
  <c r="L1554" i="12" s="1"/>
  <c r="L1555" i="12" s="1"/>
  <c r="L1556" i="12" s="1"/>
  <c r="L1557" i="12" s="1"/>
  <c r="L1558" i="12" s="1"/>
  <c r="L1559" i="12" s="1"/>
  <c r="L1560" i="12" s="1"/>
  <c r="L1561" i="12" s="1"/>
  <c r="L1562" i="12" s="1"/>
  <c r="L1563" i="12" s="1"/>
  <c r="L1564" i="12" s="1"/>
  <c r="L1565" i="12" s="1"/>
  <c r="L1566" i="12" s="1"/>
  <c r="L1567" i="12" s="1"/>
  <c r="L1568" i="12" s="1"/>
  <c r="L1569" i="12" s="1"/>
  <c r="L1570" i="12" s="1"/>
  <c r="L1571" i="12" s="1"/>
  <c r="L1572" i="12" s="1"/>
  <c r="L1573" i="12" s="1"/>
  <c r="L1574" i="12" s="1"/>
  <c r="L1575" i="12" s="1"/>
  <c r="L1576" i="12" s="1"/>
  <c r="L1577" i="12" s="1"/>
  <c r="L1578" i="12" s="1"/>
  <c r="L1579" i="12" s="1"/>
  <c r="L1580" i="12" s="1"/>
  <c r="L1581" i="12" s="1"/>
  <c r="L1582" i="12" s="1"/>
  <c r="L1583" i="12" s="1"/>
  <c r="L1584" i="12" s="1"/>
  <c r="L1585" i="12" s="1"/>
  <c r="L1586" i="12" s="1"/>
  <c r="L1587" i="12" s="1"/>
  <c r="L1588" i="12" s="1"/>
  <c r="L1589" i="12" s="1"/>
  <c r="L1590" i="12" s="1"/>
  <c r="L1591" i="12" s="1"/>
  <c r="L1592" i="12" s="1"/>
  <c r="L1593" i="12" s="1"/>
  <c r="L1594" i="12" s="1"/>
  <c r="L1595" i="12" s="1"/>
  <c r="L1596" i="12" s="1"/>
  <c r="L1597" i="12" s="1"/>
  <c r="L1598" i="12" s="1"/>
  <c r="L1599" i="12" s="1"/>
  <c r="L1600" i="12" s="1"/>
  <c r="L1601" i="12" s="1"/>
  <c r="L1602" i="12" s="1"/>
  <c r="L1603" i="12" s="1"/>
  <c r="L1604" i="12" s="1"/>
  <c r="L1605" i="12" s="1"/>
  <c r="L1606" i="12" s="1"/>
  <c r="L1607" i="12" s="1"/>
  <c r="L1608" i="12" s="1"/>
  <c r="L1609" i="12" s="1"/>
  <c r="L1610" i="12" s="1"/>
  <c r="L1611" i="12" s="1"/>
  <c r="L1612" i="12" s="1"/>
  <c r="L1613" i="12" s="1"/>
  <c r="L1614" i="12" s="1"/>
  <c r="L1615" i="12" s="1"/>
  <c r="L1616" i="12" s="1"/>
  <c r="L1617" i="12" s="1"/>
  <c r="L1618" i="12" s="1"/>
  <c r="L1619" i="12" s="1"/>
  <c r="L1620" i="12" s="1"/>
  <c r="L1621" i="12" s="1"/>
  <c r="L1622" i="12" s="1"/>
  <c r="L1623" i="12" s="1"/>
  <c r="L1624" i="12" s="1"/>
  <c r="L1625" i="12" s="1"/>
  <c r="L1626" i="12" s="1"/>
  <c r="L1627" i="12" s="1"/>
  <c r="L1628" i="12" s="1"/>
  <c r="L1629" i="12" s="1"/>
  <c r="L1630" i="12" s="1"/>
  <c r="L1631" i="12" s="1"/>
  <c r="L1632" i="12" s="1"/>
  <c r="L1633" i="12" s="1"/>
  <c r="L1634" i="12" s="1"/>
  <c r="L1635" i="12" s="1"/>
  <c r="L1636" i="12" s="1"/>
  <c r="L1637" i="12" s="1"/>
  <c r="L1638" i="12" s="1"/>
  <c r="L1639" i="12" s="1"/>
  <c r="L1640" i="12" s="1"/>
  <c r="L1641" i="12" s="1"/>
  <c r="L1642" i="12" s="1"/>
  <c r="L1643" i="12" s="1"/>
  <c r="L1644" i="12" s="1"/>
  <c r="L1645" i="12" s="1"/>
  <c r="L1646" i="12" s="1"/>
  <c r="L1647" i="12" s="1"/>
  <c r="L1648" i="12" s="1"/>
  <c r="L1649" i="12" s="1"/>
  <c r="L1650" i="12" s="1"/>
  <c r="L1651" i="12" s="1"/>
  <c r="L1652" i="12" s="1"/>
  <c r="L1653" i="12" s="1"/>
  <c r="L1654" i="12" s="1"/>
  <c r="L1655" i="12" s="1"/>
  <c r="L1656" i="12" s="1"/>
  <c r="L1657" i="12" s="1"/>
  <c r="L1658" i="12" s="1"/>
  <c r="L1659" i="12" s="1"/>
  <c r="L1660" i="12" s="1"/>
  <c r="L1661" i="12" s="1"/>
  <c r="L1662" i="12" s="1"/>
  <c r="L1663" i="12" s="1"/>
  <c r="L1664" i="12" s="1"/>
  <c r="L1665" i="12" s="1"/>
  <c r="L1666" i="12" s="1"/>
  <c r="L1667" i="12" s="1"/>
  <c r="L1668" i="12" s="1"/>
  <c r="L1669" i="12" s="1"/>
  <c r="L1670" i="12" s="1"/>
  <c r="L1671" i="12" s="1"/>
  <c r="L1672" i="12" s="1"/>
  <c r="L1673" i="12" s="1"/>
  <c r="L1674" i="12" s="1"/>
  <c r="L1675" i="12" s="1"/>
  <c r="L1676" i="12" s="1"/>
  <c r="L1677" i="12" s="1"/>
  <c r="L1678" i="12" s="1"/>
  <c r="L1679" i="12" s="1"/>
  <c r="L1680" i="12" s="1"/>
  <c r="L1681" i="12" s="1"/>
  <c r="L1682" i="12" s="1"/>
  <c r="L1683" i="12" s="1"/>
  <c r="L1684" i="12" s="1"/>
  <c r="L1685" i="12" s="1"/>
  <c r="L1686" i="12" s="1"/>
  <c r="L1687" i="12" s="1"/>
  <c r="L1688" i="12" s="1"/>
  <c r="L1689" i="12" s="1"/>
  <c r="L1690" i="12" s="1"/>
  <c r="L1691" i="12" s="1"/>
  <c r="L1692" i="12" s="1"/>
  <c r="L1693" i="12" s="1"/>
  <c r="L1694" i="12" s="1"/>
  <c r="L1695" i="12" s="1"/>
  <c r="L1696" i="12" s="1"/>
  <c r="L1697" i="12" s="1"/>
  <c r="L1698" i="12" s="1"/>
  <c r="L1699" i="12" s="1"/>
  <c r="L1700" i="12" s="1"/>
  <c r="L1701" i="12" s="1"/>
  <c r="L1702" i="12" s="1"/>
  <c r="L1703" i="12" s="1"/>
  <c r="L1704" i="12" s="1"/>
  <c r="L1705" i="12" s="1"/>
  <c r="L1706" i="12" s="1"/>
  <c r="L1707" i="12" s="1"/>
  <c r="L1708" i="12" s="1"/>
  <c r="L1709" i="12" s="1"/>
  <c r="L1710" i="12" s="1"/>
  <c r="L1711" i="12" s="1"/>
  <c r="L1712" i="12" s="1"/>
  <c r="L1713" i="12" s="1"/>
  <c r="L1714" i="12" s="1"/>
  <c r="L1715" i="12" s="1"/>
  <c r="L1716" i="12" s="1"/>
  <c r="L1717" i="12" s="1"/>
  <c r="L1718" i="12" s="1"/>
  <c r="L1719" i="12" s="1"/>
  <c r="L1720" i="12" s="1"/>
  <c r="L1721" i="12" s="1"/>
  <c r="L1722" i="12" s="1"/>
  <c r="L1723" i="12" s="1"/>
  <c r="L1724" i="12" s="1"/>
  <c r="L1725" i="12" s="1"/>
  <c r="L1726" i="12" s="1"/>
  <c r="L1727" i="12" s="1"/>
  <c r="L1728" i="12" s="1"/>
  <c r="L1729" i="12" s="1"/>
  <c r="L1730" i="12" s="1"/>
  <c r="L1731" i="12" s="1"/>
  <c r="L1732" i="12" s="1"/>
  <c r="L1733" i="12" s="1"/>
  <c r="L1734" i="12" s="1"/>
  <c r="L1735" i="12" s="1"/>
  <c r="L1736" i="12" s="1"/>
  <c r="L1737" i="12" s="1"/>
  <c r="L1738" i="12" s="1"/>
  <c r="L1739" i="12" s="1"/>
  <c r="L1740" i="12" s="1"/>
  <c r="L1741" i="12" s="1"/>
  <c r="L1742" i="12" s="1"/>
  <c r="L1743" i="12" s="1"/>
  <c r="L1744" i="12" s="1"/>
  <c r="L1745" i="12" s="1"/>
  <c r="L1746" i="12" s="1"/>
  <c r="L1747" i="12" s="1"/>
  <c r="L1748" i="12" s="1"/>
  <c r="L1749" i="12" s="1"/>
  <c r="L1750" i="12" s="1"/>
  <c r="L1751" i="12" s="1"/>
  <c r="L1752" i="12" s="1"/>
  <c r="L1753" i="12" s="1"/>
  <c r="L1754" i="12" s="1"/>
  <c r="L1755" i="12" s="1"/>
  <c r="L1756" i="12" s="1"/>
  <c r="L1757" i="12" s="1"/>
  <c r="L1758" i="12" s="1"/>
  <c r="L1759" i="12" s="1"/>
  <c r="L1760" i="12" s="1"/>
  <c r="L1761" i="12" s="1"/>
  <c r="L1762" i="12" s="1"/>
  <c r="L1763" i="12" s="1"/>
  <c r="L1764" i="12" s="1"/>
  <c r="L1765" i="12" s="1"/>
  <c r="L1766" i="12" s="1"/>
  <c r="L1767" i="12" s="1"/>
  <c r="L1768" i="12" s="1"/>
  <c r="L1769" i="12" s="1"/>
  <c r="L1770" i="12" s="1"/>
  <c r="L1771" i="12" s="1"/>
  <c r="L1772" i="12" s="1"/>
  <c r="L1773" i="12" s="1"/>
  <c r="L1774" i="12" s="1"/>
  <c r="L1775" i="12" s="1"/>
  <c r="L1776" i="12" s="1"/>
  <c r="L1777" i="12" s="1"/>
  <c r="L1778" i="12" s="1"/>
  <c r="L1779" i="12" s="1"/>
  <c r="L1780" i="12" s="1"/>
  <c r="L1781" i="12" s="1"/>
  <c r="L1782" i="12" s="1"/>
  <c r="L1783" i="12" s="1"/>
  <c r="L1784" i="12" s="1"/>
  <c r="L1785" i="12" s="1"/>
  <c r="L1786" i="12" s="1"/>
  <c r="L1787" i="12" s="1"/>
  <c r="L1788" i="12" s="1"/>
  <c r="L1789" i="12" s="1"/>
  <c r="L1790" i="12" s="1"/>
  <c r="L1791" i="12" s="1"/>
  <c r="L1792" i="12" s="1"/>
  <c r="L1793" i="12" s="1"/>
  <c r="L1794" i="12" s="1"/>
  <c r="L1795" i="12" s="1"/>
  <c r="L1796" i="12" s="1"/>
  <c r="L1797" i="12" s="1"/>
  <c r="L1798" i="12" s="1"/>
  <c r="L1799" i="12" s="1"/>
  <c r="L1800" i="12" s="1"/>
  <c r="L1801" i="12" s="1"/>
  <c r="L1802" i="12" s="1"/>
  <c r="L1803" i="12" s="1"/>
  <c r="L1804" i="12" s="1"/>
  <c r="L1805" i="12" s="1"/>
  <c r="L1806" i="12" s="1"/>
  <c r="L1807" i="12" s="1"/>
  <c r="L1808" i="12" s="1"/>
  <c r="L1809" i="12" s="1"/>
  <c r="L1810" i="12" s="1"/>
  <c r="L1811" i="12" s="1"/>
  <c r="L1812" i="12" s="1"/>
  <c r="L1813" i="12" s="1"/>
  <c r="L1814" i="12" s="1"/>
  <c r="L1815" i="12" s="1"/>
  <c r="L1816" i="12" s="1"/>
  <c r="L1817" i="12" s="1"/>
  <c r="L1818" i="12" s="1"/>
  <c r="L1819" i="12" s="1"/>
  <c r="L1820" i="12" s="1"/>
  <c r="L1821" i="12" s="1"/>
  <c r="L1822" i="12" s="1"/>
  <c r="L1823" i="12" s="1"/>
  <c r="L1824" i="12" s="1"/>
  <c r="L1825" i="12" s="1"/>
  <c r="L1826" i="12" s="1"/>
  <c r="L1827" i="12" s="1"/>
  <c r="L1828" i="12" s="1"/>
  <c r="L1829" i="12" s="1"/>
  <c r="L1830" i="12" s="1"/>
  <c r="L1831" i="12" s="1"/>
  <c r="L1832" i="12" s="1"/>
  <c r="L1833" i="12" s="1"/>
  <c r="L1834" i="12" s="1"/>
  <c r="L1835" i="12" s="1"/>
  <c r="L1836" i="12" s="1"/>
  <c r="L1837" i="12" s="1"/>
  <c r="L1838" i="12" s="1"/>
  <c r="L1839" i="12" s="1"/>
  <c r="L1840" i="12" s="1"/>
  <c r="L1841" i="12" s="1"/>
  <c r="L1842" i="12" s="1"/>
  <c r="L1843" i="12" s="1"/>
  <c r="L1844" i="12" s="1"/>
  <c r="L1845" i="12" s="1"/>
  <c r="L1846" i="12" s="1"/>
  <c r="L1847" i="12" s="1"/>
  <c r="L1848" i="12" s="1"/>
  <c r="L1849" i="12" s="1"/>
  <c r="L1850" i="12" s="1"/>
  <c r="L1851" i="12" s="1"/>
  <c r="L1852" i="12" s="1"/>
  <c r="L1853" i="12" s="1"/>
  <c r="L1854" i="12" s="1"/>
  <c r="L1855" i="12" s="1"/>
  <c r="L1856" i="12" s="1"/>
  <c r="L1857" i="12" s="1"/>
  <c r="L1858" i="12" s="1"/>
  <c r="L1859" i="12" s="1"/>
  <c r="L1860" i="12" s="1"/>
  <c r="L1861" i="12" s="1"/>
  <c r="L1862" i="12" s="1"/>
  <c r="L1863" i="12" s="1"/>
  <c r="L1864" i="12" s="1"/>
  <c r="L1865" i="12" s="1"/>
  <c r="L1866" i="12" s="1"/>
  <c r="L1867" i="12" s="1"/>
  <c r="L1868" i="12" s="1"/>
  <c r="L1869" i="12" s="1"/>
  <c r="L1870" i="12" s="1"/>
  <c r="L1871" i="12" s="1"/>
  <c r="L1872" i="12" s="1"/>
  <c r="L1873" i="12" s="1"/>
  <c r="L1874" i="12" s="1"/>
  <c r="L1875" i="12" s="1"/>
  <c r="L1876" i="12" s="1"/>
  <c r="L1877" i="12" s="1"/>
  <c r="L1878" i="12" s="1"/>
  <c r="L1879" i="12" s="1"/>
  <c r="L1880" i="12" s="1"/>
  <c r="L1881" i="12" s="1"/>
  <c r="L1882" i="12" s="1"/>
  <c r="L1883" i="12" s="1"/>
  <c r="L1884" i="12" s="1"/>
  <c r="L1885" i="12" s="1"/>
  <c r="L1886" i="12" s="1"/>
  <c r="L1887" i="12" s="1"/>
  <c r="L1888" i="12" s="1"/>
  <c r="L1889" i="12" s="1"/>
  <c r="L1890" i="12" s="1"/>
  <c r="L1891" i="12" s="1"/>
  <c r="L1892" i="12" s="1"/>
  <c r="L1893" i="12" s="1"/>
  <c r="L1894" i="12" s="1"/>
  <c r="L1895" i="12" s="1"/>
  <c r="L1896" i="12" s="1"/>
  <c r="L1897" i="12" s="1"/>
  <c r="L1898" i="12" s="1"/>
  <c r="L1899" i="12" s="1"/>
  <c r="L1900" i="12" s="1"/>
  <c r="L1901" i="12" s="1"/>
  <c r="L1902" i="12" s="1"/>
  <c r="L1903" i="12" s="1"/>
  <c r="L1904" i="12" s="1"/>
  <c r="L1905" i="12" s="1"/>
  <c r="L1906" i="12" s="1"/>
  <c r="L1907" i="12" s="1"/>
  <c r="L1908" i="12" s="1"/>
  <c r="L1909" i="12" s="1"/>
  <c r="L1910" i="12" s="1"/>
  <c r="L1911" i="12" s="1"/>
  <c r="L1912" i="12" s="1"/>
  <c r="L1913" i="12" s="1"/>
  <c r="L1914" i="12" s="1"/>
  <c r="L1915" i="12" s="1"/>
  <c r="L1916" i="12" s="1"/>
  <c r="L1917" i="12" s="1"/>
  <c r="L1918" i="12" s="1"/>
  <c r="L1919" i="12" s="1"/>
  <c r="L1920" i="12" s="1"/>
  <c r="L1921" i="12" s="1"/>
  <c r="L1922" i="12" s="1"/>
  <c r="L1923" i="12" s="1"/>
  <c r="L1924" i="12" s="1"/>
  <c r="L1925" i="12" s="1"/>
  <c r="L1926" i="12" s="1"/>
  <c r="L1927" i="12" s="1"/>
  <c r="L1928" i="12" s="1"/>
  <c r="L1929" i="12" s="1"/>
  <c r="L1930" i="12" s="1"/>
  <c r="L1931" i="12" s="1"/>
  <c r="L1932" i="12" s="1"/>
  <c r="L1933" i="12" s="1"/>
  <c r="L1934" i="12" s="1"/>
  <c r="L1935" i="12" s="1"/>
  <c r="L1936" i="12" s="1"/>
  <c r="L1937" i="12" s="1"/>
  <c r="L1938" i="12" s="1"/>
  <c r="L1939" i="12" s="1"/>
  <c r="L1940" i="12" s="1"/>
  <c r="L1941" i="12" s="1"/>
  <c r="L1942" i="12" s="1"/>
  <c r="L1943" i="12" s="1"/>
  <c r="L1944" i="12" s="1"/>
  <c r="L1945" i="12" s="1"/>
  <c r="L1946" i="12" s="1"/>
  <c r="L1947" i="12" s="1"/>
  <c r="L1948" i="12" s="1"/>
  <c r="L1949" i="12" s="1"/>
  <c r="L1950" i="12" s="1"/>
  <c r="L1951" i="12" s="1"/>
  <c r="L1952" i="12" s="1"/>
  <c r="L1953" i="12" s="1"/>
  <c r="L1954" i="12" s="1"/>
  <c r="L1955" i="12" s="1"/>
  <c r="L1956" i="12" s="1"/>
  <c r="L1957" i="12" s="1"/>
  <c r="L1958" i="12" s="1"/>
  <c r="L1959" i="12" s="1"/>
  <c r="L1960" i="12" s="1"/>
  <c r="L1961" i="12" s="1"/>
  <c r="L1962" i="12" s="1"/>
  <c r="L1963" i="12" s="1"/>
  <c r="L1964" i="12" s="1"/>
  <c r="L1965" i="12" s="1"/>
  <c r="L1966" i="12" s="1"/>
  <c r="L1967" i="12" s="1"/>
  <c r="L1968" i="12" s="1"/>
  <c r="L1969" i="12" s="1"/>
  <c r="L1970" i="12" s="1"/>
  <c r="L1971" i="12" s="1"/>
  <c r="L1972" i="12" s="1"/>
  <c r="L1973" i="12" s="1"/>
  <c r="L1974" i="12" s="1"/>
  <c r="L1975" i="12" s="1"/>
  <c r="L1976" i="12" s="1"/>
  <c r="L1977" i="12" s="1"/>
  <c r="L1978" i="12" s="1"/>
  <c r="L1979" i="12" s="1"/>
  <c r="L1980" i="12" s="1"/>
  <c r="L1981" i="12" s="1"/>
  <c r="L1982" i="12" s="1"/>
  <c r="L1983" i="12" s="1"/>
  <c r="L1984" i="12" s="1"/>
  <c r="L1985" i="12" s="1"/>
  <c r="L1986" i="12" s="1"/>
  <c r="L1987" i="12" s="1"/>
  <c r="L1988" i="12" s="1"/>
  <c r="L1989" i="12" s="1"/>
  <c r="L1990" i="12" s="1"/>
  <c r="L1991" i="12" s="1"/>
  <c r="L1992" i="12" s="1"/>
  <c r="L1993" i="12" s="1"/>
  <c r="L1994" i="12" s="1"/>
  <c r="L1995" i="12" s="1"/>
  <c r="L1996" i="12" s="1"/>
  <c r="L1997" i="12" s="1"/>
  <c r="L1998" i="12" s="1"/>
  <c r="L1999" i="12" s="1"/>
  <c r="L2000" i="12" s="1"/>
  <c r="L2001" i="12" s="1"/>
  <c r="L2002" i="12" s="1"/>
  <c r="L2003" i="12" s="1"/>
  <c r="L2004" i="12" s="1"/>
  <c r="L2005" i="12" s="1"/>
  <c r="L2006" i="12" s="1"/>
  <c r="L2007" i="12" s="1"/>
  <c r="L2008" i="12" s="1"/>
  <c r="L2009" i="12" s="1"/>
  <c r="L2010" i="12" s="1"/>
  <c r="L2011" i="12" s="1"/>
  <c r="L2012" i="12" s="1"/>
  <c r="L2013" i="12" s="1"/>
  <c r="L2014" i="12" s="1"/>
  <c r="L2015" i="12" s="1"/>
  <c r="L2016" i="12" s="1"/>
  <c r="L2017" i="12" s="1"/>
  <c r="L2018" i="12" s="1"/>
  <c r="L2019" i="12" s="1"/>
  <c r="L2020" i="12" s="1"/>
  <c r="L2021" i="12" s="1"/>
  <c r="L2022" i="12" s="1"/>
  <c r="L2023" i="12" s="1"/>
  <c r="L2024" i="12" s="1"/>
  <c r="L2025" i="12" s="1"/>
  <c r="L2026" i="12" s="1"/>
  <c r="L2027" i="12" s="1"/>
  <c r="L2028" i="12" s="1"/>
  <c r="L2029" i="12" s="1"/>
  <c r="L2030" i="12" s="1"/>
  <c r="L2031" i="12" s="1"/>
  <c r="L2032" i="12" s="1"/>
  <c r="L2033" i="12" s="1"/>
  <c r="L2034" i="12" s="1"/>
  <c r="L2035" i="12" s="1"/>
  <c r="L2036" i="12" s="1"/>
  <c r="L2037" i="12" s="1"/>
  <c r="L2038" i="12" s="1"/>
  <c r="L2039" i="12" s="1"/>
  <c r="L2040" i="12" s="1"/>
  <c r="L2041" i="12" s="1"/>
  <c r="L2042" i="12" s="1"/>
  <c r="L2043" i="12" s="1"/>
  <c r="L2044" i="12" s="1"/>
  <c r="L2045" i="12" s="1"/>
  <c r="L2046" i="12" s="1"/>
  <c r="L2047" i="12" s="1"/>
  <c r="L2048" i="12" s="1"/>
  <c r="L2049" i="12" s="1"/>
  <c r="L2050" i="12" s="1"/>
  <c r="L2051" i="12" s="1"/>
  <c r="L2052" i="12" s="1"/>
  <c r="L2053" i="12" s="1"/>
  <c r="L2054" i="12" s="1"/>
  <c r="L2055" i="12" s="1"/>
  <c r="L2056" i="12" s="1"/>
  <c r="L2057" i="12" s="1"/>
  <c r="L2058" i="12" s="1"/>
  <c r="L2059" i="12" s="1"/>
  <c r="L2060" i="12" s="1"/>
  <c r="L2061" i="12" s="1"/>
  <c r="L2062" i="12" s="1"/>
  <c r="L2063" i="12" s="1"/>
  <c r="L2064" i="12" s="1"/>
  <c r="L2065" i="12" s="1"/>
  <c r="L2066" i="12" s="1"/>
  <c r="L2067" i="12" s="1"/>
  <c r="L2068" i="12" s="1"/>
  <c r="L2069" i="12" s="1"/>
  <c r="L2070" i="12" s="1"/>
  <c r="L2071" i="12" s="1"/>
  <c r="L2072" i="12" s="1"/>
  <c r="L2073" i="12" s="1"/>
  <c r="L2074" i="12" s="1"/>
  <c r="L2075" i="12" s="1"/>
  <c r="L2076" i="12" s="1"/>
  <c r="L2077" i="12" s="1"/>
  <c r="L2078" i="12" s="1"/>
  <c r="L2079" i="12" s="1"/>
  <c r="L2080" i="12" s="1"/>
  <c r="L2081" i="12" s="1"/>
  <c r="L2082" i="12" s="1"/>
  <c r="L2083" i="12" s="1"/>
  <c r="L2084" i="12" s="1"/>
  <c r="L2085" i="12" s="1"/>
  <c r="L2086" i="12" s="1"/>
  <c r="L2087" i="12" s="1"/>
  <c r="L2088" i="12" s="1"/>
  <c r="L2089" i="12" s="1"/>
  <c r="L2090" i="12" s="1"/>
  <c r="L2091" i="12" s="1"/>
  <c r="L2092" i="12" s="1"/>
  <c r="L2093" i="12" s="1"/>
  <c r="L2094" i="12" s="1"/>
  <c r="L2095" i="12" s="1"/>
  <c r="L2096" i="12" s="1"/>
  <c r="L2097" i="12" s="1"/>
  <c r="L2098" i="12" s="1"/>
  <c r="L2099" i="12" s="1"/>
  <c r="L2100" i="12" s="1"/>
  <c r="L2101" i="12" s="1"/>
  <c r="L2102" i="12" s="1"/>
  <c r="L2103" i="12" s="1"/>
  <c r="L2104" i="12" s="1"/>
  <c r="L2105" i="12" s="1"/>
  <c r="L2106" i="12" s="1"/>
  <c r="L2107" i="12" s="1"/>
  <c r="L2108" i="12" s="1"/>
  <c r="L2109" i="12" s="1"/>
  <c r="L2110" i="12" s="1"/>
  <c r="L2111" i="12" s="1"/>
  <c r="L2112" i="12" s="1"/>
  <c r="L2113" i="12" s="1"/>
  <c r="L2114" i="12" s="1"/>
  <c r="L2115" i="12" s="1"/>
  <c r="L2116" i="12" s="1"/>
  <c r="L2117" i="12" s="1"/>
  <c r="L2118" i="12" s="1"/>
  <c r="L2119" i="12" s="1"/>
  <c r="L2120" i="12" s="1"/>
  <c r="L2121" i="12" s="1"/>
  <c r="L2122" i="12" s="1"/>
  <c r="L2123" i="12" s="1"/>
  <c r="L2124" i="12" s="1"/>
  <c r="L2125" i="12" s="1"/>
  <c r="L2126" i="12" s="1"/>
  <c r="L2127" i="12" s="1"/>
  <c r="L2128" i="12" s="1"/>
  <c r="L2129" i="12" s="1"/>
  <c r="L2130" i="12" s="1"/>
  <c r="L2131" i="12" s="1"/>
  <c r="L2132" i="12" s="1"/>
  <c r="L2133" i="12" s="1"/>
  <c r="L2134" i="12" s="1"/>
  <c r="L2135" i="12" s="1"/>
  <c r="L2136" i="12" s="1"/>
  <c r="L2137" i="12" s="1"/>
  <c r="L2138" i="12" s="1"/>
  <c r="L2139" i="12" s="1"/>
  <c r="L2140" i="12" s="1"/>
  <c r="L2141" i="12" s="1"/>
  <c r="L2142" i="12" s="1"/>
  <c r="L2143" i="12" s="1"/>
  <c r="L2144" i="12" s="1"/>
  <c r="L2145" i="12" s="1"/>
  <c r="L2146" i="12" s="1"/>
  <c r="L2147" i="12" s="1"/>
  <c r="L2148" i="12" s="1"/>
  <c r="L2149" i="12" s="1"/>
  <c r="L2150" i="12" s="1"/>
  <c r="L2151" i="12" s="1"/>
  <c r="L2152" i="12" s="1"/>
  <c r="L2153" i="12" s="1"/>
  <c r="L2154" i="12" s="1"/>
  <c r="L2155" i="12" s="1"/>
  <c r="L2156" i="12" s="1"/>
  <c r="L2157" i="12" s="1"/>
  <c r="L2158" i="12" s="1"/>
  <c r="L2159" i="12" s="1"/>
  <c r="L2160" i="12" s="1"/>
  <c r="L2161" i="12" s="1"/>
  <c r="L2162" i="12" s="1"/>
  <c r="L2163" i="12" s="1"/>
  <c r="L2164" i="12" s="1"/>
  <c r="L2165" i="12" s="1"/>
  <c r="L2166" i="12" s="1"/>
  <c r="L2167" i="12" s="1"/>
  <c r="L2168" i="12" s="1"/>
  <c r="L2169" i="12" s="1"/>
  <c r="L2170" i="12" s="1"/>
  <c r="L2171" i="12" s="1"/>
  <c r="L2172" i="12" s="1"/>
  <c r="L2173" i="12" s="1"/>
  <c r="L2174" i="12" s="1"/>
  <c r="L2175" i="12" s="1"/>
  <c r="L2176" i="12" s="1"/>
  <c r="L2177" i="12" s="1"/>
  <c r="L2178" i="12" s="1"/>
  <c r="L2179" i="12" s="1"/>
  <c r="L2180" i="12" s="1"/>
  <c r="L2181" i="12" s="1"/>
  <c r="L2182" i="12" s="1"/>
  <c r="L2183" i="12" s="1"/>
  <c r="L2184" i="12" s="1"/>
  <c r="L2185" i="12" s="1"/>
  <c r="L2186" i="12" s="1"/>
  <c r="L2187" i="12" s="1"/>
  <c r="L2188" i="12" s="1"/>
  <c r="L2189" i="12" s="1"/>
  <c r="L2190" i="12" s="1"/>
  <c r="L2191" i="12" s="1"/>
  <c r="L2192" i="12" s="1"/>
  <c r="L2193" i="12" s="1"/>
  <c r="L2194" i="12" s="1"/>
  <c r="L2195" i="12" s="1"/>
  <c r="L2196" i="12" s="1"/>
  <c r="L2197" i="12" s="1"/>
  <c r="L2198" i="12" s="1"/>
  <c r="L2199" i="12" s="1"/>
  <c r="L2200" i="12" s="1"/>
  <c r="L2201" i="12" s="1"/>
  <c r="L2202" i="12" s="1"/>
  <c r="L2203" i="12" s="1"/>
  <c r="L2204" i="12" s="1"/>
  <c r="L2205" i="12" s="1"/>
  <c r="L2206" i="12" s="1"/>
  <c r="L2207" i="12" s="1"/>
  <c r="L2208" i="12" s="1"/>
  <c r="L2209" i="12" s="1"/>
  <c r="L2210" i="12" s="1"/>
  <c r="L2211" i="12" s="1"/>
  <c r="L2212" i="12" s="1"/>
  <c r="L2213" i="12" s="1"/>
  <c r="L2214" i="12" s="1"/>
  <c r="L2215" i="12" s="1"/>
  <c r="L2216" i="12" s="1"/>
  <c r="L2217" i="12" s="1"/>
  <c r="L2218" i="12" s="1"/>
  <c r="L2219" i="12" s="1"/>
  <c r="L2220" i="12" s="1"/>
  <c r="L2221" i="12" s="1"/>
  <c r="L2222" i="12" s="1"/>
  <c r="L2223" i="12" s="1"/>
  <c r="L2224" i="12" s="1"/>
  <c r="L2225" i="12" s="1"/>
  <c r="L2226" i="12" s="1"/>
  <c r="L2227" i="12" s="1"/>
  <c r="L2228" i="12" s="1"/>
  <c r="L2229" i="12" s="1"/>
  <c r="L2230" i="12" s="1"/>
  <c r="L2231" i="12" s="1"/>
  <c r="L2232" i="12" s="1"/>
  <c r="L2233" i="12" s="1"/>
  <c r="L2234" i="12" s="1"/>
  <c r="L2235" i="12" s="1"/>
  <c r="L2236" i="12" s="1"/>
  <c r="L2237" i="12" s="1"/>
  <c r="L2238" i="12" s="1"/>
  <c r="L2239" i="12" s="1"/>
  <c r="L2240" i="12" s="1"/>
  <c r="L2241" i="12" s="1"/>
  <c r="L2242" i="12" s="1"/>
  <c r="L2243" i="12" s="1"/>
  <c r="L2244" i="12" s="1"/>
  <c r="L2245" i="12" s="1"/>
  <c r="L2246" i="12" s="1"/>
  <c r="L2247" i="12" s="1"/>
  <c r="L2248" i="12" s="1"/>
  <c r="L2249" i="12" s="1"/>
  <c r="L2250" i="12" s="1"/>
  <c r="L2251" i="12" s="1"/>
  <c r="L2252" i="12" s="1"/>
  <c r="L2253" i="12" s="1"/>
  <c r="L2254" i="12" s="1"/>
  <c r="L2255" i="12" s="1"/>
  <c r="L2256" i="12" s="1"/>
  <c r="L2257" i="12" s="1"/>
  <c r="L2258" i="12" s="1"/>
  <c r="L2259" i="12" s="1"/>
  <c r="L2260" i="12" s="1"/>
  <c r="L2261" i="12" s="1"/>
  <c r="L2262" i="12" s="1"/>
  <c r="L2263" i="12" s="1"/>
  <c r="L2264" i="12" s="1"/>
  <c r="L2265" i="12" s="1"/>
  <c r="L2266" i="12" s="1"/>
  <c r="L2267" i="12" s="1"/>
  <c r="L2268" i="12" s="1"/>
  <c r="L2269" i="12" s="1"/>
  <c r="L2270" i="12" s="1"/>
  <c r="L2271" i="12" s="1"/>
  <c r="L2272" i="12" s="1"/>
  <c r="L2273" i="12" s="1"/>
  <c r="L2274" i="12" s="1"/>
  <c r="L2275" i="12" s="1"/>
  <c r="L2276" i="12" s="1"/>
  <c r="L2277" i="12" s="1"/>
  <c r="L2278" i="12" s="1"/>
  <c r="L2279" i="12" s="1"/>
  <c r="L2280" i="12" s="1"/>
  <c r="L2281" i="12" s="1"/>
  <c r="L2282" i="12" s="1"/>
  <c r="L2283" i="12" s="1"/>
  <c r="L2284" i="12" s="1"/>
  <c r="L2285" i="12" s="1"/>
  <c r="L2286" i="12" s="1"/>
  <c r="L2287" i="12" s="1"/>
  <c r="L2288" i="12" s="1"/>
  <c r="L2289" i="12" s="1"/>
  <c r="L2290" i="12" s="1"/>
  <c r="L2291" i="12" s="1"/>
  <c r="L2292" i="12" s="1"/>
  <c r="L2293" i="12" s="1"/>
  <c r="L2294" i="12" s="1"/>
  <c r="L2295" i="12" s="1"/>
  <c r="L2296" i="12" s="1"/>
  <c r="L2297" i="12" s="1"/>
  <c r="L2298" i="12" s="1"/>
  <c r="L2299" i="12" s="1"/>
  <c r="L2300" i="12" s="1"/>
  <c r="L2301" i="12" s="1"/>
  <c r="L2302" i="12" s="1"/>
  <c r="L2303" i="12" s="1"/>
  <c r="L2304" i="12" s="1"/>
  <c r="L2305" i="12" s="1"/>
  <c r="L2306" i="12" s="1"/>
  <c r="L2307" i="12" s="1"/>
  <c r="L2308" i="12" s="1"/>
  <c r="L2309" i="12" s="1"/>
  <c r="L2310" i="12" s="1"/>
  <c r="L2311" i="12" s="1"/>
  <c r="L2312" i="12" s="1"/>
  <c r="L2313" i="12" s="1"/>
  <c r="L2314" i="12" s="1"/>
  <c r="L2315" i="12" s="1"/>
  <c r="L2316" i="12" s="1"/>
  <c r="L2317" i="12" s="1"/>
  <c r="L2318" i="12" s="1"/>
  <c r="L2319" i="12" s="1"/>
  <c r="L2320" i="12" s="1"/>
  <c r="L2321" i="12" s="1"/>
  <c r="L2322" i="12" s="1"/>
  <c r="L2323" i="12" s="1"/>
  <c r="L2324" i="12" s="1"/>
  <c r="L2325" i="12" s="1"/>
  <c r="L2326" i="12" s="1"/>
  <c r="L2327" i="12" s="1"/>
  <c r="L2328" i="12" s="1"/>
  <c r="L2329" i="12" s="1"/>
  <c r="L2330" i="12" s="1"/>
  <c r="L2331" i="12" s="1"/>
  <c r="L2332" i="12" s="1"/>
  <c r="L2333" i="12" s="1"/>
  <c r="L2334" i="12" s="1"/>
  <c r="L2335" i="12" s="1"/>
  <c r="L2336" i="12" s="1"/>
  <c r="L2337" i="12" s="1"/>
  <c r="L2338" i="12" s="1"/>
  <c r="L2339" i="12" s="1"/>
  <c r="L2340" i="12" s="1"/>
  <c r="L2341" i="12" s="1"/>
  <c r="L2342" i="12" s="1"/>
  <c r="L2343" i="12" s="1"/>
  <c r="L2344" i="12" s="1"/>
  <c r="L2345" i="12" s="1"/>
  <c r="L2346" i="12" s="1"/>
  <c r="L2347" i="12" s="1"/>
  <c r="L2348" i="12" s="1"/>
  <c r="L2349" i="12" s="1"/>
  <c r="L2350" i="12" s="1"/>
  <c r="L2351" i="12" s="1"/>
  <c r="L2352" i="12" s="1"/>
  <c r="L2353" i="12" s="1"/>
  <c r="L2354" i="12" s="1"/>
  <c r="L2355" i="12" s="1"/>
  <c r="L2356" i="12" s="1"/>
  <c r="L2357" i="12" s="1"/>
  <c r="L2358" i="12" s="1"/>
  <c r="L2359" i="12" s="1"/>
  <c r="L2360" i="12" s="1"/>
  <c r="L2361" i="12" s="1"/>
  <c r="L2362" i="12" s="1"/>
  <c r="L2363" i="12" s="1"/>
  <c r="L2364" i="12" s="1"/>
  <c r="L2365" i="12" s="1"/>
  <c r="L2366" i="12" s="1"/>
  <c r="L2367" i="12" s="1"/>
  <c r="L2368" i="12" s="1"/>
  <c r="L2369" i="12" s="1"/>
  <c r="L2370" i="12" s="1"/>
  <c r="L2371" i="12" s="1"/>
  <c r="L2372" i="12" s="1"/>
  <c r="L2373" i="12" s="1"/>
  <c r="L2374" i="12" s="1"/>
  <c r="L2375" i="12" s="1"/>
  <c r="L2376" i="12" s="1"/>
  <c r="L2377" i="12" s="1"/>
  <c r="L2378" i="12" s="1"/>
  <c r="L2379" i="12" s="1"/>
  <c r="L2380" i="12" s="1"/>
  <c r="L2381" i="12" s="1"/>
  <c r="L2382" i="12" s="1"/>
  <c r="L2383" i="12" s="1"/>
  <c r="L2384" i="12" s="1"/>
  <c r="L2385" i="12" s="1"/>
  <c r="L2386" i="12" s="1"/>
  <c r="L2387" i="12" s="1"/>
  <c r="L2388" i="12" s="1"/>
  <c r="L2389" i="12" s="1"/>
  <c r="L2390" i="12" s="1"/>
  <c r="L2391" i="12" s="1"/>
  <c r="L2392" i="12" s="1"/>
  <c r="L2393" i="12" s="1"/>
  <c r="L2394" i="12" s="1"/>
  <c r="L2395" i="12" s="1"/>
  <c r="L2396" i="12" s="1"/>
  <c r="L2397" i="12" s="1"/>
  <c r="L2398" i="12" s="1"/>
  <c r="L2399" i="12" s="1"/>
  <c r="L2400" i="12" s="1"/>
  <c r="L2401" i="12" s="1"/>
  <c r="L2402" i="12" s="1"/>
  <c r="L2403" i="12" s="1"/>
  <c r="L2404" i="12" s="1"/>
  <c r="L2405" i="12" s="1"/>
  <c r="L2406" i="12" s="1"/>
  <c r="L2407" i="12" s="1"/>
  <c r="L2408" i="12" s="1"/>
  <c r="L2409" i="12" s="1"/>
  <c r="L2410" i="12" s="1"/>
  <c r="L2411" i="12" s="1"/>
  <c r="L2412" i="12" s="1"/>
  <c r="L2413" i="12" s="1"/>
  <c r="L2414" i="12" s="1"/>
  <c r="L2415" i="12" s="1"/>
  <c r="L2416" i="12" s="1"/>
  <c r="L2417" i="12" s="1"/>
  <c r="L2418" i="12" s="1"/>
  <c r="L2419" i="12" s="1"/>
  <c r="L2420" i="12" s="1"/>
  <c r="L2421" i="12" s="1"/>
  <c r="L2422" i="12" s="1"/>
  <c r="L2423" i="12" s="1"/>
  <c r="L2424" i="12" s="1"/>
  <c r="L2425" i="12" s="1"/>
  <c r="L2426" i="12" s="1"/>
  <c r="L2427" i="12" s="1"/>
  <c r="L2428" i="12" s="1"/>
  <c r="L2429" i="12" s="1"/>
  <c r="L2430" i="12" s="1"/>
  <c r="L2431" i="12" s="1"/>
  <c r="L2432" i="12" s="1"/>
  <c r="L2433" i="12" s="1"/>
  <c r="L2434" i="12" s="1"/>
  <c r="L2435" i="12" s="1"/>
  <c r="L2436" i="12" s="1"/>
  <c r="L2437" i="12" s="1"/>
  <c r="L2438" i="12" s="1"/>
  <c r="L2439" i="12" s="1"/>
  <c r="L2440" i="12" s="1"/>
  <c r="L2441" i="12" s="1"/>
  <c r="L2442" i="12" s="1"/>
  <c r="L2443" i="12" s="1"/>
  <c r="L2444" i="12" s="1"/>
  <c r="L2445" i="12" s="1"/>
  <c r="L2446" i="12" s="1"/>
  <c r="L2447" i="12" s="1"/>
  <c r="L2448" i="12" s="1"/>
  <c r="L2449" i="12" s="1"/>
  <c r="L2450" i="12" s="1"/>
  <c r="L2451" i="12" s="1"/>
  <c r="L2452" i="12" s="1"/>
  <c r="L2453" i="12" s="1"/>
  <c r="L2454" i="12" s="1"/>
  <c r="L2455" i="12" s="1"/>
  <c r="L2456" i="12" s="1"/>
  <c r="L2457" i="12" s="1"/>
  <c r="L2458" i="12" s="1"/>
  <c r="L2459" i="12" s="1"/>
  <c r="L2460" i="12" s="1"/>
  <c r="L2461" i="12" s="1"/>
  <c r="L2462" i="12" s="1"/>
  <c r="L2463" i="12" s="1"/>
  <c r="L2464" i="12" s="1"/>
  <c r="L2465" i="12" s="1"/>
  <c r="L2466" i="12" s="1"/>
  <c r="L2467" i="12" s="1"/>
  <c r="L2468" i="12" s="1"/>
  <c r="L2469" i="12" s="1"/>
  <c r="L2470" i="12" s="1"/>
  <c r="L2471" i="12" s="1"/>
  <c r="L2472" i="12" s="1"/>
  <c r="L2473" i="12" s="1"/>
  <c r="L2474" i="12" s="1"/>
  <c r="L2475" i="12" s="1"/>
  <c r="L2476" i="12" s="1"/>
  <c r="L2477" i="12" s="1"/>
  <c r="L2478" i="12" s="1"/>
  <c r="L2479" i="12" s="1"/>
  <c r="L2480" i="12" s="1"/>
  <c r="L2481" i="12" s="1"/>
  <c r="L2482" i="12" s="1"/>
  <c r="L2483" i="12" s="1"/>
  <c r="L2484" i="12" s="1"/>
  <c r="L2485" i="12" s="1"/>
  <c r="L2486" i="12" s="1"/>
  <c r="L2487" i="12" s="1"/>
  <c r="L2488" i="12" s="1"/>
  <c r="L2489" i="12" s="1"/>
  <c r="L2490" i="12" s="1"/>
  <c r="L2491" i="12" s="1"/>
  <c r="L2492" i="12" s="1"/>
  <c r="L2493" i="12" s="1"/>
  <c r="L2494" i="12" s="1"/>
  <c r="L2495" i="12" s="1"/>
  <c r="L2496" i="12" s="1"/>
  <c r="L2497" i="12" s="1"/>
  <c r="L2498" i="12" s="1"/>
  <c r="L2499" i="12" s="1"/>
  <c r="L2500" i="12" s="1"/>
  <c r="L2501" i="12" s="1"/>
  <c r="L2502" i="12" s="1"/>
  <c r="L2503" i="12" s="1"/>
  <c r="L2504" i="12" s="1"/>
  <c r="L2505" i="12" s="1"/>
  <c r="L2506" i="12" s="1"/>
  <c r="L2507" i="12" s="1"/>
  <c r="L2508" i="12" s="1"/>
  <c r="L2509" i="12" s="1"/>
  <c r="L2510" i="12" s="1"/>
  <c r="L2511" i="12" s="1"/>
  <c r="L2512" i="12" s="1"/>
  <c r="L2513" i="12" s="1"/>
  <c r="L2514" i="12" s="1"/>
  <c r="L2515" i="12" s="1"/>
  <c r="L2516" i="12" s="1"/>
  <c r="L2517" i="12" s="1"/>
  <c r="L2518" i="12" s="1"/>
  <c r="L2519" i="12" s="1"/>
  <c r="L2520" i="12" s="1"/>
  <c r="L2521" i="12" s="1"/>
  <c r="L2522" i="12" s="1"/>
  <c r="L2523" i="12" s="1"/>
  <c r="N27" i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P36" i="2"/>
  <c r="S33" i="2"/>
  <c r="Q32" i="2" l="1"/>
  <c r="T29" i="2"/>
  <c r="Q29" i="2"/>
  <c r="B37" i="12" s="1"/>
  <c r="F37" i="12" s="1"/>
  <c r="U17" i="2"/>
  <c r="T18" i="2"/>
  <c r="T17" i="2"/>
  <c r="AB4" i="2"/>
  <c r="AC4" i="2" s="1"/>
  <c r="AD4" i="2" s="1"/>
  <c r="AE4" i="2" s="1"/>
  <c r="Q17" i="2"/>
  <c r="P15" i="2"/>
  <c r="R17" i="2"/>
  <c r="Q18" i="2"/>
  <c r="R18" i="2"/>
  <c r="U4" i="2"/>
  <c r="U5" i="2" s="1"/>
  <c r="U12" i="2" s="1"/>
  <c r="S17" i="2"/>
  <c r="T19" i="2"/>
  <c r="S18" i="2"/>
  <c r="U18" i="2"/>
  <c r="Q19" i="2"/>
  <c r="U19" i="2"/>
  <c r="R19" i="2"/>
  <c r="S19" i="2"/>
  <c r="B36" i="12"/>
  <c r="F36" i="12" s="1"/>
  <c r="B36" i="1"/>
  <c r="F36" i="1" s="1"/>
  <c r="T28" i="2"/>
  <c r="U33" i="2"/>
  <c r="R29" i="2"/>
  <c r="Q34" i="2"/>
  <c r="R31" i="2"/>
  <c r="S31" i="2"/>
  <c r="T34" i="2"/>
  <c r="R30" i="2"/>
  <c r="U29" i="2"/>
  <c r="R34" i="2"/>
  <c r="Q33" i="2"/>
  <c r="U34" i="2"/>
  <c r="U32" i="2"/>
  <c r="U28" i="2"/>
  <c r="U30" i="2"/>
  <c r="T32" i="2"/>
  <c r="R28" i="2"/>
  <c r="S34" i="2"/>
  <c r="R32" i="2"/>
  <c r="S35" i="2"/>
  <c r="R33" i="2"/>
  <c r="R35" i="2"/>
  <c r="T31" i="2"/>
  <c r="T35" i="2"/>
  <c r="S32" i="2"/>
  <c r="U35" i="2"/>
  <c r="Q35" i="2"/>
  <c r="P37" i="2"/>
  <c r="R36" i="2"/>
  <c r="Q36" i="2"/>
  <c r="U36" i="2"/>
  <c r="T36" i="2"/>
  <c r="S36" i="2"/>
  <c r="T33" i="2"/>
  <c r="G37" i="12"/>
  <c r="G37" i="1"/>
  <c r="B40" i="1"/>
  <c r="F40" i="1" s="1"/>
  <c r="B40" i="12"/>
  <c r="F40" i="12" s="1"/>
  <c r="U31" i="2"/>
  <c r="S21" i="2"/>
  <c r="T20" i="2"/>
  <c r="R21" i="2"/>
  <c r="U20" i="2"/>
  <c r="Q20" i="2"/>
  <c r="T21" i="2"/>
  <c r="R20" i="2"/>
  <c r="S20" i="2"/>
  <c r="U21" i="2"/>
  <c r="Q21" i="2"/>
  <c r="R22" i="2"/>
  <c r="R23" i="2"/>
  <c r="S22" i="2"/>
  <c r="Q22" i="2"/>
  <c r="T22" i="2"/>
  <c r="S23" i="2"/>
  <c r="U22" i="2"/>
  <c r="Q23" i="2"/>
  <c r="T23" i="2"/>
  <c r="T24" i="2"/>
  <c r="U23" i="2"/>
  <c r="R24" i="2"/>
  <c r="T26" i="2"/>
  <c r="S24" i="2"/>
  <c r="Q24" i="2"/>
  <c r="Q26" i="2"/>
  <c r="S25" i="2"/>
  <c r="U24" i="2"/>
  <c r="T25" i="2"/>
  <c r="S26" i="2"/>
  <c r="R26" i="2"/>
  <c r="U25" i="2"/>
  <c r="Q25" i="2"/>
  <c r="R25" i="2"/>
  <c r="S29" i="2"/>
  <c r="S27" i="2"/>
  <c r="R27" i="2"/>
  <c r="Q31" i="2"/>
  <c r="Q27" i="2"/>
  <c r="U27" i="2"/>
  <c r="S28" i="2"/>
  <c r="U26" i="2"/>
  <c r="T27" i="2"/>
  <c r="Q30" i="2"/>
  <c r="T30" i="2"/>
  <c r="S30" i="2"/>
  <c r="B37" i="1" l="1"/>
  <c r="F37" i="1" s="1"/>
  <c r="G27" i="12"/>
  <c r="G27" i="1"/>
  <c r="X15" i="2"/>
  <c r="Y15" i="2"/>
  <c r="X13" i="2"/>
  <c r="X12" i="2"/>
  <c r="X14" i="2"/>
  <c r="D26" i="1"/>
  <c r="D26" i="12"/>
  <c r="B26" i="12"/>
  <c r="F26" i="12" s="1"/>
  <c r="B26" i="1"/>
  <c r="F26" i="1" s="1"/>
  <c r="D25" i="12"/>
  <c r="D25" i="1"/>
  <c r="E18" i="1"/>
  <c r="E18" i="12"/>
  <c r="D27" i="12"/>
  <c r="D27" i="1"/>
  <c r="B25" i="12"/>
  <c r="F25" i="12" s="1"/>
  <c r="B25" i="1"/>
  <c r="F25" i="1" s="1"/>
  <c r="H27" i="12"/>
  <c r="H27" i="1"/>
  <c r="B27" i="1"/>
  <c r="F27" i="1" s="1"/>
  <c r="B27" i="12"/>
  <c r="F27" i="12" s="1"/>
  <c r="G25" i="1"/>
  <c r="G25" i="12"/>
  <c r="H26" i="1"/>
  <c r="H26" i="12"/>
  <c r="G26" i="1"/>
  <c r="G26" i="12"/>
  <c r="H25" i="12"/>
  <c r="H25" i="1"/>
  <c r="B28" i="12"/>
  <c r="B28" i="1"/>
  <c r="H30" i="12"/>
  <c r="H30" i="1"/>
  <c r="H28" i="12"/>
  <c r="H28" i="1"/>
  <c r="B35" i="1"/>
  <c r="F35" i="1" s="1"/>
  <c r="B35" i="12"/>
  <c r="F35" i="12" s="1"/>
  <c r="G30" i="12"/>
  <c r="G30" i="1"/>
  <c r="D29" i="12"/>
  <c r="D29" i="1"/>
  <c r="G33" i="12"/>
  <c r="G33" i="1"/>
  <c r="B39" i="1"/>
  <c r="F39" i="1" s="1"/>
  <c r="B39" i="12"/>
  <c r="F39" i="12" s="1"/>
  <c r="B34" i="1"/>
  <c r="F34" i="1" s="1"/>
  <c r="B34" i="12"/>
  <c r="F34" i="12" s="1"/>
  <c r="B30" i="12"/>
  <c r="F30" i="12" s="1"/>
  <c r="B30" i="1"/>
  <c r="F30" i="1" s="1"/>
  <c r="G28" i="12"/>
  <c r="G28" i="1"/>
  <c r="D36" i="12"/>
  <c r="D36" i="1"/>
  <c r="D39" i="12"/>
  <c r="D39" i="1"/>
  <c r="B32" i="12"/>
  <c r="F32" i="12" s="1"/>
  <c r="B32" i="1"/>
  <c r="F32" i="1" s="1"/>
  <c r="R37" i="2"/>
  <c r="Q37" i="2"/>
  <c r="U37" i="2"/>
  <c r="S37" i="2"/>
  <c r="T37" i="2"/>
  <c r="G40" i="12"/>
  <c r="G40" i="1"/>
  <c r="B42" i="12"/>
  <c r="F42" i="12" s="1"/>
  <c r="B42" i="1"/>
  <c r="F42" i="1" s="1"/>
  <c r="D31" i="12"/>
  <c r="D31" i="1"/>
  <c r="H39" i="12"/>
  <c r="H39" i="1"/>
  <c r="H38" i="12"/>
  <c r="H38" i="1"/>
  <c r="D37" i="12"/>
  <c r="D37" i="1"/>
  <c r="H35" i="12"/>
  <c r="H35" i="1"/>
  <c r="D35" i="12"/>
  <c r="D35" i="1"/>
  <c r="G34" i="12"/>
  <c r="G34" i="1"/>
  <c r="D30" i="12"/>
  <c r="D30" i="1"/>
  <c r="H36" i="12"/>
  <c r="H36" i="1"/>
  <c r="H41" i="12"/>
  <c r="H41" i="1"/>
  <c r="G42" i="12"/>
  <c r="G42" i="1"/>
  <c r="D33" i="12"/>
  <c r="D33" i="1"/>
  <c r="D32" i="12"/>
  <c r="D32" i="1"/>
  <c r="B29" i="12"/>
  <c r="F29" i="12" s="1"/>
  <c r="B29" i="1"/>
  <c r="F29" i="1" s="1"/>
  <c r="H40" i="1"/>
  <c r="H40" i="12"/>
  <c r="D40" i="12"/>
  <c r="D40" i="1"/>
  <c r="G38" i="12"/>
  <c r="G38" i="1"/>
  <c r="B33" i="12"/>
  <c r="F33" i="12" s="1"/>
  <c r="B33" i="1"/>
  <c r="F33" i="1" s="1"/>
  <c r="H31" i="12"/>
  <c r="H31" i="1"/>
  <c r="H29" i="12"/>
  <c r="H29" i="1"/>
  <c r="H42" i="12"/>
  <c r="H42" i="1"/>
  <c r="D38" i="1"/>
  <c r="D38" i="12"/>
  <c r="B38" i="1"/>
  <c r="F38" i="1" s="1"/>
  <c r="B38" i="12"/>
  <c r="F38" i="12" s="1"/>
  <c r="H33" i="12"/>
  <c r="H33" i="1"/>
  <c r="G32" i="12"/>
  <c r="G32" i="1"/>
  <c r="G39" i="12"/>
  <c r="G39" i="1"/>
  <c r="B41" i="1"/>
  <c r="F41" i="1" s="1"/>
  <c r="B41" i="12"/>
  <c r="F41" i="12" s="1"/>
  <c r="G36" i="12"/>
  <c r="G36" i="1"/>
  <c r="G35" i="12"/>
  <c r="G35" i="1"/>
  <c r="D34" i="12"/>
  <c r="D34" i="1"/>
  <c r="G31" i="12"/>
  <c r="G31" i="1"/>
  <c r="D28" i="1"/>
  <c r="D28" i="12"/>
  <c r="G41" i="12"/>
  <c r="G41" i="1"/>
  <c r="D42" i="1"/>
  <c r="D42" i="12"/>
  <c r="H32" i="12"/>
  <c r="H32" i="1"/>
  <c r="H34" i="12"/>
  <c r="H34" i="1"/>
  <c r="B31" i="12"/>
  <c r="F31" i="12" s="1"/>
  <c r="B31" i="1"/>
  <c r="F31" i="1" s="1"/>
  <c r="G29" i="12"/>
  <c r="G29" i="1"/>
  <c r="D41" i="12"/>
  <c r="D41" i="1"/>
  <c r="H37" i="12"/>
  <c r="H37" i="1"/>
  <c r="B13" i="1" l="1"/>
  <c r="B16" i="8"/>
  <c r="B13" i="12"/>
  <c r="B16" i="11"/>
  <c r="B13" i="8"/>
  <c r="B11" i="12"/>
  <c r="B11" i="1"/>
  <c r="B13" i="11"/>
  <c r="B12" i="12"/>
  <c r="B29" i="8"/>
  <c r="B15" i="8"/>
  <c r="B15" i="11"/>
  <c r="B12" i="1"/>
  <c r="B29" i="11"/>
  <c r="B17" i="11"/>
  <c r="B15" i="1"/>
  <c r="B17" i="8"/>
  <c r="B15" i="12"/>
  <c r="E34" i="8"/>
  <c r="E35" i="11"/>
  <c r="G46" i="1"/>
  <c r="G47" i="1"/>
  <c r="H47" i="1"/>
  <c r="H48" i="1"/>
  <c r="G48" i="1"/>
  <c r="H46" i="1"/>
  <c r="F28" i="1"/>
  <c r="F22" i="1"/>
  <c r="F21" i="1"/>
  <c r="G48" i="12"/>
  <c r="H47" i="12"/>
  <c r="H48" i="12"/>
  <c r="G46" i="12"/>
  <c r="G47" i="12"/>
  <c r="H46" i="12"/>
  <c r="F28" i="12"/>
  <c r="F21" i="12"/>
  <c r="F22" i="12"/>
  <c r="H44" i="1"/>
  <c r="H44" i="12"/>
  <c r="H51" i="12" l="1"/>
  <c r="H53" i="12" s="1"/>
  <c r="H51" i="1"/>
  <c r="E36" i="11" l="1"/>
  <c r="E35" i="8"/>
</calcChain>
</file>

<file path=xl/sharedStrings.xml><?xml version="1.0" encoding="utf-8"?>
<sst xmlns="http://schemas.openxmlformats.org/spreadsheetml/2006/main" count="203" uniqueCount="159">
  <si>
    <t>Kasticket</t>
  </si>
  <si>
    <t>Aantal</t>
  </si>
  <si>
    <t>Omschrijving</t>
  </si>
  <si>
    <t>excl.btw</t>
  </si>
  <si>
    <t>BTW</t>
  </si>
  <si>
    <t>Prijs/stuk</t>
  </si>
  <si>
    <t>Bedrag</t>
  </si>
  <si>
    <t>via het pijlknopje</t>
  </si>
  <si>
    <t>Klik in het vakje en</t>
  </si>
  <si>
    <t>kies Kasticketnr.</t>
  </si>
  <si>
    <t>Datum</t>
  </si>
  <si>
    <t>excl. Btw</t>
  </si>
  <si>
    <t>excl. btw</t>
  </si>
  <si>
    <t>%</t>
  </si>
  <si>
    <t xml:space="preserve">Starten met nummer: </t>
  </si>
  <si>
    <t>Instellingen</t>
  </si>
  <si>
    <t>Bedrijfsnaam:</t>
  </si>
  <si>
    <t>Straat:</t>
  </si>
  <si>
    <t>Woonplaats:</t>
  </si>
  <si>
    <t>BTW (0)</t>
  </si>
  <si>
    <t>BTW hoog</t>
  </si>
  <si>
    <t>BTW laag</t>
  </si>
  <si>
    <t>Tik getal in zonder % teken</t>
  </si>
  <si>
    <t>Tik uw hier uw bedrijfsgegevens in:</t>
  </si>
  <si>
    <t>keuzelijst</t>
  </si>
  <si>
    <t xml:space="preserve"> nr. komt uit ticket nummerkeuze (kasticket)</t>
  </si>
  <si>
    <t>ticketnr.</t>
  </si>
  <si>
    <t>Hoogste</t>
  </si>
  <si>
    <t>Datum &gt;&gt;</t>
  </si>
  <si>
    <t>dummy</t>
  </si>
  <si>
    <t>Vervangend startnr.</t>
  </si>
  <si>
    <t>Tot hier kunt u het Verkoopregister invullen.</t>
  </si>
  <si>
    <t>Palmenlaan 344</t>
  </si>
  <si>
    <t>Telefoon:</t>
  </si>
  <si>
    <t>E-mail:</t>
  </si>
  <si>
    <t>BTW nummer:</t>
  </si>
  <si>
    <t>Naam</t>
  </si>
  <si>
    <t>Pietersen</t>
  </si>
  <si>
    <t>Jansen</t>
  </si>
  <si>
    <t>Klaassen</t>
  </si>
  <si>
    <t>Laan van Ster 87</t>
  </si>
  <si>
    <t>Deventer</t>
  </si>
  <si>
    <t>Grouw</t>
  </si>
  <si>
    <t>Debiteurnr</t>
  </si>
  <si>
    <t>Straat</t>
  </si>
  <si>
    <t>PC + Plaats</t>
  </si>
  <si>
    <t>Gaastra</t>
  </si>
  <si>
    <t>Hellendoorn</t>
  </si>
  <si>
    <t>Leendert</t>
  </si>
  <si>
    <t>Palmlaan 3</t>
  </si>
  <si>
    <t>Gangpad 65</t>
  </si>
  <si>
    <t>Hark 9</t>
  </si>
  <si>
    <t>Leeuwarden</t>
  </si>
  <si>
    <t>Veendam</t>
  </si>
  <si>
    <t>Bolsward</t>
  </si>
  <si>
    <t>Factuur</t>
  </si>
  <si>
    <t>FACTUUR</t>
  </si>
  <si>
    <t>Vries</t>
  </si>
  <si>
    <t>Aalders</t>
  </si>
  <si>
    <t>Gang 122</t>
  </si>
  <si>
    <t>Sloot 69</t>
  </si>
  <si>
    <t>Hoogezand</t>
  </si>
  <si>
    <t>Factuurdat:</t>
  </si>
  <si>
    <t>Factuurnr. :</t>
  </si>
  <si>
    <t>Bank:</t>
  </si>
  <si>
    <t>Kvk:</t>
  </si>
  <si>
    <t>info@bedrijf.nl</t>
  </si>
  <si>
    <t>Kvk: 64986734</t>
  </si>
  <si>
    <t>Btw: NL0123456789BO</t>
  </si>
  <si>
    <t xml:space="preserve"> Klanten</t>
  </si>
  <si>
    <t>Klant</t>
  </si>
  <si>
    <t>nummer</t>
  </si>
  <si>
    <t>Adres</t>
  </si>
  <si>
    <t>Postcode</t>
  </si>
  <si>
    <t>Woonplaats</t>
  </si>
  <si>
    <t>Contactpersoon</t>
  </si>
  <si>
    <t>Naam v.d. klant</t>
  </si>
  <si>
    <t>Aant.</t>
  </si>
  <si>
    <t>Fact.</t>
  </si>
  <si>
    <t>regel</t>
  </si>
  <si>
    <t>4567 GH</t>
  </si>
  <si>
    <t>Groningen</t>
  </si>
  <si>
    <t>Factuurnummer</t>
  </si>
  <si>
    <t>t.a.v.</t>
  </si>
  <si>
    <t>mevr. Jans</t>
  </si>
  <si>
    <t xml:space="preserve">   Factuur</t>
  </si>
  <si>
    <t xml:space="preserve">  Nummer</t>
  </si>
  <si>
    <t>© Computerprive</t>
  </si>
  <si>
    <t xml:space="preserve">Verkoopregister </t>
  </si>
  <si>
    <t>3765 KK</t>
  </si>
  <si>
    <t>8954 GG</t>
  </si>
  <si>
    <t>8384 BS</t>
  </si>
  <si>
    <t>3452 SW</t>
  </si>
  <si>
    <t>8767 TY</t>
  </si>
  <si>
    <t>3476 HH</t>
  </si>
  <si>
    <t>mevr. K. Kampen</t>
  </si>
  <si>
    <t>Pieterburen 34</t>
  </si>
  <si>
    <t>3876 RT</t>
  </si>
  <si>
    <t>Harlingen</t>
  </si>
  <si>
    <t>Aan:</t>
  </si>
  <si>
    <t>dhr. K. Panders</t>
  </si>
  <si>
    <t>Website:</t>
  </si>
  <si>
    <t>www.website.nl</t>
  </si>
  <si>
    <t>Bank: NL62TEST0123456789</t>
  </si>
  <si>
    <t>Opmerking</t>
  </si>
  <si>
    <t>dhr. J. Koops</t>
  </si>
  <si>
    <t>Tot hier kunt u de adressen van de klanten intikken.</t>
  </si>
  <si>
    <t>Uit onze administratie is gebleken dat onderstaande factuur nog niet is voldaan.</t>
  </si>
  <si>
    <t>Ik verzoek u om uiterlijk binnen 8 dagen na dagtekening van deze herinnering het openstaande</t>
  </si>
  <si>
    <t>Mocht uw betaling reeds onderweg zijn, dan verzoek ik u deze herinnering als niet</t>
  </si>
  <si>
    <t>geschreven te beschouwen.</t>
  </si>
  <si>
    <t>Met vriendelijke groet,</t>
  </si>
  <si>
    <t>Factuurnr.:</t>
  </si>
  <si>
    <t>Betreft:</t>
  </si>
  <si>
    <t>Betalingsherinnering</t>
  </si>
  <si>
    <t>Bedrag:</t>
  </si>
  <si>
    <t>Fact.datum:</t>
  </si>
  <si>
    <t>factuurbedrag over te maken op bovenstaande bankrekening, o.v.v. het factuurnuumer.</t>
  </si>
  <si>
    <t>Uit onze administratie is gebleken dat onderstaande factuur na onze eerste herinnering nog</t>
  </si>
  <si>
    <t>Wij verzoeken u met klem om uiterlijk binnen 8 dagen na dagtekening van deze herinnering</t>
  </si>
  <si>
    <t>het openstaande factuurbedrag over te maken op bovenstaaande bankrekening, o.v.v. het factuurnummer.</t>
  </si>
  <si>
    <t>niet is voldaan.</t>
  </si>
  <si>
    <t>Als uw betaling uitblijft binnen de bovengenoemde termijn, zijn wij genoodzaakt de vordering</t>
  </si>
  <si>
    <t>uit handen te geven. U zult aansprakelijk worden gesteld voor alle daaruit  voortvloeiende</t>
  </si>
  <si>
    <t>rente en incassokosten. Wij vertrouwen erop dat u het niet zo ver zal laten komen.</t>
  </si>
  <si>
    <t>Bedrijfsnaam</t>
  </si>
  <si>
    <t>Klantnaam /</t>
  </si>
  <si>
    <t xml:space="preserve">Ontvangen: </t>
  </si>
  <si>
    <t xml:space="preserve">Nog te betalen: </t>
  </si>
  <si>
    <t xml:space="preserve">Te betalen: </t>
  </si>
  <si>
    <t xml:space="preserve">onder vermelding van het factuurnummer: </t>
  </si>
  <si>
    <t>0567-748564</t>
  </si>
  <si>
    <t>mevr. P. Kopers</t>
  </si>
  <si>
    <t>Tweede betalingsherinnering</t>
  </si>
  <si>
    <t>8765 RT Apeldoorn</t>
  </si>
  <si>
    <t xml:space="preserve">© Computerprive </t>
  </si>
  <si>
    <t xml:space="preserve">                         © Computerprive</t>
  </si>
  <si>
    <t>Company name</t>
  </si>
  <si>
    <t>Eikhof 123</t>
  </si>
  <si>
    <t>dhr. K. de Vries</t>
  </si>
  <si>
    <t>www.computerprive.nl</t>
  </si>
  <si>
    <t>DEMO - versie</t>
  </si>
  <si>
    <t>In deze DEMO versie kunt u een aantal handelingen niet uitvoeren.</t>
  </si>
  <si>
    <t>In deze DEMO - versie kunt u geen gegevens van klanten toevoegen.</t>
  </si>
  <si>
    <t>In deze DEMO - versie kunt u tot hier gegevens</t>
  </si>
  <si>
    <t>voor het maken van een factuur intikken.</t>
  </si>
  <si>
    <t xml:space="preserve">Debiteurnr-B  </t>
  </si>
  <si>
    <t xml:space="preserve">Debiteurnr  </t>
  </si>
  <si>
    <t>standaard</t>
  </si>
  <si>
    <t>getal</t>
  </si>
  <si>
    <t>over</t>
  </si>
  <si>
    <t>BTW %</t>
  </si>
  <si>
    <t xml:space="preserve">Betaaltermijn (dagen) </t>
  </si>
  <si>
    <r>
      <t xml:space="preserve">Op het tab-blad: </t>
    </r>
    <r>
      <rPr>
        <b/>
        <sz val="10"/>
        <color indexed="18"/>
        <rFont val="Arial"/>
        <family val="2"/>
      </rPr>
      <t>instelling</t>
    </r>
    <r>
      <rPr>
        <sz val="10"/>
        <color indexed="18"/>
        <rFont val="Arial"/>
      </rPr>
      <t xml:space="preserve">  kunt u </t>
    </r>
    <r>
      <rPr>
        <b/>
        <sz val="10"/>
        <color indexed="18"/>
        <rFont val="Arial"/>
        <family val="2"/>
      </rPr>
      <t>niets</t>
    </r>
    <r>
      <rPr>
        <sz val="10"/>
        <color indexed="18"/>
        <rFont val="Arial"/>
      </rPr>
      <t xml:space="preserve"> instellen. U moet het dus doen met de instellingen die er staan.</t>
    </r>
  </si>
  <si>
    <r>
      <t xml:space="preserve">Op het tab-blad: </t>
    </r>
    <r>
      <rPr>
        <b/>
        <sz val="10"/>
        <color indexed="18"/>
        <rFont val="Arial"/>
        <family val="2"/>
      </rPr>
      <t>klanten</t>
    </r>
    <r>
      <rPr>
        <sz val="10"/>
        <color indexed="18"/>
        <rFont val="Arial"/>
      </rPr>
      <t xml:space="preserve"> staan de gegevens van een aantal klanten om het maken van facturen uit te proberen. </t>
    </r>
    <r>
      <rPr>
        <b/>
        <sz val="10"/>
        <color indexed="18"/>
        <rFont val="Arial"/>
        <family val="2"/>
      </rPr>
      <t>U kunt zelf geen klanten toevoegen</t>
    </r>
    <r>
      <rPr>
        <sz val="10"/>
        <color indexed="18"/>
        <rFont val="Arial"/>
      </rPr>
      <t>.</t>
    </r>
  </si>
  <si>
    <r>
      <t xml:space="preserve">Op het tab-blad: </t>
    </r>
    <r>
      <rPr>
        <b/>
        <sz val="10"/>
        <color indexed="18"/>
        <rFont val="Arial"/>
        <family val="2"/>
      </rPr>
      <t>verkoopregister</t>
    </r>
    <r>
      <rPr>
        <sz val="10"/>
        <color indexed="18"/>
        <rFont val="Arial"/>
      </rPr>
      <t xml:space="preserve"> zijn </t>
    </r>
    <r>
      <rPr>
        <b/>
        <sz val="10"/>
        <color indexed="18"/>
        <rFont val="Arial"/>
        <family val="2"/>
      </rPr>
      <t>alle functies beschikbaar</t>
    </r>
    <r>
      <rPr>
        <sz val="10"/>
        <color indexed="18"/>
        <rFont val="Arial"/>
      </rPr>
      <t xml:space="preserve"> om het maken van </t>
    </r>
    <r>
      <rPr>
        <b/>
        <sz val="10"/>
        <color indexed="18"/>
        <rFont val="Arial"/>
        <family val="2"/>
      </rPr>
      <t>facturen</t>
    </r>
    <r>
      <rPr>
        <sz val="10"/>
        <color indexed="18"/>
        <rFont val="Arial"/>
      </rPr>
      <t xml:space="preserve"> uit te proberen.</t>
    </r>
  </si>
  <si>
    <r>
      <t xml:space="preserve">        U maakt dan gebruik van de </t>
    </r>
    <r>
      <rPr>
        <b/>
        <sz val="10"/>
        <color indexed="18"/>
        <rFont val="Arial"/>
        <family val="2"/>
      </rPr>
      <t>bestaande klanten nummers</t>
    </r>
    <r>
      <rPr>
        <sz val="10"/>
        <color indexed="18"/>
        <rFont val="Arial"/>
      </rPr>
      <t xml:space="preserve"> die in het </t>
    </r>
    <r>
      <rPr>
        <b/>
        <sz val="10"/>
        <color indexed="18"/>
        <rFont val="Arial"/>
        <family val="2"/>
      </rPr>
      <t>klantenbestand</t>
    </r>
    <r>
      <rPr>
        <sz val="10"/>
        <color indexed="18"/>
        <rFont val="Arial"/>
      </rPr>
      <t xml:space="preserve"> staan.  (Tab-blad: klanten)</t>
    </r>
  </si>
  <si>
    <r>
      <t xml:space="preserve">Om met deze </t>
    </r>
    <r>
      <rPr>
        <b/>
        <sz val="10"/>
        <color indexed="18"/>
        <rFont val="Arial"/>
        <family val="2"/>
      </rPr>
      <t>DEMO-versie</t>
    </r>
    <r>
      <rPr>
        <sz val="10"/>
        <color indexed="18"/>
        <rFont val="Arial"/>
        <family val="2"/>
      </rPr>
      <t xml:space="preserve"> te werken kunt u in de </t>
    </r>
    <r>
      <rPr>
        <b/>
        <sz val="10"/>
        <color indexed="18"/>
        <rFont val="Arial"/>
        <family val="2"/>
      </rPr>
      <t>Gebruiksaanwijzing die op de website</t>
    </r>
    <r>
      <rPr>
        <sz val="10"/>
        <color indexed="18"/>
        <rFont val="Arial"/>
        <family val="2"/>
      </rPr>
      <t xml:space="preserve"> staat bij punt: </t>
    </r>
    <r>
      <rPr>
        <u/>
        <sz val="10"/>
        <color indexed="18"/>
        <rFont val="Arial"/>
        <family val="2"/>
      </rPr>
      <t xml:space="preserve"> B.  De Factuurgegevens</t>
    </r>
    <r>
      <rPr>
        <sz val="10"/>
        <color indexed="18"/>
        <rFont val="Arial"/>
      </rPr>
      <t xml:space="preserve">  (tab-blad: verkoopregister)  beginnen.</t>
    </r>
  </si>
  <si>
    <r>
      <t xml:space="preserve">Indien u de </t>
    </r>
    <r>
      <rPr>
        <b/>
        <sz val="10"/>
        <color theme="4" tint="-0.499984740745262"/>
        <rFont val="Arial"/>
        <family val="2"/>
      </rPr>
      <t>handleiding</t>
    </r>
    <r>
      <rPr>
        <sz val="10"/>
        <color theme="4" tint="-0.499984740745262"/>
        <rFont val="Arial"/>
        <family val="2"/>
      </rPr>
      <t xml:space="preserve"> die op het</t>
    </r>
    <r>
      <rPr>
        <b/>
        <sz val="10"/>
        <color theme="4" tint="-0.499984740745262"/>
        <rFont val="Arial"/>
        <family val="2"/>
      </rPr>
      <t xml:space="preserve"> tabblad: Handleiding</t>
    </r>
    <r>
      <rPr>
        <sz val="10"/>
        <color theme="4" tint="-0.499984740745262"/>
        <rFont val="Arial"/>
        <family val="2"/>
      </rPr>
      <t xml:space="preserve"> staat wilt gebruiken, dan begint u bij punt: </t>
    </r>
    <r>
      <rPr>
        <b/>
        <sz val="10"/>
        <color theme="4" tint="-0.499984740745262"/>
        <rFont val="Arial"/>
        <family val="2"/>
      </rPr>
      <t xml:space="preserve"> X. Tabblad: Verkoopregister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</si>
</sst>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€&quot;\ #,##0.00_);\(&quot;€&quot;\ #,##0.00\)"/>
    <numFmt numFmtId="165" formatCode="_(&quot;€&quot;\ * #,##0.00_);_(&quot;€&quot;\ * \(#,##0.00\);_(&quot;€&quot;\ * &quot;-&quot;??_);_(@_)"/>
    <numFmt numFmtId="166" formatCode="0.0%"/>
    <numFmt numFmtId="167" formatCode="&quot;€&quot;\ #,##0.00"/>
  </numFmts>
  <fonts count="43" x14ac:knownFonts="1">
    <font>
      <sz val="10"/>
      <name val="Arial"/>
    </font>
    <font>
      <sz val="10"/>
      <name val="Arial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</font>
    <font>
      <sz val="12"/>
      <name val="Arial"/>
    </font>
    <font>
      <sz val="11"/>
      <name val="Arial"/>
    </font>
    <font>
      <sz val="10"/>
      <color indexed="9"/>
      <name val="Arial"/>
    </font>
    <font>
      <b/>
      <sz val="14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b/>
      <i/>
      <sz val="16"/>
      <name val="Arial"/>
      <family val="2"/>
    </font>
    <font>
      <b/>
      <sz val="10"/>
      <color indexed="12"/>
      <name val="Arial"/>
      <family val="2"/>
    </font>
    <font>
      <sz val="12"/>
      <color indexed="12"/>
      <name val="Arial"/>
    </font>
    <font>
      <b/>
      <sz val="12"/>
      <name val="Arial"/>
      <family val="2"/>
    </font>
    <font>
      <b/>
      <i/>
      <sz val="10"/>
      <name val="Arial"/>
      <family val="2"/>
    </font>
    <font>
      <u/>
      <sz val="10"/>
      <color indexed="12"/>
      <name val="Arial"/>
    </font>
    <font>
      <sz val="10"/>
      <color indexed="12"/>
      <name val="Arial"/>
    </font>
    <font>
      <sz val="9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b/>
      <sz val="9"/>
      <color indexed="12"/>
      <name val="Arial"/>
      <family val="2"/>
    </font>
    <font>
      <sz val="10"/>
      <color indexed="12"/>
      <name val="Arial"/>
      <family val="2"/>
    </font>
    <font>
      <b/>
      <sz val="13"/>
      <name val="Arial"/>
      <family val="2"/>
    </font>
    <font>
      <sz val="10"/>
      <name val="Arial"/>
    </font>
    <font>
      <i/>
      <sz val="10"/>
      <name val="Arial"/>
    </font>
    <font>
      <sz val="10"/>
      <name val="Arial"/>
    </font>
    <font>
      <i/>
      <sz val="10"/>
      <color indexed="63"/>
      <name val="Arial"/>
      <family val="2"/>
    </font>
    <font>
      <sz val="10"/>
      <color indexed="9"/>
      <name val="Arial"/>
      <family val="2"/>
    </font>
    <font>
      <sz val="10"/>
      <color indexed="63"/>
      <name val="Arial"/>
      <family val="2"/>
    </font>
    <font>
      <b/>
      <sz val="16"/>
      <color indexed="18"/>
      <name val="Arial"/>
      <family val="2"/>
    </font>
    <font>
      <b/>
      <sz val="12"/>
      <color indexed="18"/>
      <name val="Arial"/>
      <family val="2"/>
    </font>
    <font>
      <sz val="10"/>
      <color indexed="18"/>
      <name val="Arial"/>
    </font>
    <font>
      <b/>
      <sz val="10"/>
      <color indexed="18"/>
      <name val="Arial"/>
      <family val="2"/>
    </font>
    <font>
      <u/>
      <sz val="10"/>
      <color indexed="18"/>
      <name val="Arial"/>
      <family val="2"/>
    </font>
    <font>
      <b/>
      <i/>
      <sz val="10"/>
      <color indexed="18"/>
      <name val="Arial"/>
      <family val="2"/>
    </font>
    <font>
      <sz val="11"/>
      <color indexed="9"/>
      <name val="Arial"/>
    </font>
    <font>
      <i/>
      <sz val="10"/>
      <color indexed="9"/>
      <name val="Arial"/>
    </font>
    <font>
      <sz val="10"/>
      <color indexed="18"/>
      <name val="Arial"/>
      <family val="2"/>
    </font>
    <font>
      <sz val="10"/>
      <color theme="4" tint="-0.499984740745262"/>
      <name val="Arial"/>
      <family val="2"/>
    </font>
    <font>
      <b/>
      <sz val="10"/>
      <color theme="4" tint="-0.49998474074526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248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Fill="1" applyProtection="1"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4" fillId="2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9" fillId="2" borderId="0" xfId="0" applyFont="1" applyFill="1" applyProtection="1">
      <protection hidden="1"/>
    </xf>
    <xf numFmtId="0" fontId="11" fillId="3" borderId="0" xfId="0" applyFont="1" applyFill="1" applyAlignment="1" applyProtection="1">
      <alignment vertical="center"/>
      <protection hidden="1"/>
    </xf>
    <xf numFmtId="0" fontId="4" fillId="3" borderId="0" xfId="0" applyFont="1" applyFill="1" applyProtection="1"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1" fillId="2" borderId="0" xfId="0" applyFont="1" applyFill="1" applyProtection="1">
      <protection hidden="1"/>
    </xf>
    <xf numFmtId="0" fontId="0" fillId="5" borderId="2" xfId="0" applyFill="1" applyBorder="1" applyProtection="1">
      <protection locked="0" hidden="1"/>
    </xf>
    <xf numFmtId="0" fontId="4" fillId="3" borderId="0" xfId="0" applyFont="1" applyFill="1" applyAlignment="1" applyProtection="1">
      <alignment horizontal="right"/>
      <protection hidden="1"/>
    </xf>
    <xf numFmtId="0" fontId="8" fillId="2" borderId="0" xfId="0" applyFont="1" applyFill="1" applyProtection="1">
      <protection hidden="1"/>
    </xf>
    <xf numFmtId="2" fontId="8" fillId="2" borderId="0" xfId="0" applyNumberFormat="1" applyFont="1" applyFill="1" applyProtection="1">
      <protection hidden="1"/>
    </xf>
    <xf numFmtId="165" fontId="8" fillId="2" borderId="0" xfId="0" applyNumberFormat="1" applyFont="1" applyFill="1" applyProtection="1">
      <protection hidden="1"/>
    </xf>
    <xf numFmtId="2" fontId="8" fillId="2" borderId="0" xfId="0" applyNumberFormat="1" applyFont="1" applyFill="1" applyBorder="1" applyProtection="1">
      <protection hidden="1"/>
    </xf>
    <xf numFmtId="0" fontId="8" fillId="2" borderId="0" xfId="0" applyFont="1" applyFill="1" applyBorder="1" applyProtection="1">
      <protection hidden="1"/>
    </xf>
    <xf numFmtId="0" fontId="8" fillId="2" borderId="0" xfId="0" applyFont="1" applyFill="1" applyAlignment="1" applyProtection="1">
      <alignment horizontal="right"/>
      <protection hidden="1"/>
    </xf>
    <xf numFmtId="164" fontId="8" fillId="2" borderId="1" xfId="0" applyNumberFormat="1" applyFont="1" applyFill="1" applyBorder="1" applyProtection="1">
      <protection hidden="1"/>
    </xf>
    <xf numFmtId="0" fontId="12" fillId="2" borderId="1" xfId="0" applyFont="1" applyFill="1" applyBorder="1" applyAlignment="1" applyProtection="1">
      <alignment horizontal="right"/>
      <protection hidden="1"/>
    </xf>
    <xf numFmtId="165" fontId="8" fillId="2" borderId="1" xfId="0" applyNumberFormat="1" applyFont="1" applyFill="1" applyBorder="1" applyProtection="1">
      <protection hidden="1"/>
    </xf>
    <xf numFmtId="0" fontId="5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7" fillId="2" borderId="0" xfId="0" applyFont="1" applyFill="1" applyProtection="1">
      <protection hidden="1"/>
    </xf>
    <xf numFmtId="0" fontId="3" fillId="2" borderId="0" xfId="0" applyFont="1" applyFill="1" applyBorder="1" applyAlignment="1" applyProtection="1">
      <alignment horizontal="centerContinuous" vertical="center"/>
      <protection hidden="1"/>
    </xf>
    <xf numFmtId="0" fontId="0" fillId="4" borderId="3" xfId="0" quotePrefix="1" applyFill="1" applyBorder="1" applyProtection="1">
      <protection hidden="1"/>
    </xf>
    <xf numFmtId="0" fontId="2" fillId="4" borderId="3" xfId="0" quotePrefix="1" applyFont="1" applyFill="1" applyBorder="1" applyProtection="1">
      <protection hidden="1"/>
    </xf>
    <xf numFmtId="4" fontId="0" fillId="4" borderId="3" xfId="0" applyNumberFormat="1" applyFill="1" applyBorder="1" applyProtection="1">
      <protection hidden="1"/>
    </xf>
    <xf numFmtId="0" fontId="1" fillId="2" borderId="0" xfId="0" applyFont="1" applyFill="1" applyBorder="1" applyProtection="1">
      <protection hidden="1"/>
    </xf>
    <xf numFmtId="0" fontId="1" fillId="0" borderId="0" xfId="0" applyFont="1" applyProtection="1">
      <protection hidden="1"/>
    </xf>
    <xf numFmtId="4" fontId="1" fillId="0" borderId="0" xfId="0" applyNumberFormat="1" applyFont="1" applyAlignment="1" applyProtection="1">
      <protection hidden="1"/>
    </xf>
    <xf numFmtId="166" fontId="1" fillId="0" borderId="0" xfId="0" applyNumberFormat="1" applyFont="1" applyAlignment="1" applyProtection="1">
      <protection hidden="1"/>
    </xf>
    <xf numFmtId="0" fontId="1" fillId="0" borderId="0" xfId="0" applyFont="1" applyFill="1" applyProtection="1">
      <protection hidden="1"/>
    </xf>
    <xf numFmtId="0" fontId="14" fillId="0" borderId="0" xfId="0" applyFont="1" applyProtection="1">
      <protection hidden="1"/>
    </xf>
    <xf numFmtId="0" fontId="2" fillId="4" borderId="4" xfId="0" quotePrefix="1" applyFont="1" applyFill="1" applyBorder="1" applyProtection="1">
      <protection hidden="1"/>
    </xf>
    <xf numFmtId="0" fontId="0" fillId="4" borderId="4" xfId="0" quotePrefix="1" applyFill="1" applyBorder="1" applyProtection="1">
      <protection hidden="1"/>
    </xf>
    <xf numFmtId="4" fontId="0" fillId="4" borderId="4" xfId="0" applyNumberFormat="1" applyFill="1" applyBorder="1" applyProtection="1">
      <protection hidden="1"/>
    </xf>
    <xf numFmtId="0" fontId="9" fillId="2" borderId="0" xfId="0" applyFont="1" applyFill="1" applyBorder="1" applyProtection="1">
      <protection hidden="1"/>
    </xf>
    <xf numFmtId="0" fontId="4" fillId="2" borderId="3" xfId="0" applyFont="1" applyFill="1" applyBorder="1" applyAlignmen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left"/>
      <protection locked="0"/>
    </xf>
    <xf numFmtId="1" fontId="0" fillId="0" borderId="5" xfId="0" applyNumberFormat="1" applyBorder="1" applyProtection="1">
      <protection locked="0"/>
    </xf>
    <xf numFmtId="49" fontId="0" fillId="0" borderId="5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0" fontId="1" fillId="2" borderId="0" xfId="0" applyNumberFormat="1" applyFont="1" applyFill="1" applyProtection="1">
      <protection hidden="1"/>
    </xf>
    <xf numFmtId="0" fontId="3" fillId="2" borderId="0" xfId="0" applyFont="1" applyFill="1" applyAlignment="1" applyProtection="1">
      <protection hidden="1"/>
    </xf>
    <xf numFmtId="0" fontId="0" fillId="2" borderId="0" xfId="0" applyFill="1" applyAlignment="1" applyProtection="1">
      <alignment horizontal="left"/>
      <protection hidden="1"/>
    </xf>
    <xf numFmtId="14" fontId="0" fillId="2" borderId="0" xfId="0" applyNumberFormat="1" applyFill="1" applyAlignment="1" applyProtection="1">
      <alignment horizontal="left"/>
      <protection hidden="1"/>
    </xf>
    <xf numFmtId="0" fontId="0" fillId="2" borderId="1" xfId="0" applyFill="1" applyBorder="1" applyProtection="1">
      <protection hidden="1"/>
    </xf>
    <xf numFmtId="0" fontId="1" fillId="0" borderId="0" xfId="0" quotePrefix="1" applyFont="1" applyProtection="1">
      <protection hidden="1"/>
    </xf>
    <xf numFmtId="0" fontId="0" fillId="2" borderId="0" xfId="0" applyFill="1" applyBorder="1" applyAlignment="1" applyProtection="1">
      <alignment horizontal="left"/>
      <protection hidden="1"/>
    </xf>
    <xf numFmtId="0" fontId="20" fillId="2" borderId="0" xfId="0" applyFont="1" applyFill="1" applyAlignment="1" applyProtection="1">
      <alignment horizontal="right"/>
      <protection hidden="1"/>
    </xf>
    <xf numFmtId="0" fontId="21" fillId="2" borderId="0" xfId="0" applyFont="1" applyFill="1" applyAlignment="1" applyProtection="1">
      <alignment horizontal="right"/>
      <protection hidden="1"/>
    </xf>
    <xf numFmtId="0" fontId="8" fillId="2" borderId="5" xfId="0" applyFont="1" applyFill="1" applyBorder="1" applyProtection="1">
      <protection hidden="1"/>
    </xf>
    <xf numFmtId="2" fontId="8" fillId="2" borderId="5" xfId="0" applyNumberFormat="1" applyFont="1" applyFill="1" applyBorder="1" applyProtection="1">
      <protection hidden="1"/>
    </xf>
    <xf numFmtId="0" fontId="7" fillId="2" borderId="0" xfId="0" applyFont="1" applyFill="1" applyBorder="1" applyProtection="1">
      <protection hidden="1"/>
    </xf>
    <xf numFmtId="2" fontId="7" fillId="2" borderId="0" xfId="0" applyNumberFormat="1" applyFont="1" applyFill="1" applyBorder="1" applyProtection="1">
      <protection hidden="1"/>
    </xf>
    <xf numFmtId="0" fontId="22" fillId="3" borderId="0" xfId="0" applyFont="1" applyFill="1" applyProtection="1">
      <protection hidden="1"/>
    </xf>
    <xf numFmtId="4" fontId="0" fillId="4" borderId="6" xfId="0" applyNumberFormat="1" applyFill="1" applyBorder="1" applyProtection="1">
      <protection hidden="1"/>
    </xf>
    <xf numFmtId="0" fontId="20" fillId="3" borderId="0" xfId="0" applyFont="1" applyFill="1" applyProtection="1">
      <protection hidden="1"/>
    </xf>
    <xf numFmtId="0" fontId="22" fillId="3" borderId="0" xfId="0" applyFont="1" applyFill="1" applyAlignment="1" applyProtection="1">
      <alignment horizontal="center"/>
      <protection hidden="1"/>
    </xf>
    <xf numFmtId="0" fontId="23" fillId="4" borderId="3" xfId="0" quotePrefix="1" applyFont="1" applyFill="1" applyBorder="1" applyProtection="1">
      <protection hidden="1"/>
    </xf>
    <xf numFmtId="14" fontId="1" fillId="0" borderId="0" xfId="0" applyNumberFormat="1" applyFont="1" applyProtection="1">
      <protection locked="0"/>
    </xf>
    <xf numFmtId="0" fontId="4" fillId="4" borderId="3" xfId="0" quotePrefix="1" applyFont="1" applyFill="1" applyBorder="1" applyProtection="1">
      <protection hidden="1"/>
    </xf>
    <xf numFmtId="49" fontId="0" fillId="0" borderId="0" xfId="0" applyNumberFormat="1" applyFill="1" applyProtection="1">
      <protection locked="0"/>
    </xf>
    <xf numFmtId="0" fontId="10" fillId="2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protection hidden="1"/>
    </xf>
    <xf numFmtId="0" fontId="1" fillId="0" borderId="7" xfId="0" applyFont="1" applyFill="1" applyBorder="1" applyProtection="1">
      <protection hidden="1"/>
    </xf>
    <xf numFmtId="166" fontId="1" fillId="0" borderId="8" xfId="0" applyNumberFormat="1" applyFont="1" applyBorder="1" applyAlignment="1" applyProtection="1">
      <protection hidden="1"/>
    </xf>
    <xf numFmtId="0" fontId="1" fillId="0" borderId="0" xfId="0" quotePrefix="1" applyFont="1" applyBorder="1" applyProtection="1">
      <protection hidden="1"/>
    </xf>
    <xf numFmtId="0" fontId="1" fillId="0" borderId="9" xfId="0" quotePrefix="1" applyFont="1" applyBorder="1" applyProtection="1">
      <protection hidden="1"/>
    </xf>
    <xf numFmtId="0" fontId="23" fillId="4" borderId="4" xfId="0" quotePrefix="1" applyFont="1" applyFill="1" applyBorder="1" applyProtection="1">
      <protection hidden="1"/>
    </xf>
    <xf numFmtId="0" fontId="15" fillId="6" borderId="0" xfId="0" applyFont="1" applyFill="1" applyProtection="1">
      <protection hidden="1"/>
    </xf>
    <xf numFmtId="0" fontId="15" fillId="6" borderId="10" xfId="0" applyFont="1" applyFill="1" applyBorder="1" applyProtection="1">
      <protection hidden="1"/>
    </xf>
    <xf numFmtId="0" fontId="15" fillId="6" borderId="11" xfId="0" applyFont="1" applyFill="1" applyBorder="1" applyProtection="1">
      <protection hidden="1"/>
    </xf>
    <xf numFmtId="0" fontId="24" fillId="7" borderId="0" xfId="0" applyFont="1" applyFill="1" applyProtection="1">
      <protection hidden="1"/>
    </xf>
    <xf numFmtId="0" fontId="27" fillId="2" borderId="0" xfId="0" applyFont="1" applyFill="1" applyProtection="1">
      <protection hidden="1"/>
    </xf>
    <xf numFmtId="0" fontId="28" fillId="2" borderId="0" xfId="0" applyFont="1" applyFill="1" applyProtection="1">
      <protection hidden="1"/>
    </xf>
    <xf numFmtId="0" fontId="9" fillId="2" borderId="5" xfId="0" applyFont="1" applyFill="1" applyBorder="1" applyProtection="1">
      <protection hidden="1"/>
    </xf>
    <xf numFmtId="0" fontId="9" fillId="0" borderId="0" xfId="0" applyFont="1" applyProtection="1">
      <protection hidden="1"/>
    </xf>
    <xf numFmtId="0" fontId="10" fillId="2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0" fillId="2" borderId="5" xfId="0" applyFill="1" applyBorder="1" applyProtection="1">
      <protection hidden="1"/>
    </xf>
    <xf numFmtId="0" fontId="0" fillId="3" borderId="10" xfId="0" applyFill="1" applyBorder="1" applyProtection="1">
      <protection hidden="1"/>
    </xf>
    <xf numFmtId="0" fontId="0" fillId="4" borderId="10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3" borderId="12" xfId="0" applyFill="1" applyBorder="1" applyProtection="1">
      <protection hidden="1"/>
    </xf>
    <xf numFmtId="0" fontId="3" fillId="2" borderId="10" xfId="0" applyFont="1" applyFill="1" applyBorder="1" applyProtection="1">
      <protection hidden="1"/>
    </xf>
    <xf numFmtId="1" fontId="19" fillId="0" borderId="0" xfId="0" applyNumberFormat="1" applyFont="1" applyFill="1" applyProtection="1">
      <protection locked="0"/>
    </xf>
    <xf numFmtId="1" fontId="15" fillId="0" borderId="0" xfId="0" applyNumberFormat="1" applyFont="1" applyFill="1" applyProtection="1">
      <protection hidden="1"/>
    </xf>
    <xf numFmtId="1" fontId="15" fillId="0" borderId="0" xfId="0" applyNumberFormat="1" applyFont="1" applyProtection="1">
      <protection hidden="1"/>
    </xf>
    <xf numFmtId="1" fontId="15" fillId="0" borderId="5" xfId="0" applyNumberFormat="1" applyFont="1" applyBorder="1" applyProtection="1">
      <protection hidden="1"/>
    </xf>
    <xf numFmtId="0" fontId="24" fillId="7" borderId="5" xfId="0" applyFont="1" applyFill="1" applyBorder="1" applyProtection="1"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0" fontId="3" fillId="2" borderId="0" xfId="0" applyFont="1" applyFill="1" applyProtection="1">
      <protection hidden="1"/>
    </xf>
    <xf numFmtId="0" fontId="3" fillId="2" borderId="0" xfId="0" applyFont="1" applyFill="1" applyBorder="1" applyProtection="1">
      <protection hidden="1"/>
    </xf>
    <xf numFmtId="0" fontId="3" fillId="2" borderId="0" xfId="0" applyFont="1" applyFill="1" applyBorder="1" applyAlignment="1" applyProtection="1">
      <protection hidden="1"/>
    </xf>
    <xf numFmtId="0" fontId="3" fillId="2" borderId="0" xfId="0" applyNumberFormat="1" applyFont="1" applyFill="1" applyBorder="1" applyProtection="1">
      <protection hidden="1"/>
    </xf>
    <xf numFmtId="0" fontId="3" fillId="2" borderId="0" xfId="0" applyFont="1" applyFill="1" applyBorder="1" applyAlignment="1" applyProtection="1">
      <alignment horizontal="right"/>
      <protection hidden="1"/>
    </xf>
    <xf numFmtId="14" fontId="0" fillId="2" borderId="0" xfId="0" applyNumberFormat="1" applyFill="1" applyBorder="1" applyProtection="1">
      <protection hidden="1"/>
    </xf>
    <xf numFmtId="0" fontId="20" fillId="2" borderId="0" xfId="0" applyFont="1" applyFill="1" applyBorder="1" applyAlignment="1" applyProtection="1">
      <alignment horizontal="right"/>
      <protection hidden="1"/>
    </xf>
    <xf numFmtId="0" fontId="21" fillId="2" borderId="0" xfId="0" applyFont="1" applyFill="1" applyBorder="1" applyAlignment="1" applyProtection="1">
      <alignment horizontal="right"/>
      <protection hidden="1"/>
    </xf>
    <xf numFmtId="0" fontId="3" fillId="2" borderId="0" xfId="0" applyNumberFormat="1" applyFont="1" applyFill="1" applyBorder="1" applyAlignment="1" applyProtection="1">
      <alignment horizontal="left"/>
      <protection hidden="1"/>
    </xf>
    <xf numFmtId="0" fontId="4" fillId="2" borderId="0" xfId="0" applyFont="1" applyFill="1" applyBorder="1" applyAlignment="1" applyProtection="1">
      <protection hidden="1"/>
    </xf>
    <xf numFmtId="0" fontId="1" fillId="2" borderId="0" xfId="0" applyNumberFormat="1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alignment horizontal="left"/>
      <protection hidden="1"/>
    </xf>
    <xf numFmtId="0" fontId="8" fillId="2" borderId="0" xfId="0" applyFont="1" applyFill="1" applyBorder="1" applyAlignment="1" applyProtection="1">
      <alignment horizontal="left"/>
      <protection hidden="1"/>
    </xf>
    <xf numFmtId="0" fontId="4" fillId="2" borderId="0" xfId="0" applyFont="1" applyFill="1" applyBorder="1" applyProtection="1">
      <protection hidden="1"/>
    </xf>
    <xf numFmtId="14" fontId="1" fillId="2" borderId="0" xfId="0" applyNumberFormat="1" applyFont="1" applyFill="1" applyBorder="1" applyAlignment="1" applyProtection="1">
      <alignment horizontal="left"/>
      <protection hidden="1"/>
    </xf>
    <xf numFmtId="167" fontId="1" fillId="2" borderId="0" xfId="0" applyNumberFormat="1" applyFont="1" applyFill="1" applyBorder="1" applyAlignment="1" applyProtection="1">
      <alignment horizontal="left"/>
      <protection hidden="1"/>
    </xf>
    <xf numFmtId="0" fontId="0" fillId="0" borderId="0" xfId="0" applyFill="1" applyBorder="1" applyProtection="1">
      <protection locked="0" hidden="1"/>
    </xf>
    <xf numFmtId="0" fontId="3" fillId="0" borderId="0" xfId="0" applyFont="1" applyFill="1" applyBorder="1" applyProtection="1">
      <protection locked="0" hidden="1"/>
    </xf>
    <xf numFmtId="0" fontId="3" fillId="0" borderId="0" xfId="0" applyFont="1" applyProtection="1">
      <protection hidden="1"/>
    </xf>
    <xf numFmtId="0" fontId="30" fillId="2" borderId="0" xfId="0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0" fontId="1" fillId="2" borderId="0" xfId="0" applyFont="1" applyFill="1" applyBorder="1" applyAlignment="1" applyProtection="1">
      <protection hidden="1"/>
    </xf>
    <xf numFmtId="0" fontId="0" fillId="0" borderId="0" xfId="0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4" fillId="6" borderId="0" xfId="0" applyFont="1" applyFill="1" applyAlignment="1" applyProtection="1">
      <alignment horizontal="center"/>
      <protection hidden="1"/>
    </xf>
    <xf numFmtId="0" fontId="4" fillId="6" borderId="0" xfId="0" applyFont="1" applyFill="1" applyAlignment="1" applyProtection="1">
      <alignment horizontal="right"/>
      <protection hidden="1"/>
    </xf>
    <xf numFmtId="0" fontId="4" fillId="6" borderId="0" xfId="0" applyFont="1" applyFill="1" applyProtection="1">
      <protection hidden="1"/>
    </xf>
    <xf numFmtId="0" fontId="0" fillId="6" borderId="1" xfId="0" applyFill="1" applyBorder="1" applyProtection="1">
      <protection hidden="1"/>
    </xf>
    <xf numFmtId="0" fontId="31" fillId="2" borderId="0" xfId="0" applyFont="1" applyFill="1" applyBorder="1" applyAlignment="1" applyProtection="1">
      <alignment vertical="center"/>
      <protection hidden="1"/>
    </xf>
    <xf numFmtId="0" fontId="2" fillId="2" borderId="0" xfId="0" applyFont="1" applyFill="1" applyBorder="1" applyProtection="1">
      <protection hidden="1"/>
    </xf>
    <xf numFmtId="0" fontId="2" fillId="2" borderId="0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0" fillId="8" borderId="0" xfId="0" applyFill="1" applyProtection="1">
      <protection hidden="1"/>
    </xf>
    <xf numFmtId="0" fontId="15" fillId="6" borderId="0" xfId="0" applyFont="1" applyFill="1" applyBorder="1" applyProtection="1">
      <protection hidden="1"/>
    </xf>
    <xf numFmtId="0" fontId="9" fillId="0" borderId="0" xfId="0" applyFont="1" applyFill="1" applyBorder="1" applyProtection="1">
      <protection hidden="1"/>
    </xf>
    <xf numFmtId="166" fontId="9" fillId="2" borderId="0" xfId="0" applyNumberFormat="1" applyFont="1" applyFill="1" applyBorder="1" applyProtection="1">
      <protection hidden="1"/>
    </xf>
    <xf numFmtId="1" fontId="9" fillId="2" borderId="0" xfId="0" quotePrefix="1" applyNumberFormat="1" applyFont="1" applyFill="1" applyBorder="1" applyProtection="1">
      <protection hidden="1"/>
    </xf>
    <xf numFmtId="0" fontId="9" fillId="2" borderId="0" xfId="0" applyNumberFormat="1" applyFont="1" applyFill="1" applyBorder="1" applyProtection="1">
      <protection hidden="1"/>
    </xf>
    <xf numFmtId="2" fontId="9" fillId="2" borderId="0" xfId="0" applyNumberFormat="1" applyFont="1" applyFill="1" applyBorder="1" applyProtection="1">
      <protection hidden="1"/>
    </xf>
    <xf numFmtId="0" fontId="17" fillId="2" borderId="0" xfId="0" applyFont="1" applyFill="1" applyProtection="1">
      <protection hidden="1"/>
    </xf>
    <xf numFmtId="0" fontId="16" fillId="2" borderId="0" xfId="0" applyFont="1" applyFill="1" applyBorder="1" applyAlignment="1" applyProtection="1">
      <alignment horizontal="right"/>
      <protection hidden="1"/>
    </xf>
    <xf numFmtId="0" fontId="1" fillId="3" borderId="0" xfId="0" applyFont="1" applyFill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4" fillId="2" borderId="0" xfId="0" applyFont="1" applyFill="1" applyProtection="1">
      <protection hidden="1"/>
    </xf>
    <xf numFmtId="166" fontId="0" fillId="4" borderId="3" xfId="0" applyNumberFormat="1" applyFill="1" applyBorder="1" applyProtection="1">
      <protection hidden="1"/>
    </xf>
    <xf numFmtId="1" fontId="0" fillId="0" borderId="0" xfId="0" applyNumberFormat="1" applyProtection="1">
      <protection hidden="1"/>
    </xf>
    <xf numFmtId="49" fontId="0" fillId="0" borderId="0" xfId="0" applyNumberFormat="1" applyProtection="1">
      <protection hidden="1"/>
    </xf>
    <xf numFmtId="1" fontId="0" fillId="0" borderId="0" xfId="0" applyNumberFormat="1" applyBorder="1" applyProtection="1">
      <protection hidden="1"/>
    </xf>
    <xf numFmtId="49" fontId="0" fillId="0" borderId="0" xfId="0" applyNumberFormat="1" applyBorder="1" applyProtection="1">
      <protection hidden="1"/>
    </xf>
    <xf numFmtId="1" fontId="0" fillId="0" borderId="5" xfId="0" applyNumberFormat="1" applyBorder="1" applyProtection="1">
      <protection hidden="1"/>
    </xf>
    <xf numFmtId="49" fontId="0" fillId="0" borderId="5" xfId="0" applyNumberFormat="1" applyBorder="1" applyProtection="1">
      <protection hidden="1"/>
    </xf>
    <xf numFmtId="0" fontId="2" fillId="4" borderId="6" xfId="0" quotePrefix="1" applyFont="1" applyFill="1" applyBorder="1" applyProtection="1">
      <protection hidden="1"/>
    </xf>
    <xf numFmtId="0" fontId="0" fillId="4" borderId="6" xfId="0" quotePrefix="1" applyFill="1" applyBorder="1" applyProtection="1">
      <protection hidden="1"/>
    </xf>
    <xf numFmtId="0" fontId="23" fillId="4" borderId="6" xfId="0" quotePrefix="1" applyFont="1" applyFill="1" applyBorder="1" applyProtection="1">
      <protection hidden="1"/>
    </xf>
    <xf numFmtId="14" fontId="0" fillId="0" borderId="0" xfId="0" applyNumberFormat="1" applyProtection="1">
      <protection hidden="1"/>
    </xf>
    <xf numFmtId="4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49" fontId="34" fillId="0" borderId="0" xfId="0" applyNumberFormat="1" applyFont="1" applyProtection="1">
      <protection hidden="1"/>
    </xf>
    <xf numFmtId="4" fontId="0" fillId="0" borderId="0" xfId="0" applyNumberFormat="1" applyBorder="1" applyProtection="1">
      <protection hidden="1"/>
    </xf>
    <xf numFmtId="166" fontId="0" fillId="0" borderId="0" xfId="0" applyNumberFormat="1" applyBorder="1" applyProtection="1">
      <protection hidden="1"/>
    </xf>
    <xf numFmtId="14" fontId="0" fillId="0" borderId="5" xfId="0" applyNumberFormat="1" applyBorder="1" applyProtection="1">
      <protection hidden="1"/>
    </xf>
    <xf numFmtId="4" fontId="0" fillId="0" borderId="5" xfId="0" applyNumberFormat="1" applyBorder="1" applyProtection="1">
      <protection hidden="1"/>
    </xf>
    <xf numFmtId="166" fontId="0" fillId="0" borderId="5" xfId="0" applyNumberFormat="1" applyBorder="1" applyProtection="1">
      <protection hidden="1"/>
    </xf>
    <xf numFmtId="0" fontId="2" fillId="4" borderId="13" xfId="0" quotePrefix="1" applyFont="1" applyFill="1" applyBorder="1" applyProtection="1">
      <protection hidden="1"/>
    </xf>
    <xf numFmtId="0" fontId="0" fillId="4" borderId="13" xfId="0" quotePrefix="1" applyFill="1" applyBorder="1" applyProtection="1">
      <protection hidden="1"/>
    </xf>
    <xf numFmtId="0" fontId="23" fillId="4" borderId="13" xfId="0" quotePrefix="1" applyFont="1" applyFill="1" applyBorder="1" applyProtection="1">
      <protection hidden="1"/>
    </xf>
    <xf numFmtId="4" fontId="0" fillId="4" borderId="13" xfId="0" applyNumberFormat="1" applyFill="1" applyBorder="1" applyProtection="1">
      <protection hidden="1"/>
    </xf>
    <xf numFmtId="1" fontId="15" fillId="0" borderId="0" xfId="0" applyNumberFormat="1" applyFont="1" applyBorder="1" applyProtection="1">
      <protection hidden="1"/>
    </xf>
    <xf numFmtId="0" fontId="24" fillId="7" borderId="0" xfId="0" applyFont="1" applyFill="1" applyBorder="1" applyProtection="1">
      <protection hidden="1"/>
    </xf>
    <xf numFmtId="0" fontId="23" fillId="4" borderId="14" xfId="0" quotePrefix="1" applyFont="1" applyFill="1" applyBorder="1" applyProtection="1">
      <protection hidden="1"/>
    </xf>
    <xf numFmtId="0" fontId="4" fillId="4" borderId="6" xfId="0" quotePrefix="1" applyFont="1" applyFill="1" applyBorder="1" applyProtection="1">
      <protection hidden="1"/>
    </xf>
    <xf numFmtId="0" fontId="4" fillId="4" borderId="4" xfId="0" quotePrefix="1" applyFont="1" applyFill="1" applyBorder="1" applyProtection="1">
      <protection hidden="1"/>
    </xf>
    <xf numFmtId="0" fontId="15" fillId="6" borderId="5" xfId="0" applyFont="1" applyFill="1" applyBorder="1" applyProtection="1">
      <protection hidden="1"/>
    </xf>
    <xf numFmtId="1" fontId="19" fillId="0" borderId="5" xfId="0" applyNumberFormat="1" applyFont="1" applyFill="1" applyBorder="1" applyProtection="1">
      <protection locked="0"/>
    </xf>
    <xf numFmtId="14" fontId="1" fillId="0" borderId="5" xfId="0" applyNumberFormat="1" applyFont="1" applyBorder="1" applyProtection="1">
      <protection locked="0"/>
    </xf>
    <xf numFmtId="166" fontId="0" fillId="0" borderId="9" xfId="0" applyNumberFormat="1" applyBorder="1" applyProtection="1">
      <protection locked="0"/>
    </xf>
    <xf numFmtId="49" fontId="37" fillId="0" borderId="0" xfId="0" applyNumberFormat="1" applyFont="1" applyProtection="1">
      <protection hidden="1"/>
    </xf>
    <xf numFmtId="0" fontId="9" fillId="2" borderId="0" xfId="0" applyFont="1" applyFill="1" applyAlignment="1" applyProtection="1">
      <alignment horizontal="right"/>
      <protection hidden="1"/>
    </xf>
    <xf numFmtId="1" fontId="9" fillId="2" borderId="0" xfId="0" applyNumberFormat="1" applyFont="1" applyFill="1" applyProtection="1">
      <protection hidden="1"/>
    </xf>
    <xf numFmtId="0" fontId="38" fillId="2" borderId="0" xfId="0" applyFont="1" applyFill="1" applyProtection="1">
      <protection hidden="1"/>
    </xf>
    <xf numFmtId="0" fontId="9" fillId="2" borderId="0" xfId="0" quotePrefix="1" applyFont="1" applyFill="1" applyProtection="1">
      <protection hidden="1"/>
    </xf>
    <xf numFmtId="0" fontId="39" fillId="2" borderId="0" xfId="0" applyFont="1" applyFill="1" applyProtection="1">
      <protection hidden="1"/>
    </xf>
    <xf numFmtId="14" fontId="9" fillId="2" borderId="0" xfId="0" applyNumberFormat="1" applyFont="1" applyFill="1" applyProtection="1">
      <protection hidden="1"/>
    </xf>
    <xf numFmtId="0" fontId="9" fillId="2" borderId="0" xfId="0" applyFont="1" applyFill="1" applyAlignment="1" applyProtection="1">
      <alignment horizontal="center"/>
      <protection hidden="1"/>
    </xf>
    <xf numFmtId="14" fontId="0" fillId="0" borderId="0" xfId="0" applyNumberFormat="1" applyBorder="1" applyProtection="1">
      <protection hidden="1"/>
    </xf>
    <xf numFmtId="0" fontId="12" fillId="2" borderId="0" xfId="0" applyFont="1" applyFill="1" applyAlignment="1" applyProtection="1">
      <alignment horizontal="right"/>
      <protection hidden="1"/>
    </xf>
    <xf numFmtId="2" fontId="12" fillId="2" borderId="0" xfId="0" applyNumberFormat="1" applyFont="1" applyFill="1" applyAlignment="1" applyProtection="1">
      <alignment horizontal="right"/>
      <protection hidden="1"/>
    </xf>
    <xf numFmtId="166" fontId="8" fillId="2" borderId="0" xfId="0" applyNumberFormat="1" applyFont="1" applyFill="1" applyAlignment="1" applyProtection="1">
      <alignment horizontal="right"/>
      <protection hidden="1"/>
    </xf>
    <xf numFmtId="4" fontId="8" fillId="2" borderId="0" xfId="0" applyNumberFormat="1" applyFont="1" applyFill="1" applyProtection="1">
      <protection hidden="1"/>
    </xf>
    <xf numFmtId="4" fontId="12" fillId="2" borderId="0" xfId="0" applyNumberFormat="1" applyFont="1" applyFill="1" applyProtection="1">
      <protection hidden="1"/>
    </xf>
    <xf numFmtId="0" fontId="4" fillId="2" borderId="0" xfId="0" applyFont="1" applyFill="1" applyBorder="1" applyAlignment="1" applyProtection="1">
      <alignment horizontal="right"/>
      <protection locked="0"/>
    </xf>
    <xf numFmtId="1" fontId="0" fillId="9" borderId="3" xfId="0" applyNumberFormat="1" applyFill="1" applyBorder="1" applyAlignment="1" applyProtection="1">
      <alignment horizontal="center"/>
      <protection hidden="1"/>
    </xf>
    <xf numFmtId="0" fontId="0" fillId="10" borderId="0" xfId="0" applyFill="1" applyProtection="1">
      <protection hidden="1"/>
    </xf>
    <xf numFmtId="0" fontId="40" fillId="2" borderId="0" xfId="0" applyFont="1" applyFill="1" applyProtection="1">
      <protection hidden="1"/>
    </xf>
    <xf numFmtId="0" fontId="35" fillId="2" borderId="0" xfId="0" applyFont="1" applyFill="1" applyProtection="1">
      <protection hidden="1"/>
    </xf>
    <xf numFmtId="0" fontId="41" fillId="0" borderId="0" xfId="0" applyFont="1" applyProtection="1">
      <protection hidden="1"/>
    </xf>
    <xf numFmtId="0" fontId="41" fillId="2" borderId="0" xfId="0" applyFont="1" applyFill="1" applyProtection="1">
      <protection hidden="1"/>
    </xf>
    <xf numFmtId="0" fontId="5" fillId="3" borderId="0" xfId="0" applyFont="1" applyFill="1" applyAlignment="1" applyProtection="1">
      <alignment horizontal="center"/>
      <protection hidden="1"/>
    </xf>
    <xf numFmtId="0" fontId="0" fillId="4" borderId="15" xfId="0" applyFill="1" applyBorder="1" applyAlignment="1" applyProtection="1">
      <alignment horizontal="left"/>
      <protection hidden="1"/>
    </xf>
    <xf numFmtId="0" fontId="0" fillId="4" borderId="16" xfId="0" applyFill="1" applyBorder="1" applyAlignment="1" applyProtection="1">
      <alignment horizontal="left"/>
      <protection hidden="1"/>
    </xf>
    <xf numFmtId="0" fontId="0" fillId="4" borderId="14" xfId="0" applyFill="1" applyBorder="1" applyAlignment="1" applyProtection="1">
      <alignment horizontal="left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4" fillId="3" borderId="0" xfId="1" applyFont="1" applyFill="1" applyAlignment="1" applyProtection="1">
      <alignment horizontal="left"/>
      <protection hidden="1"/>
    </xf>
    <xf numFmtId="0" fontId="4" fillId="3" borderId="0" xfId="0" applyFont="1" applyFill="1" applyAlignment="1" applyProtection="1">
      <alignment horizontal="left"/>
      <protection hidden="1"/>
    </xf>
    <xf numFmtId="0" fontId="18" fillId="4" borderId="15" xfId="1" applyFill="1" applyBorder="1" applyAlignment="1" applyProtection="1">
      <protection hidden="1"/>
    </xf>
    <xf numFmtId="0" fontId="26" fillId="4" borderId="16" xfId="0" applyFont="1" applyFill="1" applyBorder="1" applyProtection="1">
      <protection hidden="1"/>
    </xf>
    <xf numFmtId="0" fontId="26" fillId="4" borderId="14" xfId="0" applyFont="1" applyFill="1" applyBorder="1" applyProtection="1">
      <protection hidden="1"/>
    </xf>
    <xf numFmtId="0" fontId="0" fillId="4" borderId="16" xfId="0" applyFill="1" applyBorder="1" applyProtection="1">
      <protection hidden="1"/>
    </xf>
    <xf numFmtId="0" fontId="0" fillId="4" borderId="14" xfId="0" applyFill="1" applyBorder="1" applyProtection="1"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1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right" vertical="center"/>
      <protection hidden="1"/>
    </xf>
    <xf numFmtId="0" fontId="4" fillId="3" borderId="0" xfId="1" applyFont="1" applyFill="1" applyAlignment="1" applyProtection="1">
      <alignment horizontal="right"/>
      <protection hidden="1"/>
    </xf>
    <xf numFmtId="0" fontId="4" fillId="3" borderId="0" xfId="0" applyFont="1" applyFill="1" applyAlignment="1" applyProtection="1">
      <alignment horizontal="right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0" fontId="29" fillId="2" borderId="0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left"/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11" fillId="2" borderId="0" xfId="0" applyFont="1" applyFill="1" applyAlignment="1" applyProtection="1">
      <alignment horizontal="right" vertical="top"/>
      <protection hidden="1"/>
    </xf>
    <xf numFmtId="0" fontId="3" fillId="2" borderId="0" xfId="0" applyFon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left" vertical="top"/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8" fillId="0" borderId="0" xfId="0" applyFont="1" applyFill="1" applyAlignment="1" applyProtection="1">
      <alignment horizontal="left"/>
      <protection hidden="1"/>
    </xf>
    <xf numFmtId="0" fontId="1" fillId="0" borderId="18" xfId="0" applyFont="1" applyBorder="1" applyAlignment="1" applyProtection="1">
      <alignment horizontal="left"/>
      <protection hidden="1"/>
    </xf>
    <xf numFmtId="0" fontId="1" fillId="0" borderId="7" xfId="0" applyFont="1" applyBorder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4" fillId="2" borderId="0" xfId="0" applyFont="1" applyFill="1" applyAlignment="1" applyProtection="1">
      <alignment horizontal="left"/>
      <protection hidden="1"/>
    </xf>
    <xf numFmtId="0" fontId="0" fillId="2" borderId="17" xfId="0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8" fillId="10" borderId="0" xfId="0" applyFont="1" applyFill="1" applyAlignment="1" applyProtection="1">
      <alignment horizontal="left"/>
      <protection hidden="1"/>
    </xf>
    <xf numFmtId="0" fontId="3" fillId="2" borderId="0" xfId="0" applyFont="1" applyFill="1" applyAlignment="1" applyProtection="1">
      <alignment horizontal="left"/>
      <protection hidden="1"/>
    </xf>
    <xf numFmtId="0" fontId="31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14" fontId="0" fillId="2" borderId="0" xfId="0" applyNumberFormat="1" applyFill="1" applyBorder="1" applyAlignment="1" applyProtection="1">
      <alignment horizontal="left"/>
      <protection hidden="1"/>
    </xf>
    <xf numFmtId="0" fontId="4" fillId="2" borderId="0" xfId="0" applyFont="1" applyFill="1" applyBorder="1" applyAlignment="1" applyProtection="1">
      <alignment horizontal="left"/>
      <protection hidden="1"/>
    </xf>
    <xf numFmtId="0" fontId="1" fillId="2" borderId="0" xfId="0" applyFon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0" fontId="13" fillId="2" borderId="0" xfId="0" applyFont="1" applyFill="1" applyBorder="1" applyAlignment="1" applyProtection="1">
      <alignment horizontal="right"/>
      <protection hidden="1"/>
    </xf>
    <xf numFmtId="0" fontId="3" fillId="2" borderId="0" xfId="0" applyFont="1" applyFill="1" applyBorder="1" applyAlignment="1" applyProtection="1">
      <alignment horizontal="right" vertical="top"/>
      <protection hidden="1"/>
    </xf>
    <xf numFmtId="0" fontId="8" fillId="2" borderId="0" xfId="0" applyFont="1" applyFill="1" applyBorder="1" applyAlignment="1" applyProtection="1">
      <alignment horizontal="left"/>
      <protection hidden="1"/>
    </xf>
    <xf numFmtId="0" fontId="29" fillId="2" borderId="0" xfId="0" applyFont="1" applyFill="1" applyBorder="1" applyAlignment="1" applyProtection="1">
      <alignment horizontal="left" vertical="center"/>
      <protection hidden="1"/>
    </xf>
  </cellXfs>
  <cellStyles count="2">
    <cellStyle name="Hyperlink" xfId="1" builtinId="8"/>
    <cellStyle name="Standaard" xfId="0" builtinId="0"/>
  </cellStyles>
  <dxfs count="7">
    <dxf>
      <fill>
        <patternFill>
          <bgColor indexed="53"/>
        </patternFill>
      </fill>
    </dxf>
    <dxf>
      <font>
        <condense val="0"/>
        <extend val="0"/>
        <color indexed="54"/>
      </font>
    </dxf>
    <dxf>
      <font>
        <condense val="0"/>
        <extend val="0"/>
        <color indexed="54"/>
      </font>
    </dxf>
    <dxf>
      <fill>
        <patternFill>
          <bgColor indexed="44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1"/>
      </font>
    </dxf>
    <dxf>
      <font>
        <b/>
        <i val="0"/>
        <condense val="0"/>
        <extend val="0"/>
        <color indexed="12"/>
      </font>
      <fill>
        <patternFill patternType="solid">
          <bgColor indexed="31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114296</xdr:rowOff>
    </xdr:from>
    <xdr:to>
      <xdr:col>8</xdr:col>
      <xdr:colOff>514350</xdr:colOff>
      <xdr:row>449</xdr:row>
      <xdr:rowOff>123825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9075B844-C780-485A-93A9-DA68B2032683}"/>
            </a:ext>
          </a:extLst>
        </xdr:cNvPr>
        <xdr:cNvSpPr txBox="1"/>
      </xdr:nvSpPr>
      <xdr:spPr>
        <a:xfrm>
          <a:off x="95250" y="114296"/>
          <a:ext cx="5295900" cy="727138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Gebruiksaanwijzing Facturering</a:t>
          </a:r>
        </a:p>
        <a:p>
          <a:endParaRPr lang="nl-N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Tabblad:  Instellingen</a:t>
          </a:r>
        </a:p>
        <a:p>
          <a:br>
            <a:rPr lang="nl-NL"/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Eerst moeten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vaste instellingen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op het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tab-blad: Instellingen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worden vastgelegd.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Klik onderaan op het tab-blad: 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Instellingen</a:t>
          </a:r>
        </a:p>
        <a:p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lichtblauwe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vakken kunt u uw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gegevens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intikken.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Tik uw bedrijfsgegevens als volgt in:</a:t>
          </a:r>
        </a:p>
        <a:p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Bedrijfsnaam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  Tik hier de naam van uw bedrijf in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Straat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  Tik hier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naam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van de straat en het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huisnummer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Voorbeeld: 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Eksterweg 123</a:t>
          </a: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Woonplaats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  Hier tikt u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Postcode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 en er achter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naam van de plaats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Voorbeeld: 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7645 PK  Apeldoorn</a:t>
          </a: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Telefoon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  Tik hier uw telefoonnummer in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 mobiele telefoon:  06348764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 vaste telefoon:  078-5476587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Voorbeeld:  </a:t>
          </a:r>
          <a:r>
            <a:rPr lang="nl-NL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info@bedrijf.nl</a:t>
          </a: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Website: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Voorbeeld:  </a:t>
          </a:r>
          <a:r>
            <a:rPr lang="nl-NL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www.bedrijfsnaam.nl</a:t>
          </a: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BTW nummer: 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Tik hier eerst de </a:t>
          </a:r>
          <a:r>
            <a:rPr lang="nl-NL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letters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Btw: 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in. En daarna het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BTW nummer.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Voorbeeld: </a:t>
          </a:r>
          <a:r>
            <a:rPr lang="nl-N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Btw: NL0123456789BO</a:t>
          </a:r>
          <a:endParaRPr lang="nl-N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Bank: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 Tik hier eerst het </a:t>
          </a:r>
          <a:r>
            <a:rPr lang="nl-NL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woord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Bank: 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 en daarna uw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bankrekeningnummer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Voorbeeld:  </a:t>
          </a:r>
          <a:r>
            <a:rPr lang="nl-N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Bank: NL62TEST0123456789</a:t>
          </a:r>
          <a:endParaRPr lang="nl-N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Kvk - Kamer van Koophandel: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Tik eerst de </a:t>
          </a:r>
          <a:r>
            <a:rPr lang="nl-NL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afkorting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Kvk: 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 en daarna uw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nummer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Voorbeeld: </a:t>
          </a:r>
          <a:r>
            <a:rPr lang="nl-N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Kvk: 12345678</a:t>
          </a:r>
          <a:endParaRPr lang="nl-NL" sz="11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de kolom ernaast tikt u de BTW percentages in.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(Het %-teken hoeft u niet in te tikken)</a:t>
          </a:r>
        </a:p>
        <a:p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 percentages moeten worden ingevuld, 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ook de 0%</a:t>
          </a:r>
          <a:b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BTW hoog</a:t>
          </a:r>
          <a:b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BTW laag</a:t>
          </a:r>
          <a:b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BTW (0)</a:t>
          </a:r>
        </a:p>
        <a:p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Betaaltermijn</a:t>
          </a:r>
          <a:r>
            <a:rPr lang="nl-NL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(in dagen)</a:t>
          </a:r>
        </a:p>
        <a:p>
          <a:r>
            <a:rPr lang="nl-NL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(Voor de facturen die u verstuurt)</a:t>
          </a: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Controle van de instellingen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Bovenstaande gegevens worden gebruikt voor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kop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van de factuur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kunt de kop als volgt bekijken: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Klik onderaan op het tab-blad:  Factuur</a:t>
          </a: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Klik op het tab-blad:  Betaalde factuur</a:t>
          </a: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Klik op het tab-blad:  Herinnering-1</a:t>
          </a: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Klik op het tab-blad:  Herinnering-2</a:t>
          </a:r>
        </a:p>
        <a:p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Indien u in de kop van de facturen en brieven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fouten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ziet, dan kunt u die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 het tab-blad: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Instellingen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 wijzigen.</a:t>
          </a:r>
        </a:p>
        <a:p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l-NL" sz="1100"/>
        </a:p>
        <a:p>
          <a:r>
            <a:rPr lang="nl-NL" sz="1400" b="1"/>
            <a:t>Tabblad: Klanten</a:t>
          </a:r>
        </a:p>
        <a:p>
          <a:endParaRPr lang="nl-NL" sz="1100"/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 een factuur te kunnen maken moet u eerst de adres gegevens 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van de klant in tikken op het tab-blad:  klanten</a:t>
          </a:r>
        </a:p>
        <a:p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Klik op het tab-blad: 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klanten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Voordat u met het intikken begint moet u er voor zorgen dat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eerste regel bovenaan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staat.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kunt het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controleren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aan het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groene blokje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dat </a:t>
          </a:r>
          <a:r>
            <a:rPr lang="nl-NL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onder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de kop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klantnummer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staat.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Indien u het blokje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niet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ziet staan moet u eerst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naar boven scrollen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klantgegevens tikt u op de eerste regel als volgt in:</a:t>
          </a:r>
        </a:p>
        <a:p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Klantnummer: 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Tik het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eerste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klantnummer in. Bijvoorbeeld: 100.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Opmerking:  U mag met elk getal beginnen.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Klantnaam / Bedrijfsnaam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Hier tikt u de naam van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persoon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of de naam van het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bedrijf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Adres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Hier tikt u de naam van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straat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en het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huisnummer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in.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Postcode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Tik de postcode in.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Woonplaats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Tik de woonplaats in.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Contactpersoon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Tik eerst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aanhef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in gevolgd door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naam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van de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contactpersoon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Voorbeeld:</a:t>
          </a:r>
          <a:br>
            <a:rPr lang="nl-N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mevr. P. Kopers</a:t>
          </a:r>
          <a:br>
            <a:rPr lang="nl-N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dhr. P. Pietersen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Indien er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geen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contactpersoon bekend is mag u dit vak ook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leeg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laten.</a:t>
          </a:r>
        </a:p>
        <a:p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Opmerking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Hier heeft u de mogelijkheid om een opmerking te plaatsen.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X. </a:t>
          </a:r>
          <a:r>
            <a:rPr lang="nl-NL" sz="14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Tabblad: Verkoopregister</a:t>
          </a:r>
        </a:p>
        <a:p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Indien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u een factuur wilt maken,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moeten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gegevens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van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in het 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Verkoopregister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worden ingetikt. Zoals: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Artikelomschrijving, prijs per stuk, btw percentage enz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Dit gebeurt op het tab-blad: 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Verkoopregister</a:t>
          </a:r>
        </a:p>
        <a:p>
          <a: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Opmerking:  Nadat alle gegevens van de factuur in het verkoopregister ingetikt zijn,</a:t>
          </a:r>
          <a:b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kunt u de factuur op het scherm bekijken en afdrukken via het tab-blad:  </a:t>
          </a:r>
          <a:r>
            <a:rPr lang="nl-NL" sz="1100" b="1" i="1" u="sng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</a:t>
          </a:r>
          <a:br>
            <a:rPr lang="nl-NL" sz="1100" b="1" i="1" u="sng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Dit wordt verderop uitgelegd.</a:t>
          </a:r>
          <a:b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factuurgegevens tikt u als volgt in het verkoopregister:</a:t>
          </a:r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Klik op het tab-blad: 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verkoopregister</a:t>
          </a:r>
        </a:p>
        <a:p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gegevens moeten in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witte vakken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worden ingetikt.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gekleurde kolommen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verschijnen gegevens die door het programma worden verzorgd.</a:t>
          </a:r>
        </a:p>
        <a:p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Voordat u met de eerste factuur begint moet u er voor zorgen dat de eerste regel 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bovenaan staat.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Bovenaan moet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schuin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onder de </a:t>
          </a:r>
          <a:r>
            <a:rPr lang="nl-NL" sz="1100" b="0" i="0" u="sng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kop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een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blauwe driehoekje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staan.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Indien u het blauwe driehoekje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ziet moet u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naar boven scrollen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intikken van de factuurgegevens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Wanneer u voor het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eerst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een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gaat maken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moet u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aangeven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met welk 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factuurnummer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u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start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Rechts bovenaan ziet u de tekst staan: 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Starten met nummer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 het vakje dat er achter staat tikt u het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factuurnummer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in waarmee u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starten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wilt.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Bijvoorbeeld: 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20170001   of  100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mag alleen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cijfers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gebruiken.  Dus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letters of tekens.</a:t>
          </a:r>
        </a:p>
        <a:p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Opmerking: 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Indien u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niets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in tikt wordt er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automatisch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gestart met nummer: 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1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6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A.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nl-NL" sz="14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eerste factuurregel:</a:t>
          </a:r>
          <a:endParaRPr lang="nl-NL" sz="1400" b="0" i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Let op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:  Het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blauwe driehoekje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geeft aan waar u 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moet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intikken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 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(Dit is de </a:t>
          </a:r>
          <a:r>
            <a:rPr lang="nl-NL" sz="1100" b="0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eerste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regel)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Indien u het blauwe driehoekje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ziet staan moet u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naar boven scrollen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moet een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intikken die in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adressenlijst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staat. (Zie tab-blad: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klanten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)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Nadat u het klantnummer hebt ingetikt drukt u kort op 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pijltje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van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 </a:t>
          </a:r>
          <a:r>
            <a:rPr lang="nl-NL" sz="1100" b="0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toetsenbord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dat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naar rechts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wijst.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mag natuurlijk ook op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Enter-toets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drukken, maar dan moet u daarna met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pijltoets omhoog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naar de eerste regel gaan om de rest van de gegevens in te tikken.</a:t>
          </a: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Automatisch verschijnen aan de linkerkant in de drie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lichtblauwe kolommen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volgende 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gegevens op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eerste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regel.</a:t>
          </a:r>
        </a:p>
        <a:p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factuurnummer</a:t>
          </a:r>
          <a:b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Fact.regel: 1</a:t>
          </a:r>
          <a:r>
            <a:rPr lang="nl-NL" sz="1100" b="1" i="0" u="none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 </a:t>
          </a:r>
          <a:r>
            <a:rPr lang="nl-NL" sz="1100" b="0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(Regelnummer 1 van de factuur)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nieuw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 Het woord nieuw is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rood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afgedrukt. </a:t>
          </a:r>
        </a:p>
        <a:p>
          <a:r>
            <a:rPr lang="nl-NL" sz="1100" b="0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Nieuw</a:t>
          </a:r>
          <a:r>
            <a:rPr lang="nl-NL" sz="1100" b="0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geeft aan dat u met een </a:t>
          </a: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nieuwe factuur</a:t>
          </a:r>
          <a:r>
            <a:rPr lang="nl-NL" sz="1100" b="0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begint.)</a:t>
          </a:r>
        </a:p>
        <a:p>
          <a:endParaRPr lang="nl-NL" sz="1100" b="0" i="1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gekleurde kolom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rechts verschijnt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naam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van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of 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bedrijf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Tegelijkertijd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zakt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blauwe driehoekje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een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regel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naar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beneden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om aan te geven waar straks voor een eventuele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tweede factuurregel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begonnen moet worden met het intikken.</a:t>
          </a:r>
        </a:p>
        <a:p>
          <a:endParaRPr lang="nl-NL" sz="1100" b="0" i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Opmerking: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Indien u de naam van de klant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ziet staan, dan heeft u een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 bestaande klantnummer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ingetikt, of heeft u het klantennummer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achter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het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blauwe driehoekje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ingetikt.</a:t>
          </a:r>
        </a:p>
        <a:p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Vervolgens tikt u in de volgende witte vakken op de eerste regel de rest </a:t>
          </a: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van de gegevens in:</a:t>
          </a:r>
        </a:p>
        <a:p>
          <a:endParaRPr lang="nl-NL" sz="1100" b="1" i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Datum: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 Hier tikt u de datum als volgt in:   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9 maart   &gt;&gt;   9-3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       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22 september   &gt;&gt;   22-9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Opmerking:</a:t>
          </a:r>
          <a:r>
            <a:rPr lang="nl-NL" sz="1100" b="0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Het jaartal dat er automatisch achteraan komt te staan is het huidige jaartal.</a:t>
          </a:r>
          <a:br>
            <a:rPr lang="nl-NL" sz="1100" b="0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Indien u een afwijkende jaartal (bv het vorige</a:t>
          </a:r>
          <a:r>
            <a:rPr lang="nl-NL" sz="1100" b="0" i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jaar) er achter wilt hebben,</a:t>
          </a:r>
        </a:p>
        <a:p>
          <a:r>
            <a:rPr lang="nl-NL" sz="1100" b="0" i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dan moet u het vorige jaartal er bij intikken.</a:t>
          </a:r>
        </a:p>
        <a:p>
          <a:r>
            <a:rPr lang="nl-NL" sz="1100" b="0" i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Voorbeeld:  Het is jaar 2021. U wilt 2020 plaatsen. Tik in:  9-3-2020</a:t>
          </a:r>
          <a:endParaRPr lang="nl-NL" sz="1100" b="0" i="1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Aant.: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Hier tikt u van het artikel het aantal in.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Omschrijving: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De naam of omschrijving van het artikel</a:t>
          </a: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Prijs/stuk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excl.btw: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 Hier tikt u de prijs van 1 artikel in. Dus hoeveel 1 artikel kost.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(Let op: de prijs 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excl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 btw)</a:t>
          </a: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BTW  %: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 Wanneer u in het vakje onder de </a:t>
          </a:r>
          <a:r>
            <a:rPr lang="nl-NL" sz="1100" b="0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kop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BTW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klikt, verschijnt er aan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rechterkant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van het vakje een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pijlknopje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Klik op dit pijlknopje. Hierdoor verschijnt er een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lijstje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met de verschillende </a:t>
          </a: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BTW percentages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Klik bijvoorbeeld op: 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21%</a:t>
          </a:r>
          <a:endParaRPr lang="nl-NL" sz="1100" b="0" i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Bedrag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excl.btw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bedrag (excl.btw) verschijnt in de rechter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lichtblauwe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kolom.</a:t>
          </a:r>
        </a:p>
        <a:p>
          <a:b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Hiermee is de eerste regel van de factuur klaar.</a:t>
          </a:r>
        </a:p>
        <a:p>
          <a:endParaRPr lang="nl-NL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b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6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B. 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4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tweede regel van de factuur tikt u als volgt in:</a:t>
          </a:r>
        </a:p>
        <a:p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Klantnummer: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Klik op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tweede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regel in het vakje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achter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het blauwe driehoekje.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bevindt zich dus in de kolom: 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tikt nu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hetzelfde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in als op de eerste regel.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Opmerking:  </a:t>
          </a: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Hiermee geeft u aan dat deze tweede regel bij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van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dezelfde klant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 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als op de eerste regel hoort.</a:t>
          </a:r>
        </a:p>
        <a:p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naam van dezelfde klant verschijnt nu in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gekleurde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kolom die ernaast staat.</a:t>
          </a: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Tegelijkertijd ziet u in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twee licht blauwe kolommen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aan de linkerkant een </a:t>
          </a:r>
          <a:r>
            <a:rPr lang="nl-NL" sz="1100" b="1" i="0" u="sng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verschijnen.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Hiermee wordt aangegeven dat u met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tweede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regel van dezelfde factuur bezig bent.</a:t>
          </a: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Ook verschijnt er een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= teken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 Dit is een herhalingsteken dat aangeeft dat u nog met 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dezelfde factuur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bezig bent en dat het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een nieuwe (tweede) factuur is.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Datum: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Hier tikt u 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dezelfde datum 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 die u op de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eerste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regel hebt ingetikt.</a:t>
          </a:r>
        </a:p>
        <a:p>
          <a:r>
            <a:rPr lang="nl-NL" sz="1100" b="0" i="1" u="sng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Opmerking</a:t>
          </a:r>
          <a:r>
            <a:rPr lang="nl-NL" sz="1100" b="0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: U mag in de </a:t>
          </a:r>
          <a: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tweede</a:t>
          </a:r>
          <a:r>
            <a:rPr lang="nl-NL" sz="1100" b="0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en </a:t>
          </a:r>
          <a: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volgende regels </a:t>
          </a:r>
          <a:r>
            <a:rPr lang="nl-NL" sz="1100" b="0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van </a:t>
          </a:r>
          <a:r>
            <a:rPr lang="nl-NL" sz="1100" b="0" i="1" u="sng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dezelfde</a:t>
          </a:r>
          <a:r>
            <a:rPr lang="nl-NL" sz="1100" b="0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100" b="0" i="1" u="sng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</a:t>
          </a:r>
          <a:r>
            <a:rPr lang="nl-NL" sz="1100" b="0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, de datum ook weglaten.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Maar in 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eerste regel 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is de 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datum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altijd 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verplicht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!</a:t>
          </a:r>
          <a:endParaRPr lang="nl-NL" sz="1100" b="0" i="1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 de volgende kolommen tikt u de gegevens van het tweede artikel in.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gaat dus om de kolommen: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Aantal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Omschrijving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Prijs/stuk (excl.btw)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BTW (%)</a:t>
          </a:r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nl-NL" sz="1100" b="0" i="0">
            <a:solidFill>
              <a:schemeClr val="tx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eerste factuur is nu klaar</a:t>
          </a:r>
          <a:b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Stel dat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bovenstaande factuur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slechts uit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twee regels 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bestaat (twee artikelen), </a:t>
          </a:r>
        </a:p>
        <a:p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dan bent u nu klaar.</a:t>
          </a:r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kunt nu de gegevens van een eventuele </a:t>
          </a:r>
          <a:r>
            <a:rPr lang="nl-NL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tweede nieuwe</a:t>
          </a:r>
          <a: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factuur intikken.</a:t>
          </a:r>
        </a:p>
        <a:p>
          <a:br>
            <a:rPr lang="nl-NL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nl-NL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6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C.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nl-NL" sz="14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Een tweede factuur maken</a:t>
          </a:r>
          <a:endParaRPr lang="nl-NL" sz="1400" b="0" i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blauwe driehoekje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staat op dit moment op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derde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regel.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driehoekje wijst naar het vak: 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Hier moet dus 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klantnummer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van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tweede factuur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worden ingetikt</a:t>
          </a:r>
        </a:p>
        <a:p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klantnummer heeft u nog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klantgegevens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voor de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tweede factuur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moeten eerst op het </a:t>
          </a: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tab-blad:  klanten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worden ingetikt.</a:t>
          </a: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moet nu op dezelfde manier handelen zoals in het </a:t>
          </a:r>
          <a:r>
            <a:rPr lang="nl-NL" sz="1100" b="0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voorgaande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bij onderdeel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Tabblad: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Klanten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is uitgelegd.</a:t>
          </a:r>
        </a:p>
        <a:p>
          <a:endParaRPr lang="nl-NL" sz="1100" b="0" i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Vervolgens handelt u zoals in het </a:t>
          </a:r>
          <a:r>
            <a:rPr lang="nl-NL" sz="1100" b="0" i="0" u="sng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voorgaande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bij onderdel  </a:t>
          </a: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A.  De eerste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factuurregel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 en bij 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B. De tweede regel van de factuur 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is uitgelegd.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Namelijk het intikken van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factuurgegevens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Let op: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U mag geen regels overslaan.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blauwe driehoekje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geeft steeds aan waar u moet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beginnen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br>
            <a:rPr lang="nl-NL" b="1">
              <a:solidFill>
                <a:schemeClr val="accent2">
                  <a:lumMod val="50000"/>
                </a:schemeClr>
              </a:solidFill>
            </a:rPr>
          </a:br>
          <a:r>
            <a:rPr lang="nl-NL" b="1" i="1">
              <a:solidFill>
                <a:schemeClr val="accent2">
                  <a:lumMod val="50000"/>
                </a:schemeClr>
              </a:solidFill>
            </a:rPr>
            <a:t>Opmerking:</a:t>
          </a:r>
        </a:p>
        <a:p>
          <a:r>
            <a:rPr lang="nl-NL" sz="1100" i="1">
              <a:solidFill>
                <a:schemeClr val="accent2">
                  <a:lumMod val="50000"/>
                </a:schemeClr>
              </a:solidFill>
            </a:rPr>
            <a:t>Ook hier geldt</a:t>
          </a:r>
          <a:r>
            <a:rPr lang="nl-NL" sz="1100" i="1" baseline="0">
              <a:solidFill>
                <a:schemeClr val="accent2">
                  <a:lumMod val="50000"/>
                </a:schemeClr>
              </a:solidFill>
            </a:rPr>
            <a:t> weer dat u de factuurdatum op de eerste regel van de factuur altijd moet intikken. Bij de eventuele volgende regels van dezelfde factuur hoeft u de datum niet in te tikken.</a:t>
          </a:r>
        </a:p>
        <a:p>
          <a:endParaRPr lang="nl-NL" sz="1100" i="1" baseline="0"/>
        </a:p>
        <a:p>
          <a:endParaRPr lang="nl-NL" sz="1100" i="1" baseline="0"/>
        </a:p>
        <a:p>
          <a:r>
            <a:rPr lang="nl-NL" sz="1400" b="1" i="1" baseline="0"/>
            <a:t>Een factuur maken dat om een dienstverlening gaat</a:t>
          </a:r>
        </a:p>
        <a:p>
          <a:r>
            <a:rPr lang="nl-NL" sz="1100" i="1" baseline="0"/>
            <a:t>In bovenstaande voorbeeld heeft u een factuur gemaakt dat om de </a:t>
          </a:r>
          <a:r>
            <a:rPr lang="nl-NL" sz="1100" b="1" i="1" baseline="0"/>
            <a:t>verkoop</a:t>
          </a:r>
          <a:r>
            <a:rPr lang="nl-NL" sz="1100" i="1" baseline="0"/>
            <a:t> van </a:t>
          </a:r>
          <a:r>
            <a:rPr lang="nl-NL" sz="1100" b="1" i="1" baseline="0"/>
            <a:t>producten</a:t>
          </a:r>
          <a:r>
            <a:rPr lang="nl-NL" sz="1100" i="1" baseline="0"/>
            <a:t> gaat. Namelijk:  aantal, prijs per stuk enz.</a:t>
          </a:r>
        </a:p>
        <a:p>
          <a:r>
            <a:rPr lang="nl-NL" sz="1100" i="1" baseline="0"/>
            <a:t>U kunt ook een factuur maken dat om een </a:t>
          </a:r>
          <a:r>
            <a:rPr lang="nl-NL" sz="1100" b="1" i="1" baseline="0"/>
            <a:t>dienstverlening</a:t>
          </a:r>
          <a:r>
            <a:rPr lang="nl-NL" sz="1100" i="1" baseline="0"/>
            <a:t> gaat.</a:t>
          </a:r>
          <a:br>
            <a:rPr lang="nl-NL" sz="1100" i="1" baseline="0"/>
          </a:br>
          <a:r>
            <a:rPr lang="nl-NL" sz="1100" i="1" baseline="0"/>
            <a:t>U kunt zelfs een </a:t>
          </a:r>
          <a:r>
            <a:rPr lang="nl-NL" sz="1100" b="1" i="1" baseline="0"/>
            <a:t>combinatie</a:t>
          </a:r>
          <a:r>
            <a:rPr lang="nl-NL" sz="1100" i="1" baseline="0"/>
            <a:t> van deze twee maken.</a:t>
          </a:r>
        </a:p>
        <a:p>
          <a:r>
            <a:rPr lang="nl-NL" sz="1100" i="1" baseline="0"/>
            <a:t>Hoe dat gaat wordt verder op uitgelegd bij de </a:t>
          </a:r>
          <a:r>
            <a:rPr lang="nl-NL" sz="1100" i="1" u="sng" baseline="0"/>
            <a:t>punten</a:t>
          </a:r>
          <a:r>
            <a:rPr lang="nl-NL" sz="1100" b="1" i="1" baseline="0"/>
            <a:t>:  </a:t>
          </a:r>
          <a:r>
            <a:rPr lang="nl-NL" sz="1400" b="1" i="1" baseline="0"/>
            <a:t>D </a:t>
          </a:r>
          <a:r>
            <a:rPr lang="nl-NL" sz="1100" b="1" i="1" baseline="0"/>
            <a:t>t/m</a:t>
          </a:r>
          <a:r>
            <a:rPr lang="nl-NL" sz="1400" b="1" i="1" baseline="0"/>
            <a:t> K</a:t>
          </a:r>
        </a:p>
        <a:p>
          <a:endParaRPr lang="nl-NL" sz="1100" i="0" baseline="0"/>
        </a:p>
        <a:p>
          <a:endParaRPr lang="nl-NL" sz="1100" i="0" baseline="0"/>
        </a:p>
        <a:p>
          <a:endParaRPr lang="nl-NL" sz="1100" i="0" baseline="0"/>
        </a:p>
        <a:p>
          <a:r>
            <a:rPr lang="nl-NL" sz="1400" b="1">
              <a:solidFill>
                <a:schemeClr val="accent1">
                  <a:lumMod val="50000"/>
                </a:schemeClr>
              </a:solidFill>
              <a:effectLst/>
            </a:rPr>
            <a:t>De facturen bekijken en afdrukken    (Tab-blad:  factuur)</a:t>
          </a:r>
          <a:endParaRPr lang="nl-NL" sz="1400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Indien u het tab-blad: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verkoopregister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nog op het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scherm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hebt staan ziet u de volgende gegevens.</a:t>
          </a:r>
        </a:p>
        <a:p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In de linker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lichtblauwe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kolom ziet u 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factuurnummers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staan.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Tevens uit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 hoeveel regels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elke factuur bestaat.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In de kolom: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Naam v.d. klant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kunt u snel 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namen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van 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klanten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zien.</a:t>
          </a:r>
        </a:p>
        <a:p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factuurnummers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aan 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linkerkant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zijn belangrijk.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Die moet u gebruiken om 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facturen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op het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tab-blad:  factuur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te </a:t>
          </a:r>
          <a:r>
            <a:rPr lang="nl-NL" u="sng">
              <a:solidFill>
                <a:schemeClr val="accent1">
                  <a:lumMod val="50000"/>
                </a:schemeClr>
              </a:solidFill>
              <a:effectLst/>
            </a:rPr>
            <a:t>bekijken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Handel als volgt:</a:t>
          </a:r>
        </a:p>
        <a:p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Ga naar het tab-blad: 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factuur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Aan 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rechterkant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ziet u een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geel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vakje.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Klik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in dit gele vak.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Rechts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van dit vak verschijnt een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pijlknopje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.</a:t>
          </a:r>
        </a:p>
        <a:p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Klik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op het pijlknopje.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Er verschijnt een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lijstje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. Het lijstje lijkt leeg te zijn, maar dat is het niet.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Aan 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rechterkant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van het lijstje ziet u een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schuifbalkje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met aan de </a:t>
          </a:r>
          <a:r>
            <a:rPr lang="nl-NL" u="sng">
              <a:solidFill>
                <a:schemeClr val="accent1">
                  <a:lumMod val="50000"/>
                </a:schemeClr>
              </a:solidFill>
              <a:effectLst/>
            </a:rPr>
            <a:t>boven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- en aan de </a:t>
          </a:r>
          <a:r>
            <a:rPr lang="nl-NL" u="sng">
              <a:solidFill>
                <a:schemeClr val="accent1">
                  <a:lumMod val="50000"/>
                </a:schemeClr>
              </a:solidFill>
              <a:effectLst/>
            </a:rPr>
            <a:t>onderkant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een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pijlknopje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.</a:t>
          </a:r>
        </a:p>
        <a:p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Klik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een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paar keer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op het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bovenste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pijlknopje. (De pijl van het knopje wijst naar boven)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Hierdoor verschijnen 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factuurnummers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.</a:t>
          </a:r>
        </a:p>
        <a:p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Klik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 op één van de factuurnummers.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Op het scherm verschijnt nu de desbetreffende </a:t>
          </a:r>
          <a:r>
            <a:rPr lang="nl-NL" b="1">
              <a:solidFill>
                <a:schemeClr val="accent1">
                  <a:lumMod val="50000"/>
                </a:schemeClr>
              </a:solidFill>
              <a:effectLst/>
            </a:rPr>
            <a:t>factuur</a:t>
          </a: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.</a:t>
          </a:r>
        </a:p>
        <a:p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Wanneer u op het lijstje op een ander factuurnummer klikt,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r>
            <a:rPr lang="nl-NL">
              <a:solidFill>
                <a:schemeClr val="accent1">
                  <a:lumMod val="50000"/>
                </a:schemeClr>
              </a:solidFill>
              <a:effectLst/>
            </a:rPr>
            <a:t>verschijnt de factuur met dat factuur nummer.</a:t>
          </a:r>
          <a:br>
            <a:rPr lang="nl-NL">
              <a:solidFill>
                <a:schemeClr val="accent1">
                  <a:lumMod val="50000"/>
                </a:schemeClr>
              </a:solidFill>
              <a:effectLst/>
            </a:rPr>
          </a:b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Deze facturen kunt u te alle tijde steeds weer op het scherm weergeven.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heeft als het ware een archief van de gemaakte facturen die u elk moment kunt raadplegen.Wanneer u naar de onderkant van de factuur gaat ziet u: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   Het Subtotaal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   De btw totalen van de verschillende btw percentages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   Het te betalen bedrag  (incl. btw)</a:t>
          </a:r>
        </a:p>
        <a:p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nl-NL" sz="1100" b="0" i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4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factuur afdrukken</a:t>
          </a:r>
          <a:b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afdrukken van de factuur gebeurt op dezelfde manier wanneer u in Excel iets afdrukt.</a:t>
          </a:r>
          <a:b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Namelijk via het </a:t>
          </a:r>
          <a:r>
            <a:rPr lang="nl-NL" sz="1100" b="0" i="0" u="sng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Excel Menu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:  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Bestand / Afdrukken 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(Links bovenaan)</a:t>
          </a:r>
        </a:p>
        <a:p>
          <a:br>
            <a:rPr lang="nl-NL"/>
          </a:br>
          <a:endParaRPr lang="nl-NL"/>
        </a:p>
        <a:p>
          <a:endParaRPr lang="nl-NL" sz="1100" i="0"/>
        </a:p>
        <a:p>
          <a:r>
            <a:rPr lang="nl-NL" sz="14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Een .pdf bestand van de factuur maken</a:t>
          </a:r>
          <a:endParaRPr lang="nl-NL" sz="1400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kunt ook een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.pdf 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bestand van de factuur maken.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Dan kunt u namelijk de factuur als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bijlage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naar uw klant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mailen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Een .pdf bestand is namelijk voor elke klant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gemakkelijk te openen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maken van een .pdf bestand gaat als volgt:</a:t>
          </a:r>
          <a:br>
            <a:rPr lang="nl-NL" sz="1100" b="1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Zorg er voor dat de factuur op het scherm staat.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Klik op: 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Bestand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(Links bovenaan in het Excel-menu)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Klik op: 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Exporteren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Klik op de knop: 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PDF of XPS maken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Er verschijnt een venster.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Geef hier aan in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welke map 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het wilt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opslaan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Achter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Bestandsnaam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kunt u eventueel de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naam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van het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Bestand wijzigen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Klik op: 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Publiceren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(Rechts onder)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De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.pdf factuur 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wordt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opgeslagen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en verschijnt tevens op het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scherm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Dit ziet de klant wanneer het .pdf bestand (als bijlage in de mail) wordt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geopend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 Klik op het </a:t>
          </a:r>
          <a:r>
            <a:rPr lang="nl-NL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kruisknopje</a:t>
          </a:r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rechts bovenaan.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De factuur verdwijnt van het scherm.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endParaRPr lang="nl-NL" sz="1100" i="0"/>
        </a:p>
        <a:p>
          <a:endParaRPr lang="nl-NL" sz="1100" i="0"/>
        </a:p>
        <a:p>
          <a:endParaRPr lang="nl-NL" sz="1100" i="0"/>
        </a:p>
        <a:p>
          <a:r>
            <a:rPr lang="nl-NL" sz="14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Een betaalde factuur   (Tab-blad:  Betaalde factuur)</a:t>
          </a:r>
          <a:endParaRPr lang="nl-NL" sz="1400" b="0" i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Bij een bestelling (bijvoorbeeld bij webshops) moet er meestal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vooruit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worden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betaald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Wanneer de bestelling opgestuurd wordt kan er meteen een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betaalde factuur 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worden toe gevoegd.</a:t>
          </a:r>
        </a:p>
        <a:p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Om een betaalde factuur op het scherm weer te geven handelt u als volgt:</a:t>
          </a:r>
          <a:b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Klik op het tab-blad: 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Betaalde factuur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Hierdoor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verschijnt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de betaalde factuur op 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scherm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Opmerking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:  Scroll naar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beneden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 Onderaan staat vermeld dat de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factuur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is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voldaan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Belangrijk:</a:t>
          </a:r>
          <a:br>
            <a:rPr lang="nl-NL" sz="1100" b="0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Voordat u een betaalde factuur kunt oproepen via het tab-blad: Betaalde factuur</a:t>
          </a:r>
          <a:b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moet u eerst via het tab-blad:  factuur  (via het factuurnummer) de factuur op </a:t>
          </a:r>
          <a:b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scherm plaatsen.</a:t>
          </a:r>
          <a:endParaRPr lang="nl-NL" sz="1100" b="0" i="1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br>
            <a:rPr lang="nl-NL">
              <a:solidFill>
                <a:schemeClr val="accent2">
                  <a:lumMod val="50000"/>
                </a:schemeClr>
              </a:solidFill>
            </a:rPr>
          </a:br>
          <a:endParaRPr lang="nl-NL">
            <a:solidFill>
              <a:schemeClr val="accent2">
                <a:lumMod val="50000"/>
              </a:schemeClr>
            </a:solidFill>
          </a:endParaRPr>
        </a:p>
        <a:p>
          <a:r>
            <a:rPr lang="nl-NL" sz="14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Eerste en tweede herinnering</a:t>
          </a:r>
          <a:endParaRPr lang="nl-NL" sz="1400" b="0" i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 Herinneringen kunnen via de tab-bladen: 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herinnering-1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en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herinnering-2</a:t>
          </a:r>
          <a:b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 het </a:t>
          </a:r>
          <a:r>
            <a:rPr lang="nl-NL" sz="1100" b="1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scherm</a:t>
          </a:r>
          <a:r>
            <a:rPr lang="nl-NL" sz="1100" b="0" i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worden getoond.</a:t>
          </a:r>
        </a:p>
        <a:p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Ook hier geldt weer:</a:t>
          </a:r>
          <a:b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Voordat u een Herinnering kunt oproepen via het tab-blad:  herinnering-1 of 2</a:t>
          </a:r>
          <a:b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moet u eerst via het tab-blad:  factuur  (via het factuurnummer) de factuur op </a:t>
          </a:r>
          <a:b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b="1" i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het scherm plaatsen.</a:t>
          </a:r>
          <a:endParaRPr lang="nl-NL" sz="1100" b="0" i="1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br>
            <a:rPr lang="nl-NL"/>
          </a:br>
          <a:endParaRPr lang="nl-NL"/>
        </a:p>
        <a:p>
          <a:endParaRPr lang="nl-NL"/>
        </a:p>
        <a:p>
          <a:r>
            <a:rPr lang="nl-NL" sz="1400" b="1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D.  Een factuur maken dat om een dienstverlening gaat</a:t>
          </a:r>
          <a:endParaRPr lang="nl-NL" sz="1400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 bovenstaande voorbeelden heeft u een factuur gemaakt dat om de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verkoop</a:t>
          </a:r>
          <a: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van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producten</a:t>
          </a:r>
          <a: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gaat. Namelijk:  aantal, prijs per stuk enz.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kunt ook een factuur maken dat om een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dienstverlening</a:t>
          </a:r>
          <a: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gaat.</a:t>
          </a:r>
          <a:b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kunt zelfs een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combinatie</a:t>
          </a:r>
          <a: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van deze twee maken.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r>
            <a:rPr lang="nl-NL" sz="110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Hier onder leest u hoe dat gaat.</a:t>
          </a:r>
          <a:endParaRPr lang="nl-NL">
            <a:solidFill>
              <a:schemeClr val="accent1">
                <a:lumMod val="50000"/>
              </a:schemeClr>
            </a:solidFill>
            <a:effectLst/>
          </a:endParaRPr>
        </a:p>
        <a:p>
          <a:endParaRPr lang="nl-NL" sz="1100" b="1" i="0">
            <a:solidFill>
              <a:schemeClr val="accent1">
                <a:lumMod val="50000"/>
              </a:schemeClr>
            </a:solidFill>
          </a:endParaRPr>
        </a:p>
        <a:p>
          <a:r>
            <a:rPr lang="nl-NL" sz="1100" b="1" i="0">
              <a:solidFill>
                <a:schemeClr val="accent1">
                  <a:lumMod val="50000"/>
                </a:schemeClr>
              </a:solidFill>
            </a:rPr>
            <a:t>U maakt een factuur voor dienstverlening als volgt:</a:t>
          </a:r>
        </a:p>
        <a:p>
          <a:r>
            <a:rPr lang="nl-NL" sz="1100" b="1" i="0">
              <a:solidFill>
                <a:schemeClr val="accent1">
                  <a:lumMod val="50000"/>
                </a:schemeClr>
              </a:solidFill>
            </a:rPr>
            <a:t>Eerste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 regel van de factuur: 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Ga naar het tabblad: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Verkoopregister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Tik achter het blauwe driehoekje het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klantennummer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in.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Tik in de kolom: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Datum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,  de datum in.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In de kolom: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Aant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(Aantal) 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tikt u nu </a:t>
          </a:r>
          <a:r>
            <a:rPr lang="nl-NL" sz="1100" b="1" i="1" u="sng" baseline="0">
              <a:solidFill>
                <a:schemeClr val="accent1">
                  <a:lumMod val="50000"/>
                </a:schemeClr>
              </a:solidFill>
            </a:rPr>
            <a:t>niets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 in.  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(Dit is dus het verschil met een factuur voor de verkoop van producten, 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waar in de kolom het aantal wordt ingetikt)</a:t>
          </a:r>
          <a:endParaRPr lang="nl-NL" sz="1100" b="0" i="0">
            <a:solidFill>
              <a:schemeClr val="accent1">
                <a:lumMod val="50000"/>
              </a:schemeClr>
            </a:solidFill>
          </a:endParaRP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</a:rPr>
            <a:t>-  In de kolom: 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</a:rPr>
            <a:t>Omschrijving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</a:rPr>
            <a:t>,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tikt u de omschrijving van de verleende dienst in.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 (Indien u hier meer dan 1 regel voor nodig heeft, wordt verder op behandeld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 hoe u moet handelen)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 In de kolom: 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excl.btw  Prijs/stuk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,   tikt u het bedrag </a:t>
          </a:r>
          <a:r>
            <a:rPr lang="nl-NL" sz="1100" b="0" i="0" u="sng" baseline="0">
              <a:solidFill>
                <a:schemeClr val="accent1">
                  <a:lumMod val="50000"/>
                </a:schemeClr>
              </a:solidFill>
            </a:rPr>
            <a:t>excl. btw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in.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 In de kolom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:  BTW %, 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kiest u het btw-percentage. 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(Via het pijlknopje)</a:t>
          </a:r>
        </a:p>
        <a:p>
          <a:endParaRPr lang="nl-NL" sz="1400" b="1" i="0" baseline="0">
            <a:solidFill>
              <a:schemeClr val="accent1">
                <a:lumMod val="50000"/>
              </a:schemeClr>
            </a:solidFill>
          </a:endParaRPr>
        </a:p>
        <a:p>
          <a:r>
            <a:rPr lang="nl-NL" sz="1400" b="1" i="0" baseline="0">
              <a:solidFill>
                <a:schemeClr val="accent1">
                  <a:lumMod val="50000"/>
                </a:schemeClr>
              </a:solidFill>
            </a:rPr>
            <a:t>E</a:t>
          </a:r>
          <a:r>
            <a:rPr lang="nl-NL" sz="1400" b="0" i="0" baseline="0">
              <a:solidFill>
                <a:schemeClr val="accent1">
                  <a:lumMod val="50000"/>
                </a:schemeClr>
              </a:solidFill>
            </a:rPr>
            <a:t>.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Nu is de tweede regel van de factuur aan de beurt.</a:t>
          </a:r>
          <a:br>
            <a:rPr lang="nl-NL" sz="1100" b="1" i="0" baseline="0">
              <a:solidFill>
                <a:schemeClr val="accent1">
                  <a:lumMod val="50000"/>
                </a:schemeClr>
              </a:solidFill>
            </a:rPr>
          </a:b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Het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blauwe driehoekje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aan de linker kant wijst de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tweede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regel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ook aan.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Stel dat u voor uw tekst in de kolom: 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Omschrijving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, nog twee extra regels nodig heeft.</a:t>
          </a: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</a:rPr>
            <a:t>   dan hoeft u alleen het 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</a:rPr>
            <a:t>klantennummer</a:t>
          </a:r>
          <a:r>
            <a:rPr lang="nl-NL" sz="1100" b="0" i="0">
              <a:solidFill>
                <a:schemeClr val="accent1">
                  <a:lumMod val="50000"/>
                </a:schemeClr>
              </a:solidFill>
            </a:rPr>
            <a:t> achter het blauwe driehoekje in te tikken.</a:t>
          </a: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</a:rPr>
            <a:t>   </a:t>
          </a:r>
          <a:r>
            <a:rPr lang="nl-NL" sz="1100" b="1" i="0">
              <a:solidFill>
                <a:schemeClr val="accent1">
                  <a:lumMod val="50000"/>
                </a:schemeClr>
              </a:solidFill>
            </a:rPr>
            <a:t>De tweede regel gaat dan als volgt:</a:t>
          </a:r>
        </a:p>
        <a:p>
          <a:r>
            <a:rPr lang="nl-NL" sz="1100" b="0" i="0">
              <a:solidFill>
                <a:schemeClr val="accent1">
                  <a:lumMod val="50000"/>
                </a:schemeClr>
              </a:solidFill>
            </a:rPr>
            <a:t>-  Tik het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klantennummer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in.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In de kolom: 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Datum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,   hoeft u </a:t>
          </a:r>
          <a:r>
            <a:rPr lang="nl-NL" sz="1100" b="0" i="0" u="sng" baseline="0">
              <a:solidFill>
                <a:schemeClr val="accent1">
                  <a:lumMod val="50000"/>
                </a:schemeClr>
              </a:solidFill>
            </a:rPr>
            <a:t>geen datum</a:t>
          </a:r>
          <a:r>
            <a:rPr lang="nl-NL" sz="1100" b="0" i="0" u="none" baseline="0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in te tikken 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omdat het om 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dezelfde factuur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gaat.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De kolom: 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Aantal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,  laat u ook 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leeg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In de kolom: 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Omschrijving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,  kunt u de 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rest van uw tekst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intikken.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Hierna laat u de kolom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:  excl. btw   Prijs/stuk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,  ook 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leeg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En de kolom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:  BTW %, 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laat u ook 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leeg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.</a:t>
          </a:r>
        </a:p>
        <a:p>
          <a:endParaRPr lang="nl-NL" sz="1100" b="0" i="0" baseline="0">
            <a:solidFill>
              <a:schemeClr val="accent1">
                <a:lumMod val="50000"/>
              </a:schemeClr>
            </a:solidFill>
          </a:endParaRPr>
        </a:p>
        <a:p>
          <a:r>
            <a:rPr lang="nl-NL" sz="1400" b="1" i="0" baseline="0">
              <a:solidFill>
                <a:schemeClr val="accent1">
                  <a:lumMod val="50000"/>
                </a:schemeClr>
              </a:solidFill>
            </a:rPr>
            <a:t>F.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  De derde regel van de factuur.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Stel dat u  voor uw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tekst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(Omschrijving) nog een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derde regel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nodig heeft,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dan moet u het bovenstaande vanaf </a:t>
          </a:r>
          <a:r>
            <a:rPr lang="nl-NL" sz="1100" b="1" i="0" u="sng" baseline="0">
              <a:solidFill>
                <a:schemeClr val="accent1">
                  <a:lumMod val="50000"/>
                </a:schemeClr>
              </a:solidFill>
            </a:rPr>
            <a:t>punt E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 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herhalen.</a:t>
          </a:r>
        </a:p>
        <a:p>
          <a:endParaRPr lang="nl-NL" sz="1100" b="0" i="0" baseline="0">
            <a:solidFill>
              <a:schemeClr val="accent1">
                <a:lumMod val="50000"/>
              </a:schemeClr>
            </a:solidFill>
          </a:endParaRPr>
        </a:p>
        <a:p>
          <a:r>
            <a:rPr lang="nl-NL" sz="1400" b="1" i="0" baseline="0">
              <a:solidFill>
                <a:schemeClr val="accent1">
                  <a:lumMod val="50000"/>
                </a:schemeClr>
              </a:solidFill>
            </a:rPr>
            <a:t>G.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  Stel dat u in uw tekst een lege regel wilt hebben.</a:t>
          </a:r>
        </a:p>
        <a:p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   Dat is heel simpel te maken.</a:t>
          </a:r>
        </a:p>
        <a:p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-  Het blauwe driehoekje staat al op de volgende regel klaar.</a:t>
          </a:r>
        </a:p>
        <a:p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-  Tik achter het blauwe driehoekje, het 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klantnummer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 in.</a:t>
          </a:r>
        </a:p>
        <a:p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-  De kolommen aan de rechterkant laat u allemaal 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leeg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.</a:t>
          </a:r>
        </a:p>
        <a:p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-  Hiermee heeft u een lege regel gemaakt</a:t>
          </a:r>
        </a:p>
        <a:p>
          <a:endParaRPr lang="nl-NL" sz="1100" b="0" i="0" baseline="0">
            <a:solidFill>
              <a:schemeClr val="accent1">
                <a:lumMod val="50000"/>
              </a:schemeClr>
            </a:solidFill>
          </a:endParaRPr>
        </a:p>
        <a:p>
          <a:r>
            <a:rPr lang="nl-NL" sz="1400" b="1" i="0" baseline="0">
              <a:solidFill>
                <a:schemeClr val="accent1">
                  <a:lumMod val="50000"/>
                </a:schemeClr>
              </a:solidFill>
            </a:rPr>
            <a:t>H.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Stel dat u na deze lege regel nog een tekstregel wilt intikken, dan gaat het als volgt: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Het blauwe driehoekje staat al op de volgende regel.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-  Herhaal de handelingen die bij </a:t>
          </a:r>
          <a:r>
            <a:rPr lang="nl-NL" sz="1100" b="1" i="0" u="sng" baseline="0">
              <a:solidFill>
                <a:schemeClr val="accent1">
                  <a:lumMod val="50000"/>
                </a:schemeClr>
              </a:solidFill>
            </a:rPr>
            <a:t>punt E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 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bescreven staan.</a:t>
          </a:r>
        </a:p>
        <a:p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   ( U begint dus weer met het intikken van het 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klantnummer</a:t>
          </a:r>
          <a:r>
            <a:rPr lang="nl-NL" sz="1100" b="0" i="1" baseline="0">
              <a:solidFill>
                <a:schemeClr val="accent1">
                  <a:lumMod val="50000"/>
                </a:schemeClr>
              </a:solidFill>
            </a:rPr>
            <a:t>)</a:t>
          </a:r>
        </a:p>
        <a:p>
          <a:endParaRPr lang="nl-NL" sz="1100" b="0" i="1" baseline="0">
            <a:solidFill>
              <a:schemeClr val="accent1">
                <a:lumMod val="50000"/>
              </a:schemeClr>
            </a:solidFill>
          </a:endParaRP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Bekijk het voorbeeld van de factuur die u gemaakt heeft via het tabblad:  Factuur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U ziet dat u een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dienstverlenend factuur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heeft gemaakt.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Er staat </a:t>
          </a:r>
          <a:r>
            <a:rPr lang="nl-NL" sz="1100" b="0" i="0" u="sng" baseline="0">
              <a:solidFill>
                <a:schemeClr val="accent1">
                  <a:lumMod val="50000"/>
                </a:schemeClr>
              </a:solidFill>
            </a:rPr>
            <a:t>geen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aantal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in.</a:t>
          </a:r>
        </a:p>
        <a:p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De kolom teksten: 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Aantal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   en  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excl.btw  Prijs/stuk    </a:t>
          </a:r>
          <a:r>
            <a:rPr lang="nl-NL" sz="1100" b="0" i="0" baseline="0">
              <a:solidFill>
                <a:schemeClr val="accent1">
                  <a:lumMod val="50000"/>
                </a:schemeClr>
              </a:solidFill>
            </a:rPr>
            <a:t>zijn weggelaten.</a:t>
          </a:r>
        </a:p>
        <a:p>
          <a:endParaRPr lang="nl-NL" sz="1100" b="0" i="0" baseline="0">
            <a:solidFill>
              <a:schemeClr val="accent1">
                <a:lumMod val="50000"/>
              </a:schemeClr>
            </a:solidFill>
          </a:endParaRPr>
        </a:p>
        <a:p>
          <a:r>
            <a:rPr lang="nl-NL" sz="1400" b="1" i="0" baseline="0">
              <a:solidFill>
                <a:schemeClr val="accent1">
                  <a:lumMod val="50000"/>
                </a:schemeClr>
              </a:solidFill>
            </a:rPr>
            <a:t>K. </a:t>
          </a:r>
          <a:r>
            <a:rPr lang="nl-NL" sz="1100" b="1" i="0" baseline="0">
              <a:solidFill>
                <a:schemeClr val="accent1">
                  <a:lumMod val="50000"/>
                </a:schemeClr>
              </a:solidFill>
            </a:rPr>
            <a:t>Stel dat u in bovenstaand factuur een reparatie heeft uitgevoerd en dat er twee dezelfde  onderdelen zijn vervangen. Indien u die in een apparte regel in bovenstaand factuur in rekening wilt brengen dan kunt u die regel als volgt toevoegen: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Het is overzichtelijker indien er eerst een lege regel wordt toegevoegd 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   en daarna de regel van die twee onderdelen.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Een lege regel voegt u toe door alleen het </a:t>
          </a:r>
          <a:r>
            <a:rPr lang="nl-NL" sz="1100" b="1" i="1" u="sng" baseline="0">
              <a:solidFill>
                <a:schemeClr val="accent1">
                  <a:lumMod val="50000"/>
                </a:schemeClr>
              </a:solidFill>
            </a:rPr>
            <a:t>klantnummer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 in te tikken.</a:t>
          </a:r>
        </a:p>
        <a:p>
          <a:endParaRPr lang="nl-NL" sz="1100" b="1" i="1" baseline="0">
            <a:solidFill>
              <a:schemeClr val="accent1">
                <a:lumMod val="50000"/>
              </a:schemeClr>
            </a:solidFill>
          </a:endParaRP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De volgende regel (voor die twee onderdelen) wordt dan: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Tik het klantnummer in.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</a:t>
          </a:r>
          <a:r>
            <a:rPr lang="nl-NL" sz="1100" b="1" i="1" u="sng" baseline="0">
              <a:solidFill>
                <a:schemeClr val="accent1">
                  <a:lumMod val="50000"/>
                </a:schemeClr>
              </a:solidFill>
            </a:rPr>
            <a:t>Datum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 hoeft u </a:t>
          </a:r>
          <a:r>
            <a:rPr lang="nl-NL" sz="1100" b="1" i="1" u="sng" baseline="0">
              <a:solidFill>
                <a:schemeClr val="accent1">
                  <a:lumMod val="50000"/>
                </a:schemeClr>
              </a:solidFill>
            </a:rPr>
            <a:t>niet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 in te tikken. (Het gaat </a:t>
          </a:r>
          <a:r>
            <a:rPr lang="nl-NL" sz="1100" b="1" i="1" u="sng" baseline="0">
              <a:solidFill>
                <a:schemeClr val="accent1">
                  <a:lumMod val="50000"/>
                </a:schemeClr>
              </a:solidFill>
            </a:rPr>
            <a:t>om dezelfde factuur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)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Aantal:  2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Omschrijving:  Twee onderdelen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Prijs/stuk  excl.btw:  45  Euro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BTW %:  Kies via het </a:t>
          </a:r>
          <a:r>
            <a:rPr lang="nl-NL" sz="1100" b="1" i="1" u="sng" baseline="0">
              <a:solidFill>
                <a:schemeClr val="accent1">
                  <a:lumMod val="50000"/>
                </a:schemeClr>
              </a:solidFill>
            </a:rPr>
            <a:t>pijlknopje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 voor  9%   (Als voorbeeld)</a:t>
          </a:r>
        </a:p>
        <a:p>
          <a:endParaRPr lang="nl-NL" sz="1100" b="1" i="1" baseline="0">
            <a:solidFill>
              <a:schemeClr val="accent1">
                <a:lumMod val="50000"/>
              </a:schemeClr>
            </a:solidFill>
          </a:endParaRP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Bekijk de factuur op het tabblad: Factuur</a:t>
          </a:r>
        </a:p>
        <a:p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-  Kijk ook naar de </a:t>
          </a:r>
          <a:r>
            <a:rPr lang="nl-NL" sz="1100" b="1" i="1" u="sng" baseline="0">
              <a:solidFill>
                <a:schemeClr val="accent1">
                  <a:lumMod val="50000"/>
                </a:schemeClr>
              </a:solidFill>
            </a:rPr>
            <a:t>onderkant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 van de factuur waar de </a:t>
          </a:r>
          <a:r>
            <a:rPr lang="nl-NL" sz="1100" b="1" i="1" u="sng" baseline="0">
              <a:solidFill>
                <a:schemeClr val="accent1">
                  <a:lumMod val="50000"/>
                </a:schemeClr>
              </a:solidFill>
            </a:rPr>
            <a:t>BTW verdeling </a:t>
          </a:r>
          <a:r>
            <a:rPr lang="nl-NL" sz="1100" b="1" i="1" baseline="0">
              <a:solidFill>
                <a:schemeClr val="accent1">
                  <a:lumMod val="50000"/>
                </a:schemeClr>
              </a:solidFill>
            </a:rPr>
            <a:t>staat. (9% en 21%)</a:t>
          </a:r>
        </a:p>
        <a:p>
          <a:endParaRPr lang="nl-NL" sz="1100" b="0" i="0" baseline="0">
            <a:solidFill>
              <a:schemeClr val="accent1">
                <a:lumMod val="50000"/>
              </a:schemeClr>
            </a:solidFill>
          </a:endParaRPr>
        </a:p>
        <a:p>
          <a:endParaRPr lang="nl-NL" sz="1100" b="0" i="0" baseline="0">
            <a:solidFill>
              <a:schemeClr val="accent1">
                <a:lumMod val="50000"/>
              </a:schemeClr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r>
            <a:rPr lang="nl-NL" sz="1400" b="1" i="0">
              <a:solidFill>
                <a:schemeClr val="accent2">
                  <a:lumMod val="50000"/>
                </a:schemeClr>
              </a:solidFill>
            </a:rPr>
            <a:t>Twee facturen voor dezelfde klant achter elkaar maken</a:t>
          </a: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</a:rPr>
            <a:t>Stel dat u twee verschillende facturen voor dezelfde klant achter elkaar wilt maken.</a:t>
          </a: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</a:rPr>
            <a:t>Dan moet u als volgt handelen:</a:t>
          </a:r>
        </a:p>
        <a:p>
          <a:endParaRPr lang="nl-NL" sz="1100" b="0" i="0">
            <a:solidFill>
              <a:schemeClr val="accent2">
                <a:lumMod val="50000"/>
              </a:schemeClr>
            </a:solidFill>
          </a:endParaRPr>
        </a:p>
        <a:p>
          <a:r>
            <a:rPr lang="nl-NL" sz="1100" b="0" i="0">
              <a:solidFill>
                <a:schemeClr val="accent2">
                  <a:lumMod val="50000"/>
                </a:schemeClr>
              </a:solidFill>
            </a:rPr>
            <a:t>-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Stel dat het om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klantnummer 144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gaat</a:t>
          </a: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-  Dan tikt u bij de eerste factuur op elke regel in de kolom: 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Klantnummer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,  144  in.</a:t>
          </a: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-  Hierna maakt u de factuur zoals in bovenstaande voorbeelden is uitgelegd.</a:t>
          </a:r>
        </a:p>
        <a:p>
          <a:endParaRPr lang="nl-NL" sz="1100" b="0" i="0" baseline="0">
            <a:solidFill>
              <a:schemeClr val="accent2">
                <a:lumMod val="50000"/>
              </a:schemeClr>
            </a:solidFill>
          </a:endParaRP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-  Wanneer u nu er achter aan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een tweede factuur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voor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dezelfde klant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wilt maken,</a:t>
          </a: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  dan tikt u op elke regel in de kolom: 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Klantnummer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,   </a:t>
          </a:r>
          <a:r>
            <a:rPr lang="nl-NL" sz="1100" b="1" i="1" u="none" baseline="0">
              <a:solidFill>
                <a:schemeClr val="accent2">
                  <a:lumMod val="50000"/>
                </a:schemeClr>
              </a:solidFill>
            </a:rPr>
            <a:t>144x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 in.</a:t>
          </a: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  U tikt dus achter het klantnummer een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kleine letter  x 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in.</a:t>
          </a:r>
        </a:p>
        <a:p>
          <a:endParaRPr lang="nl-NL" sz="1100" b="0" i="0" baseline="0">
            <a:solidFill>
              <a:schemeClr val="accent2">
                <a:lumMod val="50000"/>
              </a:schemeClr>
            </a:solidFill>
          </a:endParaRP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-  Wanneer u nu er achter aan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een derde factuur voor dezelfde klant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wilt maken,</a:t>
          </a: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 dan tikt u weer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het gewone klantnummer  144 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in.  (Dus nu </a:t>
          </a:r>
          <a:r>
            <a:rPr lang="nl-NL" sz="1100" b="1" i="0" u="sng" baseline="0">
              <a:solidFill>
                <a:schemeClr val="accent2">
                  <a:lumMod val="50000"/>
                </a:schemeClr>
              </a:solidFill>
            </a:rPr>
            <a:t>zonder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kleine leter  x)</a:t>
          </a:r>
        </a:p>
        <a:p>
          <a:endParaRPr lang="nl-NL" sz="1100" b="0" i="0" baseline="0">
            <a:solidFill>
              <a:schemeClr val="accent2">
                <a:lumMod val="50000"/>
              </a:schemeClr>
            </a:solidFill>
          </a:endParaRP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-  Bij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een vierde factuur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er achteraan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voor dezelfde klant </a:t>
          </a: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 tikt u weer het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klantnummer  144x 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in.</a:t>
          </a: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 U tikt dus weer een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kleine letter  x 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achter het klantnummer in.  Enz .......</a:t>
          </a:r>
        </a:p>
        <a:p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 Dus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om en om 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een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kleine letter  x</a:t>
          </a:r>
          <a:r>
            <a:rPr lang="nl-NL" sz="1100" b="0" i="0" baseline="0">
              <a:solidFill>
                <a:schemeClr val="accent2">
                  <a:lumMod val="50000"/>
                </a:schemeClr>
              </a:solidFill>
            </a:rPr>
            <a:t>  en </a:t>
          </a:r>
          <a:r>
            <a:rPr lang="nl-NL" sz="1100" b="1" i="0" baseline="0">
              <a:solidFill>
                <a:schemeClr val="accent2">
                  <a:lumMod val="50000"/>
                </a:schemeClr>
              </a:solidFill>
            </a:rPr>
            <a:t>dan weer zonder kleine letter x</a:t>
          </a:r>
          <a:endParaRPr lang="nl-NL" sz="1100" b="0" i="0" baseline="0">
            <a:solidFill>
              <a:schemeClr val="accent2">
                <a:lumMod val="50000"/>
              </a:schemeClr>
            </a:solidFill>
          </a:endParaRPr>
        </a:p>
        <a:p>
          <a:r>
            <a:rPr lang="nl-NL" sz="1100" b="0" i="0" baseline="0">
              <a:solidFill>
                <a:sysClr val="windowText" lastClr="000000"/>
              </a:solidFill>
            </a:rPr>
            <a:t>   </a:t>
          </a:r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0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endParaRPr lang="nl-NL" sz="1100" b="1" i="0">
            <a:solidFill>
              <a:sysClr val="windowText" lastClr="000000"/>
            </a:solidFill>
          </a:endParaRPr>
        </a:p>
        <a:p>
          <a:r>
            <a:rPr lang="nl-NL" sz="110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nog toevoegen t</a:t>
          </a:r>
          <a:r>
            <a:rPr lang="nl-NL" sz="1100" b="1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ekst over twee facturen achterelkaar</a:t>
          </a:r>
          <a:r>
            <a:rPr lang="nl-NL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naar dezefde klant.</a:t>
          </a:r>
          <a:endParaRPr lang="nl-NL">
            <a:solidFill>
              <a:srgbClr val="FF0000"/>
            </a:solidFill>
            <a:effectLst/>
          </a:endParaRPr>
        </a:p>
        <a:p>
          <a:r>
            <a:rPr lang="nl-NL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een kleine </a:t>
          </a:r>
          <a:r>
            <a:rPr lang="nl-NL" sz="1100" b="1" i="1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letter x</a:t>
          </a:r>
          <a:r>
            <a:rPr lang="nl-NL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achter het klantnummer plaatsen.</a:t>
          </a:r>
        </a:p>
        <a:p>
          <a:endParaRPr lang="nl-NL">
            <a:solidFill>
              <a:srgbClr val="FF0000"/>
            </a:solidFill>
            <a:effectLst/>
          </a:endParaRPr>
        </a:p>
        <a:p>
          <a:r>
            <a:rPr lang="nl-NL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Ook nog uitleggen hoe lege regels in de factuur gemaakt kunnen worden.</a:t>
          </a:r>
          <a:endParaRPr lang="nl-NL">
            <a:solidFill>
              <a:srgbClr val="FF0000"/>
            </a:solidFill>
            <a:effectLst/>
          </a:endParaRPr>
        </a:p>
        <a:p>
          <a:r>
            <a:rPr lang="nl-NL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Door alleen het klantnr in te tikken.</a:t>
          </a:r>
          <a:endParaRPr lang="nl-NL">
            <a:solidFill>
              <a:srgbClr val="FF0000"/>
            </a:solidFill>
            <a:effectLst/>
          </a:endParaRPr>
        </a:p>
        <a:p>
          <a:endParaRPr lang="nl-NL" sz="1100" b="1" i="0">
            <a:solidFill>
              <a:schemeClr val="accent1">
                <a:lumMod val="75000"/>
              </a:schemeClr>
            </a:solidFill>
          </a:endParaRPr>
        </a:p>
        <a:p>
          <a:endParaRPr lang="nl-NL" sz="1100" b="1" i="0">
            <a:solidFill>
              <a:schemeClr val="accent1">
                <a:lumMod val="75000"/>
              </a:schemeClr>
            </a:solidFill>
          </a:endParaRPr>
        </a:p>
        <a:p>
          <a:endParaRPr lang="nl-NL" sz="1100" b="1" i="0">
            <a:solidFill>
              <a:schemeClr val="accent1">
                <a:lumMod val="75000"/>
              </a:schemeClr>
            </a:solidFill>
          </a:endParaRPr>
        </a:p>
        <a:p>
          <a:endParaRPr lang="nl-NL" sz="1100" b="1" i="0">
            <a:solidFill>
              <a:schemeClr val="accent1">
                <a:lumMod val="75000"/>
              </a:schemeClr>
            </a:solidFill>
          </a:endParaRPr>
        </a:p>
        <a:p>
          <a:endParaRPr lang="nl-NL" sz="1100" b="1" i="0">
            <a:solidFill>
              <a:schemeClr val="accent1">
                <a:lumMod val="75000"/>
              </a:schemeClr>
            </a:solidFill>
          </a:endParaRPr>
        </a:p>
        <a:p>
          <a:endParaRPr lang="nl-NL" sz="1100" b="1" i="0">
            <a:solidFill>
              <a:schemeClr val="accent1">
                <a:lumMod val="75000"/>
              </a:schemeClr>
            </a:solidFill>
          </a:endParaRPr>
        </a:p>
        <a:p>
          <a:endParaRPr lang="nl-NL" sz="1100" b="1" i="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9</xdr:col>
      <xdr:colOff>180976</xdr:colOff>
      <xdr:row>0</xdr:row>
      <xdr:rowOff>123825</xdr:rowOff>
    </xdr:from>
    <xdr:to>
      <xdr:col>20</xdr:col>
      <xdr:colOff>9526</xdr:colOff>
      <xdr:row>21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107F295-879E-44AB-8374-684D17DFB9F4}"/>
            </a:ext>
          </a:extLst>
        </xdr:cNvPr>
        <xdr:cNvSpPr txBox="1"/>
      </xdr:nvSpPr>
      <xdr:spPr>
        <a:xfrm>
          <a:off x="5667376" y="123825"/>
          <a:ext cx="6534150" cy="33147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l-NL" sz="16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DEMO - versie</a:t>
          </a:r>
          <a:r>
            <a:rPr lang="nl-NL" sz="1600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6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 sz="1600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6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</a:p>
        <a:p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 deze DEMO versie kunt u een aantal handelingen niet uitvoeren.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 het tab-blad: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instelling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kunt u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niets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instellen. U moet het dus doen met de instellingen die er</a:t>
          </a:r>
          <a:r>
            <a:rPr lang="nl-NL" sz="1100" b="0" i="0" u="none" strike="noStrike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staan.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 het tab-blad: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klanten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staan de gegevens van een aantal klanten om het maken van facturen uit te proberen. </a:t>
          </a:r>
        </a:p>
        <a:p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kunt zelf geen klanten toevoegen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Op het tab-blad: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verkoopregister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zijn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alle functies beschikbaar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om het maken van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facturen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uit te proberen.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maakt dan gebruik van de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bestaande klanten nummers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die in het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klantenbestand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staan.  (Tab-blad: klanten)</a:t>
          </a:r>
        </a:p>
        <a:p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Om met deze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DEMO-versie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te werken kunt u in de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Gebruiksaanwijzing die op de website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staat bij </a:t>
          </a: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punt: </a:t>
          </a:r>
          <a:r>
            <a:rPr lang="nl-NL" sz="1100" b="0" i="0" u="sng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B.  De Factuurgegevens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(tab-blad: verkoopregister)  beginnen.</a:t>
          </a:r>
          <a:r>
            <a:rPr lang="nl-NL">
              <a:solidFill>
                <a:schemeClr val="accent1">
                  <a:lumMod val="50000"/>
                </a:schemeClr>
              </a:solidFill>
            </a:rPr>
            <a:t> </a:t>
          </a:r>
        </a:p>
        <a:p>
          <a:endParaRPr lang="nl-NL">
            <a:solidFill>
              <a:schemeClr val="accent1">
                <a:lumMod val="50000"/>
              </a:schemeClr>
            </a:solidFill>
          </a:endParaRP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Indien u de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handleiding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die op het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tabblad: Handleiding</a:t>
          </a:r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staat wilt gebruiken, dan begint u bij </a:t>
          </a:r>
        </a:p>
        <a:p>
          <a:r>
            <a:rPr lang="nl-NL" sz="1100" b="0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punt: </a:t>
          </a:r>
          <a:r>
            <a:rPr lang="nl-NL" sz="1100" b="1" i="0" u="none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l-NL" sz="1100" b="1" i="0" u="sng" strike="noStrike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X. Tabblad: Verkoopregister</a:t>
          </a:r>
          <a:endParaRPr lang="nl-NL" sz="1100" u="sng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28575</xdr:rowOff>
    </xdr:from>
    <xdr:to>
      <xdr:col>4</xdr:col>
      <xdr:colOff>561975</xdr:colOff>
      <xdr:row>6</xdr:row>
      <xdr:rowOff>9525</xdr:rowOff>
    </xdr:to>
    <xdr:pic>
      <xdr:nvPicPr>
        <xdr:cNvPr id="1089" name="Picture 47">
          <a:extLst>
            <a:ext uri="{FF2B5EF4-FFF2-40B4-BE49-F238E27FC236}">
              <a16:creationId xmlns:a16="http://schemas.microsoft.com/office/drawing/2014/main" id="{5A106D86-35F6-4B38-A4CA-C95B495F7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3" t="12608" r="8357" b="21439"/>
        <a:stretch>
          <a:fillRect/>
        </a:stretch>
      </xdr:blipFill>
      <xdr:spPr bwMode="auto">
        <a:xfrm>
          <a:off x="152400" y="95250"/>
          <a:ext cx="1390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57150</xdr:rowOff>
    </xdr:from>
    <xdr:to>
      <xdr:col>4</xdr:col>
      <xdr:colOff>561975</xdr:colOff>
      <xdr:row>5</xdr:row>
      <xdr:rowOff>57150</xdr:rowOff>
    </xdr:to>
    <xdr:pic>
      <xdr:nvPicPr>
        <xdr:cNvPr id="7187" name="Picture 3">
          <a:extLst>
            <a:ext uri="{FF2B5EF4-FFF2-40B4-BE49-F238E27FC236}">
              <a16:creationId xmlns:a16="http://schemas.microsoft.com/office/drawing/2014/main" id="{940005EB-9B09-4D68-9086-601144CCA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3" t="12608" r="8357" b="21439"/>
        <a:stretch>
          <a:fillRect/>
        </a:stretch>
      </xdr:blipFill>
      <xdr:spPr bwMode="auto">
        <a:xfrm>
          <a:off x="152400" y="57150"/>
          <a:ext cx="1390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28575</xdr:rowOff>
    </xdr:from>
    <xdr:to>
      <xdr:col>4</xdr:col>
      <xdr:colOff>542925</xdr:colOff>
      <xdr:row>6</xdr:row>
      <xdr:rowOff>9525</xdr:rowOff>
    </xdr:to>
    <xdr:pic>
      <xdr:nvPicPr>
        <xdr:cNvPr id="4116" name="Picture 4">
          <a:extLst>
            <a:ext uri="{FF2B5EF4-FFF2-40B4-BE49-F238E27FC236}">
              <a16:creationId xmlns:a16="http://schemas.microsoft.com/office/drawing/2014/main" id="{6EC4261E-F191-4EBA-B0B7-1A0B28D67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3" t="12608" r="8357" b="21439"/>
        <a:stretch>
          <a:fillRect/>
        </a:stretch>
      </xdr:blipFill>
      <xdr:spPr bwMode="auto">
        <a:xfrm>
          <a:off x="133350" y="95250"/>
          <a:ext cx="1390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47625</xdr:rowOff>
    </xdr:from>
    <xdr:to>
      <xdr:col>4</xdr:col>
      <xdr:colOff>542925</xdr:colOff>
      <xdr:row>6</xdr:row>
      <xdr:rowOff>28575</xdr:rowOff>
    </xdr:to>
    <xdr:pic>
      <xdr:nvPicPr>
        <xdr:cNvPr id="6163" name="Picture 3">
          <a:extLst>
            <a:ext uri="{FF2B5EF4-FFF2-40B4-BE49-F238E27FC236}">
              <a16:creationId xmlns:a16="http://schemas.microsoft.com/office/drawing/2014/main" id="{72C68FE9-A280-47EC-B60F-1CEEE7540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3" t="12608" r="8357" b="21439"/>
        <a:stretch>
          <a:fillRect/>
        </a:stretch>
      </xdr:blipFill>
      <xdr:spPr bwMode="auto">
        <a:xfrm>
          <a:off x="133350" y="114300"/>
          <a:ext cx="1390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-%20Win%20XP\DATA-XP\Office%20XP%20%202002\Excel%20XP%20%202002\5%20%20-%20%20Nieuwe%20excel%20ontwerpen%20-%20ontwikkelingen\Facturen%20maken%20-%20BOB\Factuurontwerp%20-%20Bob-15%20GO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ellingen"/>
      <sheetName val="Debiteurenlijst"/>
      <sheetName val="Debiteurenbeheer"/>
      <sheetName val="Factuur1"/>
      <sheetName val="Factuur2"/>
      <sheetName val="Factuur3"/>
      <sheetName val="Herinnering-1"/>
      <sheetName val="Herinnering-2"/>
    </sheetNames>
    <sheetDataSet>
      <sheetData sheetId="0" refreshError="1"/>
      <sheetData sheetId="1">
        <row r="10">
          <cell r="D10" t="str">
            <v>BREEMSTER</v>
          </cell>
          <cell r="K10">
            <v>7465746</v>
          </cell>
        </row>
        <row r="12">
          <cell r="D12" t="str">
            <v>Driehoek 23</v>
          </cell>
          <cell r="K12">
            <v>746757</v>
          </cell>
        </row>
        <row r="13">
          <cell r="D13" t="str">
            <v>Bolsward</v>
          </cell>
        </row>
        <row r="14">
          <cell r="D14" t="str">
            <v>7865 TR</v>
          </cell>
          <cell r="K14">
            <v>97384657</v>
          </cell>
        </row>
        <row r="16">
          <cell r="D16" t="str">
            <v>050-1234567</v>
          </cell>
        </row>
        <row r="22">
          <cell r="D22" t="str">
            <v>B. van Loenen</v>
          </cell>
          <cell r="K22">
            <v>22</v>
          </cell>
        </row>
      </sheetData>
      <sheetData sheetId="2">
        <row r="9">
          <cell r="A9">
            <v>1</v>
          </cell>
          <cell r="D9">
            <v>2002</v>
          </cell>
        </row>
        <row r="10">
          <cell r="A10">
            <v>2</v>
          </cell>
          <cell r="D10">
            <v>2005</v>
          </cell>
        </row>
        <row r="11">
          <cell r="A11">
            <v>3</v>
          </cell>
          <cell r="D11">
            <v>2003</v>
          </cell>
        </row>
        <row r="12">
          <cell r="A12">
            <v>4</v>
          </cell>
          <cell r="D12">
            <v>2006</v>
          </cell>
        </row>
        <row r="13">
          <cell r="A13">
            <v>5</v>
          </cell>
          <cell r="D13">
            <v>2000</v>
          </cell>
        </row>
        <row r="14">
          <cell r="A14">
            <v>6</v>
          </cell>
          <cell r="D14">
            <v>2007</v>
          </cell>
        </row>
        <row r="15">
          <cell r="A15">
            <v>7</v>
          </cell>
          <cell r="D15">
            <v>2004</v>
          </cell>
        </row>
        <row r="16">
          <cell r="A16">
            <v>8</v>
          </cell>
          <cell r="D16">
            <v>2001</v>
          </cell>
        </row>
        <row r="17">
          <cell r="A17">
            <v>9</v>
          </cell>
          <cell r="D17">
            <v>2008</v>
          </cell>
        </row>
        <row r="18">
          <cell r="A18">
            <v>10</v>
          </cell>
        </row>
        <row r="19">
          <cell r="A19">
            <v>11</v>
          </cell>
        </row>
        <row r="20">
          <cell r="A20">
            <v>12</v>
          </cell>
        </row>
        <row r="21">
          <cell r="A21">
            <v>13</v>
          </cell>
        </row>
        <row r="22">
          <cell r="A22">
            <v>14</v>
          </cell>
        </row>
        <row r="23">
          <cell r="A23">
            <v>15</v>
          </cell>
        </row>
        <row r="24">
          <cell r="A24">
            <v>16</v>
          </cell>
        </row>
        <row r="25">
          <cell r="A25">
            <v>17</v>
          </cell>
        </row>
        <row r="26">
          <cell r="A26">
            <v>18</v>
          </cell>
        </row>
        <row r="27">
          <cell r="A27">
            <v>19</v>
          </cell>
        </row>
        <row r="28">
          <cell r="A28">
            <v>20</v>
          </cell>
        </row>
        <row r="29">
          <cell r="A29">
            <v>21</v>
          </cell>
        </row>
        <row r="30">
          <cell r="A30">
            <v>22</v>
          </cell>
        </row>
        <row r="31">
          <cell r="A31">
            <v>23</v>
          </cell>
        </row>
        <row r="32">
          <cell r="A32">
            <v>24</v>
          </cell>
        </row>
        <row r="33">
          <cell r="A33">
            <v>25</v>
          </cell>
        </row>
        <row r="34">
          <cell r="A34">
            <v>26</v>
          </cell>
        </row>
        <row r="35">
          <cell r="A35">
            <v>27</v>
          </cell>
        </row>
        <row r="36">
          <cell r="A36">
            <v>28</v>
          </cell>
        </row>
        <row r="37">
          <cell r="A37">
            <v>29</v>
          </cell>
        </row>
        <row r="38">
          <cell r="A38">
            <v>30</v>
          </cell>
        </row>
        <row r="39">
          <cell r="A39">
            <v>31</v>
          </cell>
        </row>
        <row r="40">
          <cell r="A40">
            <v>32</v>
          </cell>
        </row>
        <row r="41">
          <cell r="A41">
            <v>33</v>
          </cell>
        </row>
        <row r="42">
          <cell r="A42">
            <v>34</v>
          </cell>
        </row>
        <row r="43">
          <cell r="A43">
            <v>35</v>
          </cell>
        </row>
        <row r="44">
          <cell r="A44">
            <v>36</v>
          </cell>
        </row>
        <row r="45">
          <cell r="A45">
            <v>37</v>
          </cell>
        </row>
        <row r="46">
          <cell r="A46">
            <v>38</v>
          </cell>
        </row>
        <row r="47">
          <cell r="A47">
            <v>39</v>
          </cell>
        </row>
        <row r="48">
          <cell r="A48">
            <v>40</v>
          </cell>
        </row>
        <row r="49">
          <cell r="A49">
            <v>41</v>
          </cell>
        </row>
        <row r="50">
          <cell r="A50">
            <v>42</v>
          </cell>
        </row>
        <row r="51">
          <cell r="A51">
            <v>43</v>
          </cell>
        </row>
        <row r="52">
          <cell r="A52">
            <v>44</v>
          </cell>
        </row>
        <row r="53">
          <cell r="A53">
            <v>45</v>
          </cell>
        </row>
        <row r="54">
          <cell r="A54">
            <v>46</v>
          </cell>
        </row>
        <row r="55">
          <cell r="A55">
            <v>47</v>
          </cell>
        </row>
        <row r="56">
          <cell r="A56">
            <v>48</v>
          </cell>
        </row>
        <row r="57">
          <cell r="A57">
            <v>49</v>
          </cell>
        </row>
        <row r="58">
          <cell r="A58">
            <v>50</v>
          </cell>
        </row>
        <row r="59">
          <cell r="A59">
            <v>51</v>
          </cell>
        </row>
        <row r="60">
          <cell r="A60">
            <v>52</v>
          </cell>
        </row>
        <row r="61">
          <cell r="A61">
            <v>53</v>
          </cell>
        </row>
        <row r="62">
          <cell r="A62">
            <v>54</v>
          </cell>
        </row>
        <row r="63">
          <cell r="A63">
            <v>55</v>
          </cell>
        </row>
        <row r="64">
          <cell r="A64">
            <v>56</v>
          </cell>
        </row>
        <row r="65">
          <cell r="A65">
            <v>57</v>
          </cell>
        </row>
        <row r="66">
          <cell r="A66">
            <v>58</v>
          </cell>
        </row>
        <row r="67">
          <cell r="A67">
            <v>59</v>
          </cell>
        </row>
        <row r="68">
          <cell r="A68">
            <v>60</v>
          </cell>
        </row>
        <row r="69">
          <cell r="A69">
            <v>61</v>
          </cell>
        </row>
        <row r="70">
          <cell r="A70">
            <v>62</v>
          </cell>
        </row>
        <row r="71">
          <cell r="A71">
            <v>63</v>
          </cell>
        </row>
        <row r="72">
          <cell r="A72">
            <v>64</v>
          </cell>
        </row>
        <row r="73">
          <cell r="A73">
            <v>65</v>
          </cell>
        </row>
        <row r="74">
          <cell r="A74">
            <v>66</v>
          </cell>
        </row>
        <row r="75">
          <cell r="A75">
            <v>67</v>
          </cell>
        </row>
        <row r="76">
          <cell r="A76">
            <v>68</v>
          </cell>
        </row>
        <row r="77">
          <cell r="A77">
            <v>69</v>
          </cell>
        </row>
        <row r="78">
          <cell r="A78">
            <v>70</v>
          </cell>
        </row>
        <row r="79">
          <cell r="A79">
            <v>71</v>
          </cell>
        </row>
        <row r="80">
          <cell r="A80">
            <v>72</v>
          </cell>
        </row>
        <row r="81">
          <cell r="A81">
            <v>73</v>
          </cell>
        </row>
        <row r="82">
          <cell r="A82">
            <v>74</v>
          </cell>
        </row>
        <row r="83">
          <cell r="A83">
            <v>75</v>
          </cell>
        </row>
        <row r="84">
          <cell r="A84">
            <v>76</v>
          </cell>
        </row>
        <row r="85">
          <cell r="A85">
            <v>77</v>
          </cell>
        </row>
        <row r="86">
          <cell r="A86">
            <v>78</v>
          </cell>
        </row>
        <row r="87">
          <cell r="A87">
            <v>79</v>
          </cell>
        </row>
        <row r="88">
          <cell r="A88">
            <v>80</v>
          </cell>
        </row>
        <row r="89">
          <cell r="A89">
            <v>81</v>
          </cell>
        </row>
        <row r="90">
          <cell r="A90">
            <v>82</v>
          </cell>
        </row>
        <row r="91">
          <cell r="A91">
            <v>83</v>
          </cell>
        </row>
        <row r="92">
          <cell r="A92">
            <v>84</v>
          </cell>
        </row>
        <row r="93">
          <cell r="A93">
            <v>85</v>
          </cell>
        </row>
        <row r="94">
          <cell r="A94">
            <v>86</v>
          </cell>
        </row>
        <row r="95">
          <cell r="A95">
            <v>87</v>
          </cell>
        </row>
        <row r="96">
          <cell r="A96">
            <v>88</v>
          </cell>
        </row>
        <row r="97">
          <cell r="A97">
            <v>89</v>
          </cell>
        </row>
        <row r="98">
          <cell r="A98">
            <v>90</v>
          </cell>
        </row>
        <row r="99">
          <cell r="A99">
            <v>91</v>
          </cell>
        </row>
        <row r="100">
          <cell r="A100">
            <v>92</v>
          </cell>
        </row>
        <row r="101">
          <cell r="A101">
            <v>93</v>
          </cell>
        </row>
        <row r="102">
          <cell r="A102">
            <v>94</v>
          </cell>
        </row>
        <row r="103">
          <cell r="A103">
            <v>95</v>
          </cell>
        </row>
        <row r="104">
          <cell r="A104">
            <v>96</v>
          </cell>
        </row>
        <row r="105">
          <cell r="A105">
            <v>97</v>
          </cell>
        </row>
        <row r="106">
          <cell r="A106">
            <v>98</v>
          </cell>
        </row>
        <row r="107">
          <cell r="A107">
            <v>99</v>
          </cell>
        </row>
        <row r="108">
          <cell r="A108">
            <v>100</v>
          </cell>
        </row>
        <row r="109">
          <cell r="A109">
            <v>101</v>
          </cell>
        </row>
        <row r="110">
          <cell r="A110">
            <v>102</v>
          </cell>
        </row>
        <row r="111">
          <cell r="A111">
            <v>103</v>
          </cell>
        </row>
        <row r="112">
          <cell r="A112">
            <v>104</v>
          </cell>
        </row>
        <row r="113">
          <cell r="A113">
            <v>105</v>
          </cell>
        </row>
        <row r="114">
          <cell r="A114">
            <v>106</v>
          </cell>
        </row>
        <row r="115">
          <cell r="A115">
            <v>107</v>
          </cell>
        </row>
        <row r="116">
          <cell r="A116">
            <v>108</v>
          </cell>
        </row>
        <row r="117">
          <cell r="A117">
            <v>109</v>
          </cell>
        </row>
        <row r="118">
          <cell r="A118">
            <v>110</v>
          </cell>
        </row>
        <row r="119">
          <cell r="A119">
            <v>111</v>
          </cell>
        </row>
        <row r="120">
          <cell r="A120">
            <v>112</v>
          </cell>
        </row>
        <row r="121">
          <cell r="A121">
            <v>113</v>
          </cell>
        </row>
        <row r="122">
          <cell r="A122">
            <v>114</v>
          </cell>
        </row>
        <row r="123">
          <cell r="A123">
            <v>115</v>
          </cell>
        </row>
        <row r="124">
          <cell r="A124">
            <v>116</v>
          </cell>
        </row>
        <row r="125">
          <cell r="A125">
            <v>117</v>
          </cell>
        </row>
        <row r="126">
          <cell r="A126">
            <v>118</v>
          </cell>
        </row>
        <row r="127">
          <cell r="A127">
            <v>119</v>
          </cell>
        </row>
        <row r="128">
          <cell r="A128">
            <v>120</v>
          </cell>
        </row>
        <row r="129">
          <cell r="A129">
            <v>121</v>
          </cell>
        </row>
        <row r="130">
          <cell r="A130">
            <v>122</v>
          </cell>
        </row>
        <row r="131">
          <cell r="A131">
            <v>123</v>
          </cell>
        </row>
        <row r="132">
          <cell r="A132">
            <v>124</v>
          </cell>
        </row>
        <row r="133">
          <cell r="A133">
            <v>125</v>
          </cell>
        </row>
        <row r="134">
          <cell r="A134">
            <v>126</v>
          </cell>
        </row>
        <row r="135">
          <cell r="A135">
            <v>127</v>
          </cell>
        </row>
        <row r="136">
          <cell r="A136">
            <v>128</v>
          </cell>
        </row>
        <row r="137">
          <cell r="A137">
            <v>129</v>
          </cell>
        </row>
        <row r="138">
          <cell r="A138">
            <v>130</v>
          </cell>
        </row>
        <row r="139">
          <cell r="A139">
            <v>131</v>
          </cell>
        </row>
        <row r="140">
          <cell r="A140">
            <v>132</v>
          </cell>
        </row>
        <row r="141">
          <cell r="A141">
            <v>133</v>
          </cell>
        </row>
        <row r="142">
          <cell r="A142">
            <v>134</v>
          </cell>
        </row>
        <row r="143">
          <cell r="A143">
            <v>135</v>
          </cell>
        </row>
        <row r="144">
          <cell r="A144">
            <v>136</v>
          </cell>
        </row>
        <row r="145">
          <cell r="A145">
            <v>137</v>
          </cell>
        </row>
        <row r="146">
          <cell r="A146">
            <v>138</v>
          </cell>
        </row>
        <row r="147">
          <cell r="A147">
            <v>139</v>
          </cell>
        </row>
        <row r="148">
          <cell r="A148">
            <v>140</v>
          </cell>
        </row>
        <row r="149">
          <cell r="A149">
            <v>141</v>
          </cell>
        </row>
        <row r="150">
          <cell r="A150">
            <v>142</v>
          </cell>
        </row>
        <row r="151">
          <cell r="A151">
            <v>143</v>
          </cell>
        </row>
        <row r="152">
          <cell r="A152">
            <v>144</v>
          </cell>
        </row>
        <row r="153">
          <cell r="A153">
            <v>145</v>
          </cell>
        </row>
        <row r="154">
          <cell r="A154">
            <v>146</v>
          </cell>
        </row>
        <row r="155">
          <cell r="A155">
            <v>147</v>
          </cell>
        </row>
        <row r="156">
          <cell r="A156">
            <v>148</v>
          </cell>
        </row>
        <row r="157">
          <cell r="A157">
            <v>149</v>
          </cell>
        </row>
        <row r="158">
          <cell r="A158">
            <v>150</v>
          </cell>
        </row>
        <row r="159">
          <cell r="A159">
            <v>151</v>
          </cell>
        </row>
        <row r="160">
          <cell r="A160">
            <v>152</v>
          </cell>
        </row>
        <row r="161">
          <cell r="A161">
            <v>153</v>
          </cell>
        </row>
        <row r="162">
          <cell r="A162">
            <v>154</v>
          </cell>
        </row>
        <row r="163">
          <cell r="A163">
            <v>155</v>
          </cell>
        </row>
        <row r="164">
          <cell r="A164">
            <v>156</v>
          </cell>
        </row>
        <row r="165">
          <cell r="A165">
            <v>157</v>
          </cell>
        </row>
        <row r="166">
          <cell r="A166">
            <v>158</v>
          </cell>
        </row>
        <row r="167">
          <cell r="A167">
            <v>159</v>
          </cell>
        </row>
        <row r="168">
          <cell r="A168">
            <v>160</v>
          </cell>
        </row>
        <row r="169">
          <cell r="A169">
            <v>161</v>
          </cell>
        </row>
        <row r="170">
          <cell r="A170">
            <v>162</v>
          </cell>
        </row>
        <row r="171">
          <cell r="A171">
            <v>163</v>
          </cell>
        </row>
        <row r="172">
          <cell r="A172">
            <v>164</v>
          </cell>
        </row>
        <row r="173">
          <cell r="A173">
            <v>165</v>
          </cell>
        </row>
        <row r="174">
          <cell r="A174">
            <v>166</v>
          </cell>
        </row>
        <row r="175">
          <cell r="A175">
            <v>167</v>
          </cell>
        </row>
        <row r="176">
          <cell r="A176">
            <v>168</v>
          </cell>
        </row>
        <row r="177">
          <cell r="A177">
            <v>169</v>
          </cell>
        </row>
        <row r="178">
          <cell r="A178">
            <v>170</v>
          </cell>
        </row>
        <row r="179">
          <cell r="A179">
            <v>171</v>
          </cell>
        </row>
        <row r="180">
          <cell r="A180">
            <v>172</v>
          </cell>
        </row>
        <row r="181">
          <cell r="A181">
            <v>173</v>
          </cell>
        </row>
        <row r="182">
          <cell r="A182">
            <v>174</v>
          </cell>
        </row>
        <row r="183">
          <cell r="A183">
            <v>175</v>
          </cell>
        </row>
        <row r="184">
          <cell r="A184">
            <v>176</v>
          </cell>
        </row>
        <row r="185">
          <cell r="A185">
            <v>177</v>
          </cell>
        </row>
        <row r="186">
          <cell r="A186">
            <v>178</v>
          </cell>
        </row>
        <row r="187">
          <cell r="A187">
            <v>179</v>
          </cell>
        </row>
        <row r="188">
          <cell r="A188">
            <v>180</v>
          </cell>
        </row>
        <row r="189">
          <cell r="A189">
            <v>181</v>
          </cell>
        </row>
        <row r="190">
          <cell r="A190">
            <v>182</v>
          </cell>
        </row>
        <row r="191">
          <cell r="A191">
            <v>183</v>
          </cell>
        </row>
        <row r="192">
          <cell r="A192">
            <v>184</v>
          </cell>
        </row>
        <row r="193">
          <cell r="A193">
            <v>185</v>
          </cell>
        </row>
        <row r="194">
          <cell r="A194">
            <v>186</v>
          </cell>
        </row>
        <row r="195">
          <cell r="A195">
            <v>187</v>
          </cell>
        </row>
        <row r="196">
          <cell r="A196">
            <v>188</v>
          </cell>
        </row>
        <row r="197">
          <cell r="A197">
            <v>189</v>
          </cell>
        </row>
        <row r="198">
          <cell r="A198">
            <v>190</v>
          </cell>
        </row>
        <row r="199">
          <cell r="A199">
            <v>191</v>
          </cell>
        </row>
        <row r="200">
          <cell r="A200">
            <v>192</v>
          </cell>
        </row>
        <row r="201">
          <cell r="A201">
            <v>193</v>
          </cell>
        </row>
        <row r="202">
          <cell r="A202">
            <v>194</v>
          </cell>
        </row>
        <row r="203">
          <cell r="A203">
            <v>195</v>
          </cell>
        </row>
        <row r="204">
          <cell r="A204">
            <v>196</v>
          </cell>
        </row>
        <row r="205">
          <cell r="A205">
            <v>197</v>
          </cell>
        </row>
        <row r="206">
          <cell r="A206">
            <v>198</v>
          </cell>
        </row>
        <row r="207">
          <cell r="A207">
            <v>199</v>
          </cell>
        </row>
        <row r="208">
          <cell r="A208">
            <v>200</v>
          </cell>
        </row>
        <row r="209">
          <cell r="A209">
            <v>201</v>
          </cell>
        </row>
        <row r="210">
          <cell r="A210">
            <v>202</v>
          </cell>
        </row>
        <row r="211">
          <cell r="A211">
            <v>203</v>
          </cell>
        </row>
        <row r="212">
          <cell r="A212">
            <v>204</v>
          </cell>
        </row>
        <row r="213">
          <cell r="A213">
            <v>205</v>
          </cell>
        </row>
        <row r="214">
          <cell r="A214">
            <v>206</v>
          </cell>
        </row>
        <row r="215">
          <cell r="A215">
            <v>207</v>
          </cell>
        </row>
        <row r="216">
          <cell r="A216">
            <v>208</v>
          </cell>
        </row>
        <row r="217">
          <cell r="A217">
            <v>209</v>
          </cell>
        </row>
        <row r="218">
          <cell r="A218">
            <v>210</v>
          </cell>
        </row>
        <row r="219">
          <cell r="A219">
            <v>211</v>
          </cell>
        </row>
        <row r="220">
          <cell r="A220">
            <v>212</v>
          </cell>
        </row>
        <row r="221">
          <cell r="A221">
            <v>213</v>
          </cell>
        </row>
        <row r="222">
          <cell r="A222">
            <v>214</v>
          </cell>
        </row>
        <row r="223">
          <cell r="A223">
            <v>215</v>
          </cell>
        </row>
        <row r="224">
          <cell r="A224">
            <v>216</v>
          </cell>
        </row>
        <row r="225">
          <cell r="A225">
            <v>217</v>
          </cell>
        </row>
        <row r="226">
          <cell r="A226">
            <v>218</v>
          </cell>
        </row>
        <row r="227">
          <cell r="A227">
            <v>219</v>
          </cell>
        </row>
        <row r="228">
          <cell r="A228">
            <v>220</v>
          </cell>
        </row>
        <row r="229">
          <cell r="A229">
            <v>221</v>
          </cell>
        </row>
        <row r="230">
          <cell r="A230">
            <v>222</v>
          </cell>
        </row>
        <row r="231">
          <cell r="A231">
            <v>223</v>
          </cell>
        </row>
        <row r="232">
          <cell r="A232">
            <v>224</v>
          </cell>
        </row>
        <row r="233">
          <cell r="A233">
            <v>225</v>
          </cell>
        </row>
        <row r="234">
          <cell r="A234">
            <v>226</v>
          </cell>
        </row>
        <row r="235">
          <cell r="A235">
            <v>227</v>
          </cell>
        </row>
        <row r="236">
          <cell r="A236">
            <v>228</v>
          </cell>
        </row>
        <row r="237">
          <cell r="A237">
            <v>229</v>
          </cell>
        </row>
        <row r="238">
          <cell r="A238">
            <v>230</v>
          </cell>
        </row>
        <row r="239">
          <cell r="A239">
            <v>231</v>
          </cell>
        </row>
        <row r="240">
          <cell r="A240">
            <v>232</v>
          </cell>
        </row>
        <row r="241">
          <cell r="A241">
            <v>233</v>
          </cell>
        </row>
        <row r="242">
          <cell r="A242">
            <v>234</v>
          </cell>
        </row>
        <row r="243">
          <cell r="A243">
            <v>235</v>
          </cell>
        </row>
        <row r="244">
          <cell r="A244">
            <v>236</v>
          </cell>
        </row>
        <row r="245">
          <cell r="A245">
            <v>237</v>
          </cell>
        </row>
        <row r="246">
          <cell r="A246">
            <v>238</v>
          </cell>
        </row>
        <row r="247">
          <cell r="A247">
            <v>239</v>
          </cell>
        </row>
        <row r="248">
          <cell r="A248">
            <v>240</v>
          </cell>
        </row>
        <row r="249">
          <cell r="A249">
            <v>241</v>
          </cell>
        </row>
        <row r="250">
          <cell r="A250">
            <v>242</v>
          </cell>
        </row>
        <row r="251">
          <cell r="A251">
            <v>243</v>
          </cell>
        </row>
        <row r="252">
          <cell r="A252">
            <v>244</v>
          </cell>
        </row>
        <row r="253">
          <cell r="A253">
            <v>245</v>
          </cell>
        </row>
        <row r="254">
          <cell r="A254">
            <v>246</v>
          </cell>
        </row>
        <row r="255">
          <cell r="A255">
            <v>247</v>
          </cell>
        </row>
        <row r="256">
          <cell r="A256">
            <v>248</v>
          </cell>
        </row>
        <row r="257">
          <cell r="A257">
            <v>249</v>
          </cell>
        </row>
        <row r="258">
          <cell r="A258">
            <v>250</v>
          </cell>
        </row>
      </sheetData>
      <sheetData sheetId="3">
        <row r="9">
          <cell r="A9">
            <v>1</v>
          </cell>
          <cell r="B9">
            <v>2003</v>
          </cell>
          <cell r="D9">
            <v>11000</v>
          </cell>
          <cell r="G9" t="str">
            <v/>
          </cell>
        </row>
        <row r="10">
          <cell r="A10">
            <v>2</v>
          </cell>
          <cell r="B10">
            <v>2004</v>
          </cell>
          <cell r="C10" t="str">
            <v>niemijer</v>
          </cell>
          <cell r="D10">
            <v>11001</v>
          </cell>
          <cell r="G10" t="str">
            <v/>
          </cell>
        </row>
        <row r="11">
          <cell r="A11">
            <v>3</v>
          </cell>
          <cell r="B11">
            <v>2001</v>
          </cell>
          <cell r="C11" t="str">
            <v>Bammer</v>
          </cell>
          <cell r="D11">
            <v>11002</v>
          </cell>
          <cell r="E11">
            <v>40886</v>
          </cell>
          <cell r="F11">
            <v>640</v>
          </cell>
          <cell r="G11">
            <v>40908</v>
          </cell>
        </row>
        <row r="12">
          <cell r="A12">
            <v>4</v>
          </cell>
          <cell r="B12">
            <v>2002</v>
          </cell>
          <cell r="C12" t="str">
            <v>boxtoks</v>
          </cell>
          <cell r="D12">
            <v>11003</v>
          </cell>
          <cell r="E12">
            <v>40886</v>
          </cell>
          <cell r="F12">
            <v>640</v>
          </cell>
          <cell r="G12">
            <v>40908</v>
          </cell>
        </row>
        <row r="13">
          <cell r="A13">
            <v>5</v>
          </cell>
          <cell r="B13">
            <v>2005</v>
          </cell>
          <cell r="C13" t="str">
            <v>koelstra</v>
          </cell>
          <cell r="D13">
            <v>11004</v>
          </cell>
          <cell r="G13" t="str">
            <v/>
          </cell>
        </row>
        <row r="14">
          <cell r="A14">
            <v>6</v>
          </cell>
          <cell r="B14">
            <v>2000</v>
          </cell>
          <cell r="C14" t="str">
            <v>akzo</v>
          </cell>
          <cell r="D14">
            <v>11005</v>
          </cell>
          <cell r="G14" t="str">
            <v/>
          </cell>
        </row>
        <row r="15">
          <cell r="A15">
            <v>7</v>
          </cell>
          <cell r="D15" t="str">
            <v/>
          </cell>
          <cell r="G15" t="str">
            <v/>
          </cell>
        </row>
        <row r="16">
          <cell r="A16">
            <v>8</v>
          </cell>
          <cell r="D16" t="str">
            <v/>
          </cell>
          <cell r="G16" t="str">
            <v/>
          </cell>
        </row>
        <row r="17">
          <cell r="A17">
            <v>9</v>
          </cell>
          <cell r="D17" t="str">
            <v/>
          </cell>
          <cell r="G17" t="str">
            <v/>
          </cell>
        </row>
        <row r="18">
          <cell r="A18">
            <v>10</v>
          </cell>
          <cell r="D18" t="str">
            <v/>
          </cell>
          <cell r="G18" t="str">
            <v/>
          </cell>
        </row>
        <row r="19">
          <cell r="A19">
            <v>11</v>
          </cell>
          <cell r="D19" t="str">
            <v/>
          </cell>
          <cell r="G19" t="str">
            <v/>
          </cell>
        </row>
        <row r="20">
          <cell r="A20">
            <v>12</v>
          </cell>
          <cell r="D20" t="str">
            <v/>
          </cell>
          <cell r="G20" t="str">
            <v/>
          </cell>
        </row>
        <row r="21">
          <cell r="A21">
            <v>13</v>
          </cell>
          <cell r="D21" t="str">
            <v/>
          </cell>
          <cell r="G21" t="str">
            <v/>
          </cell>
        </row>
        <row r="22">
          <cell r="A22">
            <v>14</v>
          </cell>
          <cell r="D22" t="str">
            <v/>
          </cell>
          <cell r="G22" t="str">
            <v/>
          </cell>
        </row>
        <row r="23">
          <cell r="A23">
            <v>15</v>
          </cell>
          <cell r="D23" t="str">
            <v/>
          </cell>
          <cell r="G23" t="str">
            <v/>
          </cell>
        </row>
        <row r="24">
          <cell r="A24">
            <v>16</v>
          </cell>
          <cell r="D24" t="str">
            <v/>
          </cell>
          <cell r="G24" t="str">
            <v/>
          </cell>
        </row>
        <row r="25">
          <cell r="A25">
            <v>17</v>
          </cell>
          <cell r="D25" t="str">
            <v/>
          </cell>
          <cell r="G25" t="str">
            <v/>
          </cell>
        </row>
        <row r="26">
          <cell r="A26">
            <v>18</v>
          </cell>
          <cell r="D26" t="str">
            <v/>
          </cell>
          <cell r="G26" t="str">
            <v/>
          </cell>
        </row>
        <row r="27">
          <cell r="A27">
            <v>19</v>
          </cell>
          <cell r="D27" t="str">
            <v/>
          </cell>
          <cell r="G27" t="str">
            <v/>
          </cell>
        </row>
        <row r="28">
          <cell r="A28">
            <v>20</v>
          </cell>
          <cell r="D28" t="str">
            <v/>
          </cell>
          <cell r="G28" t="str">
            <v/>
          </cell>
        </row>
        <row r="29">
          <cell r="A29">
            <v>21</v>
          </cell>
          <cell r="D29" t="str">
            <v/>
          </cell>
          <cell r="G29" t="str">
            <v/>
          </cell>
        </row>
        <row r="30">
          <cell r="A30">
            <v>22</v>
          </cell>
          <cell r="D30" t="str">
            <v/>
          </cell>
          <cell r="G30" t="str">
            <v/>
          </cell>
        </row>
        <row r="31">
          <cell r="A31">
            <v>23</v>
          </cell>
          <cell r="D31" t="str">
            <v/>
          </cell>
          <cell r="G31" t="str">
            <v/>
          </cell>
        </row>
        <row r="32">
          <cell r="A32">
            <v>24</v>
          </cell>
          <cell r="D32" t="str">
            <v/>
          </cell>
          <cell r="G32" t="str">
            <v/>
          </cell>
        </row>
        <row r="33">
          <cell r="A33">
            <v>25</v>
          </cell>
          <cell r="D33" t="str">
            <v/>
          </cell>
          <cell r="G33" t="str">
            <v/>
          </cell>
        </row>
        <row r="34">
          <cell r="A34">
            <v>26</v>
          </cell>
          <cell r="D34" t="str">
            <v/>
          </cell>
          <cell r="G34" t="str">
            <v/>
          </cell>
        </row>
        <row r="35">
          <cell r="A35">
            <v>27</v>
          </cell>
          <cell r="D35" t="str">
            <v/>
          </cell>
          <cell r="G35" t="str">
            <v/>
          </cell>
        </row>
        <row r="36">
          <cell r="A36">
            <v>28</v>
          </cell>
          <cell r="D36" t="str">
            <v/>
          </cell>
          <cell r="G36" t="str">
            <v/>
          </cell>
        </row>
        <row r="37">
          <cell r="A37">
            <v>29</v>
          </cell>
          <cell r="D37" t="str">
            <v/>
          </cell>
          <cell r="G37" t="str">
            <v/>
          </cell>
        </row>
        <row r="38">
          <cell r="A38">
            <v>30</v>
          </cell>
          <cell r="D38" t="str">
            <v/>
          </cell>
          <cell r="G38" t="str">
            <v/>
          </cell>
        </row>
        <row r="39">
          <cell r="A39">
            <v>31</v>
          </cell>
          <cell r="D39" t="str">
            <v/>
          </cell>
          <cell r="G39" t="str">
            <v/>
          </cell>
        </row>
        <row r="40">
          <cell r="A40">
            <v>32</v>
          </cell>
          <cell r="D40" t="str">
            <v/>
          </cell>
          <cell r="G40" t="str">
            <v/>
          </cell>
        </row>
        <row r="41">
          <cell r="A41">
            <v>33</v>
          </cell>
          <cell r="D41" t="str">
            <v/>
          </cell>
          <cell r="G41" t="str">
            <v/>
          </cell>
        </row>
        <row r="42">
          <cell r="A42">
            <v>34</v>
          </cell>
          <cell r="D42" t="str">
            <v/>
          </cell>
          <cell r="G42" t="str">
            <v/>
          </cell>
        </row>
        <row r="43">
          <cell r="A43">
            <v>35</v>
          </cell>
          <cell r="D43" t="str">
            <v/>
          </cell>
          <cell r="G43" t="str">
            <v/>
          </cell>
        </row>
        <row r="44">
          <cell r="A44">
            <v>36</v>
          </cell>
          <cell r="D44" t="str">
            <v/>
          </cell>
          <cell r="G44" t="str">
            <v/>
          </cell>
        </row>
        <row r="45">
          <cell r="A45">
            <v>37</v>
          </cell>
          <cell r="D45" t="str">
            <v/>
          </cell>
          <cell r="G45" t="str">
            <v/>
          </cell>
        </row>
        <row r="46">
          <cell r="A46">
            <v>38</v>
          </cell>
          <cell r="D46" t="str">
            <v/>
          </cell>
          <cell r="G46" t="str">
            <v/>
          </cell>
        </row>
        <row r="47">
          <cell r="A47">
            <v>39</v>
          </cell>
          <cell r="D47" t="str">
            <v/>
          </cell>
          <cell r="G47" t="str">
            <v/>
          </cell>
        </row>
        <row r="48">
          <cell r="A48">
            <v>40</v>
          </cell>
          <cell r="D48" t="str">
            <v/>
          </cell>
          <cell r="G48" t="str">
            <v/>
          </cell>
        </row>
        <row r="49">
          <cell r="A49">
            <v>41</v>
          </cell>
          <cell r="D49" t="str">
            <v/>
          </cell>
          <cell r="G49" t="str">
            <v/>
          </cell>
        </row>
        <row r="50">
          <cell r="A50">
            <v>42</v>
          </cell>
          <cell r="D50" t="str">
            <v/>
          </cell>
          <cell r="G50" t="str">
            <v/>
          </cell>
        </row>
        <row r="51">
          <cell r="A51">
            <v>43</v>
          </cell>
          <cell r="D51" t="str">
            <v/>
          </cell>
          <cell r="G51" t="str">
            <v/>
          </cell>
        </row>
        <row r="52">
          <cell r="A52">
            <v>44</v>
          </cell>
          <cell r="D52" t="str">
            <v/>
          </cell>
          <cell r="G52" t="str">
            <v/>
          </cell>
        </row>
        <row r="53">
          <cell r="A53">
            <v>45</v>
          </cell>
          <cell r="D53" t="str">
            <v/>
          </cell>
          <cell r="G53" t="str">
            <v/>
          </cell>
        </row>
        <row r="54">
          <cell r="A54">
            <v>46</v>
          </cell>
          <cell r="D54" t="str">
            <v/>
          </cell>
          <cell r="G54" t="str">
            <v/>
          </cell>
        </row>
        <row r="55">
          <cell r="A55">
            <v>47</v>
          </cell>
          <cell r="D55" t="str">
            <v/>
          </cell>
          <cell r="G55" t="str">
            <v/>
          </cell>
        </row>
        <row r="56">
          <cell r="A56">
            <v>48</v>
          </cell>
          <cell r="D56" t="str">
            <v/>
          </cell>
          <cell r="G56" t="str">
            <v/>
          </cell>
        </row>
        <row r="57">
          <cell r="A57">
            <v>49</v>
          </cell>
          <cell r="D57" t="str">
            <v/>
          </cell>
          <cell r="G57" t="str">
            <v/>
          </cell>
        </row>
        <row r="58">
          <cell r="A58">
            <v>50</v>
          </cell>
          <cell r="D58" t="str">
            <v/>
          </cell>
          <cell r="G58" t="str">
            <v/>
          </cell>
        </row>
        <row r="59">
          <cell r="A59">
            <v>51</v>
          </cell>
          <cell r="D59" t="str">
            <v/>
          </cell>
          <cell r="G59" t="str">
            <v/>
          </cell>
        </row>
        <row r="60">
          <cell r="A60">
            <v>52</v>
          </cell>
          <cell r="D60" t="str">
            <v/>
          </cell>
          <cell r="G60" t="str">
            <v/>
          </cell>
        </row>
        <row r="61">
          <cell r="A61">
            <v>53</v>
          </cell>
          <cell r="D61" t="str">
            <v/>
          </cell>
          <cell r="G61" t="str">
            <v/>
          </cell>
        </row>
        <row r="62">
          <cell r="A62">
            <v>54</v>
          </cell>
          <cell r="D62" t="str">
            <v/>
          </cell>
          <cell r="G62" t="str">
            <v/>
          </cell>
        </row>
        <row r="63">
          <cell r="A63">
            <v>55</v>
          </cell>
          <cell r="D63" t="str">
            <v/>
          </cell>
          <cell r="G63" t="str">
            <v/>
          </cell>
        </row>
        <row r="64">
          <cell r="A64">
            <v>56</v>
          </cell>
          <cell r="D64" t="str">
            <v/>
          </cell>
          <cell r="G64" t="str">
            <v/>
          </cell>
        </row>
        <row r="65">
          <cell r="A65">
            <v>57</v>
          </cell>
          <cell r="D65" t="str">
            <v/>
          </cell>
          <cell r="G65" t="str">
            <v/>
          </cell>
        </row>
        <row r="66">
          <cell r="A66">
            <v>58</v>
          </cell>
          <cell r="D66" t="str">
            <v/>
          </cell>
          <cell r="G66" t="str">
            <v/>
          </cell>
        </row>
        <row r="67">
          <cell r="A67">
            <v>59</v>
          </cell>
          <cell r="D67" t="str">
            <v/>
          </cell>
          <cell r="G67" t="str">
            <v/>
          </cell>
        </row>
        <row r="68">
          <cell r="A68">
            <v>60</v>
          </cell>
          <cell r="D68" t="str">
            <v/>
          </cell>
          <cell r="G68" t="str">
            <v/>
          </cell>
        </row>
        <row r="69">
          <cell r="A69">
            <v>61</v>
          </cell>
          <cell r="D69" t="str">
            <v/>
          </cell>
          <cell r="G69" t="str">
            <v/>
          </cell>
        </row>
        <row r="70">
          <cell r="A70">
            <v>62</v>
          </cell>
          <cell r="D70" t="str">
            <v/>
          </cell>
          <cell r="G70" t="str">
            <v/>
          </cell>
        </row>
        <row r="71">
          <cell r="A71">
            <v>63</v>
          </cell>
          <cell r="D71" t="str">
            <v/>
          </cell>
          <cell r="G71" t="str">
            <v/>
          </cell>
        </row>
        <row r="72">
          <cell r="A72">
            <v>64</v>
          </cell>
          <cell r="D72" t="str">
            <v/>
          </cell>
          <cell r="G72" t="str">
            <v/>
          </cell>
        </row>
        <row r="73">
          <cell r="A73">
            <v>65</v>
          </cell>
          <cell r="D73" t="str">
            <v/>
          </cell>
          <cell r="G73" t="str">
            <v/>
          </cell>
        </row>
        <row r="74">
          <cell r="A74">
            <v>66</v>
          </cell>
          <cell r="D74" t="str">
            <v/>
          </cell>
          <cell r="G74" t="str">
            <v/>
          </cell>
        </row>
        <row r="75">
          <cell r="A75">
            <v>67</v>
          </cell>
          <cell r="D75" t="str">
            <v/>
          </cell>
          <cell r="G75" t="str">
            <v/>
          </cell>
        </row>
        <row r="76">
          <cell r="A76">
            <v>68</v>
          </cell>
          <cell r="D76" t="str">
            <v/>
          </cell>
          <cell r="G76" t="str">
            <v/>
          </cell>
        </row>
        <row r="77">
          <cell r="A77">
            <v>69</v>
          </cell>
          <cell r="D77" t="str">
            <v/>
          </cell>
          <cell r="G77" t="str">
            <v/>
          </cell>
        </row>
        <row r="78">
          <cell r="A78">
            <v>70</v>
          </cell>
          <cell r="D78" t="str">
            <v/>
          </cell>
          <cell r="G78" t="str">
            <v/>
          </cell>
        </row>
        <row r="79">
          <cell r="A79">
            <v>71</v>
          </cell>
          <cell r="D79" t="str">
            <v/>
          </cell>
          <cell r="G79" t="str">
            <v/>
          </cell>
        </row>
        <row r="80">
          <cell r="A80">
            <v>72</v>
          </cell>
          <cell r="D80" t="str">
            <v/>
          </cell>
          <cell r="G80" t="str">
            <v/>
          </cell>
        </row>
        <row r="81">
          <cell r="A81">
            <v>73</v>
          </cell>
          <cell r="D81" t="str">
            <v/>
          </cell>
          <cell r="G81" t="str">
            <v/>
          </cell>
        </row>
        <row r="82">
          <cell r="A82">
            <v>74</v>
          </cell>
          <cell r="D82" t="str">
            <v/>
          </cell>
          <cell r="G82" t="str">
            <v/>
          </cell>
        </row>
        <row r="83">
          <cell r="A83">
            <v>75</v>
          </cell>
          <cell r="D83" t="str">
            <v/>
          </cell>
          <cell r="G83" t="str">
            <v/>
          </cell>
        </row>
        <row r="84">
          <cell r="A84">
            <v>76</v>
          </cell>
          <cell r="D84" t="str">
            <v/>
          </cell>
          <cell r="G84" t="str">
            <v/>
          </cell>
        </row>
        <row r="85">
          <cell r="A85">
            <v>77</v>
          </cell>
          <cell r="D85" t="str">
            <v/>
          </cell>
          <cell r="G85" t="str">
            <v/>
          </cell>
        </row>
        <row r="86">
          <cell r="A86">
            <v>78</v>
          </cell>
          <cell r="D86" t="str">
            <v/>
          </cell>
          <cell r="G86" t="str">
            <v/>
          </cell>
        </row>
        <row r="87">
          <cell r="A87">
            <v>79</v>
          </cell>
          <cell r="D87" t="str">
            <v/>
          </cell>
          <cell r="G87" t="str">
            <v/>
          </cell>
        </row>
        <row r="88">
          <cell r="A88">
            <v>80</v>
          </cell>
          <cell r="D88" t="str">
            <v/>
          </cell>
          <cell r="G88" t="str">
            <v/>
          </cell>
        </row>
        <row r="89">
          <cell r="A89">
            <v>81</v>
          </cell>
          <cell r="D89" t="str">
            <v/>
          </cell>
          <cell r="G89" t="str">
            <v/>
          </cell>
        </row>
        <row r="90">
          <cell r="A90">
            <v>82</v>
          </cell>
          <cell r="D90" t="str">
            <v/>
          </cell>
          <cell r="G90" t="str">
            <v/>
          </cell>
        </row>
        <row r="91">
          <cell r="A91">
            <v>83</v>
          </cell>
          <cell r="D91" t="str">
            <v/>
          </cell>
          <cell r="G91" t="str">
            <v/>
          </cell>
        </row>
        <row r="92">
          <cell r="A92">
            <v>84</v>
          </cell>
          <cell r="D92" t="str">
            <v/>
          </cell>
          <cell r="G92" t="str">
            <v/>
          </cell>
        </row>
        <row r="93">
          <cell r="A93">
            <v>85</v>
          </cell>
          <cell r="D93" t="str">
            <v/>
          </cell>
          <cell r="G93" t="str">
            <v/>
          </cell>
        </row>
        <row r="94">
          <cell r="A94">
            <v>86</v>
          </cell>
          <cell r="D94" t="str">
            <v/>
          </cell>
          <cell r="G94" t="str">
            <v/>
          </cell>
        </row>
        <row r="95">
          <cell r="A95">
            <v>87</v>
          </cell>
          <cell r="D95" t="str">
            <v/>
          </cell>
          <cell r="G95" t="str">
            <v/>
          </cell>
        </row>
        <row r="96">
          <cell r="A96">
            <v>88</v>
          </cell>
          <cell r="D96" t="str">
            <v/>
          </cell>
          <cell r="G96" t="str">
            <v/>
          </cell>
        </row>
        <row r="97">
          <cell r="A97">
            <v>89</v>
          </cell>
          <cell r="D97" t="str">
            <v/>
          </cell>
          <cell r="G97" t="str">
            <v/>
          </cell>
        </row>
        <row r="98">
          <cell r="A98">
            <v>90</v>
          </cell>
          <cell r="D98" t="str">
            <v/>
          </cell>
          <cell r="G98" t="str">
            <v/>
          </cell>
        </row>
        <row r="99">
          <cell r="A99">
            <v>91</v>
          </cell>
          <cell r="D99" t="str">
            <v/>
          </cell>
          <cell r="G99" t="str">
            <v/>
          </cell>
        </row>
        <row r="100">
          <cell r="A100">
            <v>92</v>
          </cell>
          <cell r="D100" t="str">
            <v/>
          </cell>
          <cell r="G100" t="str">
            <v/>
          </cell>
        </row>
        <row r="101">
          <cell r="A101">
            <v>93</v>
          </cell>
          <cell r="D101" t="str">
            <v/>
          </cell>
          <cell r="G101" t="str">
            <v/>
          </cell>
        </row>
        <row r="102">
          <cell r="A102">
            <v>94</v>
          </cell>
          <cell r="D102" t="str">
            <v/>
          </cell>
          <cell r="G102" t="str">
            <v/>
          </cell>
        </row>
        <row r="103">
          <cell r="A103">
            <v>95</v>
          </cell>
          <cell r="D103" t="str">
            <v/>
          </cell>
          <cell r="G103" t="str">
            <v/>
          </cell>
        </row>
        <row r="104">
          <cell r="A104">
            <v>96</v>
          </cell>
          <cell r="D104" t="str">
            <v/>
          </cell>
          <cell r="G104" t="str">
            <v/>
          </cell>
        </row>
        <row r="105">
          <cell r="A105">
            <v>97</v>
          </cell>
          <cell r="D105" t="str">
            <v/>
          </cell>
          <cell r="G105" t="str">
            <v/>
          </cell>
        </row>
        <row r="106">
          <cell r="A106">
            <v>98</v>
          </cell>
          <cell r="D106" t="str">
            <v/>
          </cell>
          <cell r="G106" t="str">
            <v/>
          </cell>
        </row>
        <row r="107">
          <cell r="A107">
            <v>99</v>
          </cell>
          <cell r="D107" t="str">
            <v/>
          </cell>
          <cell r="G107" t="str">
            <v/>
          </cell>
        </row>
        <row r="108">
          <cell r="A108">
            <v>100</v>
          </cell>
          <cell r="D108" t="str">
            <v/>
          </cell>
          <cell r="G108" t="str">
            <v/>
          </cell>
        </row>
        <row r="109">
          <cell r="A109">
            <v>101</v>
          </cell>
          <cell r="D109" t="str">
            <v/>
          </cell>
          <cell r="G109" t="str">
            <v/>
          </cell>
        </row>
        <row r="110">
          <cell r="A110">
            <v>102</v>
          </cell>
          <cell r="D110" t="str">
            <v/>
          </cell>
          <cell r="G110" t="str">
            <v/>
          </cell>
        </row>
        <row r="111">
          <cell r="A111">
            <v>103</v>
          </cell>
          <cell r="D111" t="str">
            <v/>
          </cell>
          <cell r="G111" t="str">
            <v/>
          </cell>
        </row>
        <row r="112">
          <cell r="A112">
            <v>104</v>
          </cell>
          <cell r="D112" t="str">
            <v/>
          </cell>
          <cell r="G112" t="str">
            <v/>
          </cell>
        </row>
        <row r="113">
          <cell r="A113">
            <v>105</v>
          </cell>
          <cell r="D113" t="str">
            <v/>
          </cell>
          <cell r="G113" t="str">
            <v/>
          </cell>
        </row>
        <row r="114">
          <cell r="A114">
            <v>106</v>
          </cell>
          <cell r="D114" t="str">
            <v/>
          </cell>
          <cell r="G114" t="str">
            <v/>
          </cell>
        </row>
        <row r="115">
          <cell r="A115">
            <v>107</v>
          </cell>
          <cell r="D115" t="str">
            <v/>
          </cell>
          <cell r="G115" t="str">
            <v/>
          </cell>
        </row>
        <row r="116">
          <cell r="A116">
            <v>108</v>
          </cell>
          <cell r="D116" t="str">
            <v/>
          </cell>
          <cell r="G116" t="str">
            <v/>
          </cell>
        </row>
        <row r="117">
          <cell r="A117">
            <v>109</v>
          </cell>
          <cell r="D117" t="str">
            <v/>
          </cell>
          <cell r="G117" t="str">
            <v/>
          </cell>
        </row>
        <row r="118">
          <cell r="A118">
            <v>110</v>
          </cell>
          <cell r="D118" t="str">
            <v/>
          </cell>
          <cell r="G118" t="str">
            <v/>
          </cell>
        </row>
        <row r="119">
          <cell r="A119">
            <v>111</v>
          </cell>
          <cell r="D119" t="str">
            <v/>
          </cell>
          <cell r="G119" t="str">
            <v/>
          </cell>
        </row>
        <row r="120">
          <cell r="A120">
            <v>112</v>
          </cell>
          <cell r="D120" t="str">
            <v/>
          </cell>
          <cell r="G120" t="str">
            <v/>
          </cell>
        </row>
        <row r="121">
          <cell r="A121">
            <v>113</v>
          </cell>
          <cell r="D121" t="str">
            <v/>
          </cell>
          <cell r="G121" t="str">
            <v/>
          </cell>
        </row>
        <row r="122">
          <cell r="A122">
            <v>114</v>
          </cell>
          <cell r="D122" t="str">
            <v/>
          </cell>
          <cell r="G122" t="str">
            <v/>
          </cell>
        </row>
        <row r="123">
          <cell r="A123">
            <v>115</v>
          </cell>
          <cell r="D123" t="str">
            <v/>
          </cell>
          <cell r="G123" t="str">
            <v/>
          </cell>
        </row>
        <row r="124">
          <cell r="A124">
            <v>116</v>
          </cell>
          <cell r="D124" t="str">
            <v/>
          </cell>
          <cell r="G124" t="str">
            <v/>
          </cell>
        </row>
        <row r="125">
          <cell r="A125">
            <v>117</v>
          </cell>
          <cell r="D125" t="str">
            <v/>
          </cell>
          <cell r="G125" t="str">
            <v/>
          </cell>
        </row>
        <row r="126">
          <cell r="A126">
            <v>118</v>
          </cell>
          <cell r="D126" t="str">
            <v/>
          </cell>
          <cell r="G126" t="str">
            <v/>
          </cell>
        </row>
        <row r="127">
          <cell r="A127">
            <v>119</v>
          </cell>
          <cell r="D127" t="str">
            <v/>
          </cell>
          <cell r="G127" t="str">
            <v/>
          </cell>
        </row>
        <row r="128">
          <cell r="A128">
            <v>120</v>
          </cell>
          <cell r="D128" t="str">
            <v/>
          </cell>
          <cell r="G128" t="str">
            <v/>
          </cell>
        </row>
        <row r="129">
          <cell r="A129">
            <v>121</v>
          </cell>
          <cell r="D129" t="str">
            <v/>
          </cell>
          <cell r="G129" t="str">
            <v/>
          </cell>
        </row>
        <row r="130">
          <cell r="A130">
            <v>122</v>
          </cell>
          <cell r="D130" t="str">
            <v/>
          </cell>
          <cell r="G130" t="str">
            <v/>
          </cell>
        </row>
        <row r="131">
          <cell r="A131">
            <v>123</v>
          </cell>
          <cell r="D131" t="str">
            <v/>
          </cell>
          <cell r="G131" t="str">
            <v/>
          </cell>
        </row>
        <row r="132">
          <cell r="A132">
            <v>124</v>
          </cell>
          <cell r="D132" t="str">
            <v/>
          </cell>
          <cell r="G132" t="str">
            <v/>
          </cell>
        </row>
        <row r="133">
          <cell r="A133">
            <v>125</v>
          </cell>
          <cell r="D133" t="str">
            <v/>
          </cell>
          <cell r="G133" t="str">
            <v/>
          </cell>
        </row>
        <row r="134">
          <cell r="A134">
            <v>126</v>
          </cell>
          <cell r="D134" t="str">
            <v/>
          </cell>
          <cell r="G134" t="str">
            <v/>
          </cell>
        </row>
        <row r="135">
          <cell r="A135">
            <v>127</v>
          </cell>
          <cell r="D135" t="str">
            <v/>
          </cell>
          <cell r="G135" t="str">
            <v/>
          </cell>
        </row>
        <row r="136">
          <cell r="A136">
            <v>128</v>
          </cell>
          <cell r="D136" t="str">
            <v/>
          </cell>
          <cell r="G136" t="str">
            <v/>
          </cell>
        </row>
        <row r="137">
          <cell r="A137">
            <v>129</v>
          </cell>
          <cell r="D137" t="str">
            <v/>
          </cell>
          <cell r="G137" t="str">
            <v/>
          </cell>
        </row>
        <row r="138">
          <cell r="A138">
            <v>130</v>
          </cell>
          <cell r="D138" t="str">
            <v/>
          </cell>
          <cell r="G138" t="str">
            <v/>
          </cell>
        </row>
        <row r="139">
          <cell r="A139">
            <v>131</v>
          </cell>
          <cell r="D139" t="str">
            <v/>
          </cell>
          <cell r="G139" t="str">
            <v/>
          </cell>
        </row>
        <row r="140">
          <cell r="A140">
            <v>132</v>
          </cell>
          <cell r="D140" t="str">
            <v/>
          </cell>
          <cell r="G140" t="str">
            <v/>
          </cell>
        </row>
        <row r="141">
          <cell r="A141">
            <v>133</v>
          </cell>
          <cell r="D141" t="str">
            <v/>
          </cell>
          <cell r="G141" t="str">
            <v/>
          </cell>
        </row>
        <row r="142">
          <cell r="A142">
            <v>134</v>
          </cell>
          <cell r="D142" t="str">
            <v/>
          </cell>
          <cell r="G142" t="str">
            <v/>
          </cell>
        </row>
        <row r="143">
          <cell r="A143">
            <v>135</v>
          </cell>
          <cell r="D143" t="str">
            <v/>
          </cell>
          <cell r="G143" t="str">
            <v/>
          </cell>
        </row>
        <row r="144">
          <cell r="A144">
            <v>136</v>
          </cell>
          <cell r="D144" t="str">
            <v/>
          </cell>
          <cell r="G144" t="str">
            <v/>
          </cell>
        </row>
        <row r="145">
          <cell r="A145">
            <v>137</v>
          </cell>
          <cell r="D145" t="str">
            <v/>
          </cell>
          <cell r="G145" t="str">
            <v/>
          </cell>
        </row>
        <row r="146">
          <cell r="A146">
            <v>138</v>
          </cell>
          <cell r="D146" t="str">
            <v/>
          </cell>
          <cell r="G146" t="str">
            <v/>
          </cell>
        </row>
        <row r="147">
          <cell r="A147">
            <v>139</v>
          </cell>
          <cell r="D147" t="str">
            <v/>
          </cell>
          <cell r="G147" t="str">
            <v/>
          </cell>
        </row>
        <row r="148">
          <cell r="A148">
            <v>140</v>
          </cell>
          <cell r="D148" t="str">
            <v/>
          </cell>
          <cell r="G148" t="str">
            <v/>
          </cell>
        </row>
        <row r="149">
          <cell r="A149">
            <v>141</v>
          </cell>
          <cell r="D149" t="str">
            <v/>
          </cell>
          <cell r="G149" t="str">
            <v/>
          </cell>
        </row>
        <row r="150">
          <cell r="A150">
            <v>142</v>
          </cell>
          <cell r="D150" t="str">
            <v/>
          </cell>
          <cell r="G150" t="str">
            <v/>
          </cell>
        </row>
        <row r="151">
          <cell r="A151">
            <v>143</v>
          </cell>
          <cell r="D151" t="str">
            <v/>
          </cell>
          <cell r="G151" t="str">
            <v/>
          </cell>
        </row>
        <row r="152">
          <cell r="A152">
            <v>144</v>
          </cell>
          <cell r="D152" t="str">
            <v/>
          </cell>
          <cell r="G152" t="str">
            <v/>
          </cell>
        </row>
        <row r="153">
          <cell r="A153">
            <v>145</v>
          </cell>
          <cell r="D153" t="str">
            <v/>
          </cell>
          <cell r="G153" t="str">
            <v/>
          </cell>
        </row>
        <row r="154">
          <cell r="A154">
            <v>146</v>
          </cell>
          <cell r="D154" t="str">
            <v/>
          </cell>
          <cell r="G154" t="str">
            <v/>
          </cell>
        </row>
        <row r="155">
          <cell r="A155">
            <v>147</v>
          </cell>
          <cell r="D155" t="str">
            <v/>
          </cell>
          <cell r="G155" t="str">
            <v/>
          </cell>
        </row>
        <row r="156">
          <cell r="A156">
            <v>148</v>
          </cell>
          <cell r="D156" t="str">
            <v/>
          </cell>
          <cell r="G156" t="str">
            <v/>
          </cell>
        </row>
        <row r="157">
          <cell r="A157">
            <v>149</v>
          </cell>
          <cell r="D157" t="str">
            <v/>
          </cell>
          <cell r="G157" t="str">
            <v/>
          </cell>
        </row>
        <row r="158">
          <cell r="A158">
            <v>150</v>
          </cell>
          <cell r="D158" t="str">
            <v/>
          </cell>
          <cell r="G158" t="str">
            <v/>
          </cell>
        </row>
        <row r="159">
          <cell r="A159">
            <v>151</v>
          </cell>
          <cell r="D159" t="str">
            <v/>
          </cell>
          <cell r="G159" t="str">
            <v/>
          </cell>
        </row>
        <row r="160">
          <cell r="A160">
            <v>152</v>
          </cell>
          <cell r="D160" t="str">
            <v/>
          </cell>
          <cell r="G160" t="str">
            <v/>
          </cell>
        </row>
        <row r="161">
          <cell r="A161">
            <v>153</v>
          </cell>
          <cell r="D161" t="str">
            <v/>
          </cell>
          <cell r="G161" t="str">
            <v/>
          </cell>
        </row>
        <row r="162">
          <cell r="A162">
            <v>154</v>
          </cell>
          <cell r="D162" t="str">
            <v/>
          </cell>
          <cell r="G162" t="str">
            <v/>
          </cell>
        </row>
        <row r="163">
          <cell r="A163">
            <v>155</v>
          </cell>
          <cell r="D163" t="str">
            <v/>
          </cell>
          <cell r="G163" t="str">
            <v/>
          </cell>
        </row>
        <row r="164">
          <cell r="A164">
            <v>156</v>
          </cell>
          <cell r="D164" t="str">
            <v/>
          </cell>
          <cell r="G164" t="str">
            <v/>
          </cell>
        </row>
        <row r="165">
          <cell r="A165">
            <v>157</v>
          </cell>
          <cell r="D165" t="str">
            <v/>
          </cell>
          <cell r="G165" t="str">
            <v/>
          </cell>
        </row>
        <row r="166">
          <cell r="A166">
            <v>158</v>
          </cell>
          <cell r="D166" t="str">
            <v/>
          </cell>
          <cell r="G166" t="str">
            <v/>
          </cell>
        </row>
        <row r="167">
          <cell r="A167">
            <v>159</v>
          </cell>
          <cell r="D167" t="str">
            <v/>
          </cell>
          <cell r="G167" t="str">
            <v/>
          </cell>
        </row>
        <row r="168">
          <cell r="A168">
            <v>160</v>
          </cell>
          <cell r="D168" t="str">
            <v/>
          </cell>
          <cell r="G168" t="str">
            <v/>
          </cell>
        </row>
        <row r="169">
          <cell r="A169">
            <v>161</v>
          </cell>
          <cell r="D169" t="str">
            <v/>
          </cell>
          <cell r="G169" t="str">
            <v/>
          </cell>
        </row>
        <row r="170">
          <cell r="A170">
            <v>162</v>
          </cell>
          <cell r="D170" t="str">
            <v/>
          </cell>
          <cell r="G170" t="str">
            <v/>
          </cell>
        </row>
        <row r="171">
          <cell r="A171">
            <v>163</v>
          </cell>
          <cell r="D171" t="str">
            <v/>
          </cell>
          <cell r="G171" t="str">
            <v/>
          </cell>
        </row>
        <row r="172">
          <cell r="A172">
            <v>164</v>
          </cell>
          <cell r="D172" t="str">
            <v/>
          </cell>
          <cell r="G172" t="str">
            <v/>
          </cell>
        </row>
        <row r="173">
          <cell r="A173">
            <v>165</v>
          </cell>
          <cell r="D173" t="str">
            <v/>
          </cell>
          <cell r="G173" t="str">
            <v/>
          </cell>
        </row>
        <row r="174">
          <cell r="A174">
            <v>166</v>
          </cell>
          <cell r="D174" t="str">
            <v/>
          </cell>
          <cell r="G174" t="str">
            <v/>
          </cell>
        </row>
        <row r="175">
          <cell r="A175">
            <v>167</v>
          </cell>
          <cell r="D175" t="str">
            <v/>
          </cell>
          <cell r="G175" t="str">
            <v/>
          </cell>
        </row>
        <row r="176">
          <cell r="A176">
            <v>168</v>
          </cell>
          <cell r="D176" t="str">
            <v/>
          </cell>
          <cell r="G176" t="str">
            <v/>
          </cell>
        </row>
        <row r="177">
          <cell r="A177">
            <v>169</v>
          </cell>
          <cell r="D177" t="str">
            <v/>
          </cell>
          <cell r="G177" t="str">
            <v/>
          </cell>
        </row>
        <row r="178">
          <cell r="A178">
            <v>170</v>
          </cell>
          <cell r="D178" t="str">
            <v/>
          </cell>
          <cell r="G178" t="str">
            <v/>
          </cell>
        </row>
        <row r="179">
          <cell r="A179">
            <v>171</v>
          </cell>
          <cell r="D179" t="str">
            <v/>
          </cell>
          <cell r="G179" t="str">
            <v/>
          </cell>
        </row>
        <row r="180">
          <cell r="A180">
            <v>172</v>
          </cell>
          <cell r="D180" t="str">
            <v/>
          </cell>
          <cell r="G180" t="str">
            <v/>
          </cell>
        </row>
        <row r="181">
          <cell r="A181">
            <v>173</v>
          </cell>
          <cell r="D181" t="str">
            <v/>
          </cell>
          <cell r="G181" t="str">
            <v/>
          </cell>
        </row>
        <row r="182">
          <cell r="A182">
            <v>174</v>
          </cell>
          <cell r="D182" t="str">
            <v/>
          </cell>
          <cell r="G182" t="str">
            <v/>
          </cell>
        </row>
        <row r="183">
          <cell r="A183">
            <v>175</v>
          </cell>
          <cell r="D183" t="str">
            <v/>
          </cell>
          <cell r="G183" t="str">
            <v/>
          </cell>
        </row>
        <row r="184">
          <cell r="A184">
            <v>176</v>
          </cell>
          <cell r="D184" t="str">
            <v/>
          </cell>
          <cell r="G184" t="str">
            <v/>
          </cell>
        </row>
        <row r="185">
          <cell r="A185">
            <v>177</v>
          </cell>
          <cell r="D185" t="str">
            <v/>
          </cell>
          <cell r="G185" t="str">
            <v/>
          </cell>
        </row>
        <row r="186">
          <cell r="A186">
            <v>178</v>
          </cell>
          <cell r="D186" t="str">
            <v/>
          </cell>
          <cell r="G186" t="str">
            <v/>
          </cell>
        </row>
        <row r="187">
          <cell r="A187">
            <v>179</v>
          </cell>
          <cell r="D187" t="str">
            <v/>
          </cell>
          <cell r="G187" t="str">
            <v/>
          </cell>
        </row>
        <row r="188">
          <cell r="A188">
            <v>180</v>
          </cell>
          <cell r="D188" t="str">
            <v/>
          </cell>
          <cell r="G188" t="str">
            <v/>
          </cell>
        </row>
        <row r="189">
          <cell r="A189">
            <v>181</v>
          </cell>
          <cell r="D189" t="str">
            <v/>
          </cell>
          <cell r="G189" t="str">
            <v/>
          </cell>
        </row>
        <row r="190">
          <cell r="A190">
            <v>182</v>
          </cell>
          <cell r="D190" t="str">
            <v/>
          </cell>
          <cell r="G190" t="str">
            <v/>
          </cell>
        </row>
        <row r="191">
          <cell r="A191">
            <v>183</v>
          </cell>
          <cell r="D191" t="str">
            <v/>
          </cell>
          <cell r="G191" t="str">
            <v/>
          </cell>
        </row>
        <row r="192">
          <cell r="A192">
            <v>184</v>
          </cell>
          <cell r="D192" t="str">
            <v/>
          </cell>
          <cell r="G192" t="str">
            <v/>
          </cell>
        </row>
        <row r="193">
          <cell r="A193">
            <v>185</v>
          </cell>
          <cell r="D193" t="str">
            <v/>
          </cell>
          <cell r="G193" t="str">
            <v/>
          </cell>
        </row>
        <row r="194">
          <cell r="A194">
            <v>186</v>
          </cell>
          <cell r="D194" t="str">
            <v/>
          </cell>
          <cell r="G194" t="str">
            <v/>
          </cell>
        </row>
        <row r="195">
          <cell r="A195">
            <v>187</v>
          </cell>
          <cell r="D195" t="str">
            <v/>
          </cell>
          <cell r="G195" t="str">
            <v/>
          </cell>
        </row>
        <row r="196">
          <cell r="A196">
            <v>188</v>
          </cell>
          <cell r="D196" t="str">
            <v/>
          </cell>
          <cell r="G196" t="str">
            <v/>
          </cell>
        </row>
        <row r="197">
          <cell r="A197">
            <v>189</v>
          </cell>
          <cell r="D197" t="str">
            <v/>
          </cell>
          <cell r="G197" t="str">
            <v/>
          </cell>
        </row>
        <row r="198">
          <cell r="A198">
            <v>190</v>
          </cell>
          <cell r="D198" t="str">
            <v/>
          </cell>
          <cell r="G198" t="str">
            <v/>
          </cell>
        </row>
        <row r="199">
          <cell r="A199">
            <v>191</v>
          </cell>
          <cell r="D199" t="str">
            <v/>
          </cell>
          <cell r="G199" t="str">
            <v/>
          </cell>
        </row>
        <row r="200">
          <cell r="A200">
            <v>192</v>
          </cell>
          <cell r="D200" t="str">
            <v/>
          </cell>
          <cell r="G200" t="str">
            <v/>
          </cell>
        </row>
        <row r="201">
          <cell r="A201">
            <v>193</v>
          </cell>
          <cell r="D201" t="str">
            <v/>
          </cell>
          <cell r="G201" t="str">
            <v/>
          </cell>
        </row>
        <row r="202">
          <cell r="A202">
            <v>194</v>
          </cell>
          <cell r="D202" t="str">
            <v/>
          </cell>
          <cell r="G202" t="str">
            <v/>
          </cell>
        </row>
        <row r="203">
          <cell r="A203">
            <v>195</v>
          </cell>
          <cell r="D203" t="str">
            <v/>
          </cell>
          <cell r="G203" t="str">
            <v/>
          </cell>
        </row>
        <row r="204">
          <cell r="A204">
            <v>196</v>
          </cell>
          <cell r="D204" t="str">
            <v/>
          </cell>
          <cell r="G204" t="str">
            <v/>
          </cell>
        </row>
        <row r="205">
          <cell r="A205">
            <v>197</v>
          </cell>
          <cell r="D205" t="str">
            <v/>
          </cell>
          <cell r="G205" t="str">
            <v/>
          </cell>
        </row>
        <row r="206">
          <cell r="A206">
            <v>198</v>
          </cell>
          <cell r="D206" t="str">
            <v/>
          </cell>
          <cell r="G206" t="str">
            <v/>
          </cell>
        </row>
        <row r="207">
          <cell r="A207">
            <v>199</v>
          </cell>
          <cell r="D207" t="str">
            <v/>
          </cell>
          <cell r="G207" t="str">
            <v/>
          </cell>
        </row>
        <row r="208">
          <cell r="A208">
            <v>200</v>
          </cell>
          <cell r="D208" t="str">
            <v/>
          </cell>
          <cell r="G208" t="str">
            <v/>
          </cell>
        </row>
        <row r="209">
          <cell r="A209">
            <v>201</v>
          </cell>
          <cell r="D209" t="str">
            <v/>
          </cell>
          <cell r="G209" t="str">
            <v/>
          </cell>
        </row>
        <row r="210">
          <cell r="A210">
            <v>202</v>
          </cell>
          <cell r="D210" t="str">
            <v/>
          </cell>
          <cell r="G210" t="str">
            <v/>
          </cell>
        </row>
        <row r="211">
          <cell r="A211">
            <v>203</v>
          </cell>
          <cell r="D211" t="str">
            <v/>
          </cell>
          <cell r="G211" t="str">
            <v/>
          </cell>
        </row>
        <row r="212">
          <cell r="A212">
            <v>204</v>
          </cell>
          <cell r="D212" t="str">
            <v/>
          </cell>
          <cell r="G212" t="str">
            <v/>
          </cell>
        </row>
        <row r="213">
          <cell r="A213">
            <v>205</v>
          </cell>
          <cell r="D213" t="str">
            <v/>
          </cell>
          <cell r="G213" t="str">
            <v/>
          </cell>
        </row>
        <row r="214">
          <cell r="A214">
            <v>206</v>
          </cell>
          <cell r="D214" t="str">
            <v/>
          </cell>
          <cell r="G214" t="str">
            <v/>
          </cell>
        </row>
        <row r="215">
          <cell r="A215">
            <v>207</v>
          </cell>
          <cell r="D215" t="str">
            <v/>
          </cell>
          <cell r="G215" t="str">
            <v/>
          </cell>
        </row>
        <row r="216">
          <cell r="A216">
            <v>208</v>
          </cell>
          <cell r="D216" t="str">
            <v/>
          </cell>
          <cell r="G216" t="str">
            <v/>
          </cell>
        </row>
        <row r="217">
          <cell r="A217">
            <v>209</v>
          </cell>
          <cell r="D217" t="str">
            <v/>
          </cell>
          <cell r="G217" t="str">
            <v/>
          </cell>
        </row>
        <row r="218">
          <cell r="A218">
            <v>210</v>
          </cell>
          <cell r="D218" t="str">
            <v/>
          </cell>
          <cell r="G218" t="str">
            <v/>
          </cell>
        </row>
        <row r="219">
          <cell r="A219">
            <v>211</v>
          </cell>
          <cell r="D219" t="str">
            <v/>
          </cell>
          <cell r="G219" t="str">
            <v/>
          </cell>
        </row>
        <row r="220">
          <cell r="A220">
            <v>212</v>
          </cell>
          <cell r="D220" t="str">
            <v/>
          </cell>
          <cell r="G220" t="str">
            <v/>
          </cell>
        </row>
        <row r="221">
          <cell r="A221">
            <v>213</v>
          </cell>
          <cell r="D221" t="str">
            <v/>
          </cell>
          <cell r="G221" t="str">
            <v/>
          </cell>
        </row>
        <row r="222">
          <cell r="A222">
            <v>214</v>
          </cell>
          <cell r="D222" t="str">
            <v/>
          </cell>
          <cell r="G222" t="str">
            <v/>
          </cell>
        </row>
        <row r="223">
          <cell r="A223">
            <v>215</v>
          </cell>
          <cell r="D223" t="str">
            <v/>
          </cell>
          <cell r="G223" t="str">
            <v/>
          </cell>
        </row>
        <row r="224">
          <cell r="A224">
            <v>216</v>
          </cell>
          <cell r="D224" t="str">
            <v/>
          </cell>
          <cell r="G224" t="str">
            <v/>
          </cell>
        </row>
        <row r="225">
          <cell r="A225">
            <v>217</v>
          </cell>
          <cell r="D225" t="str">
            <v/>
          </cell>
          <cell r="G225" t="str">
            <v/>
          </cell>
        </row>
        <row r="226">
          <cell r="A226">
            <v>218</v>
          </cell>
          <cell r="D226" t="str">
            <v/>
          </cell>
          <cell r="G226" t="str">
            <v/>
          </cell>
        </row>
        <row r="227">
          <cell r="A227">
            <v>219</v>
          </cell>
          <cell r="D227" t="str">
            <v/>
          </cell>
          <cell r="G227" t="str">
            <v/>
          </cell>
        </row>
        <row r="228">
          <cell r="A228">
            <v>220</v>
          </cell>
          <cell r="D228" t="str">
            <v/>
          </cell>
          <cell r="G228" t="str">
            <v/>
          </cell>
        </row>
        <row r="229">
          <cell r="A229">
            <v>221</v>
          </cell>
          <cell r="D229" t="str">
            <v/>
          </cell>
          <cell r="G229" t="str">
            <v/>
          </cell>
        </row>
        <row r="230">
          <cell r="A230">
            <v>222</v>
          </cell>
          <cell r="D230" t="str">
            <v/>
          </cell>
          <cell r="G230" t="str">
            <v/>
          </cell>
        </row>
        <row r="231">
          <cell r="A231">
            <v>223</v>
          </cell>
          <cell r="D231" t="str">
            <v/>
          </cell>
          <cell r="G231" t="str">
            <v/>
          </cell>
        </row>
        <row r="232">
          <cell r="A232">
            <v>224</v>
          </cell>
          <cell r="D232" t="str">
            <v/>
          </cell>
          <cell r="G232" t="str">
            <v/>
          </cell>
        </row>
        <row r="233">
          <cell r="A233">
            <v>225</v>
          </cell>
          <cell r="D233" t="str">
            <v/>
          </cell>
          <cell r="G233" t="str">
            <v/>
          </cell>
        </row>
        <row r="234">
          <cell r="A234">
            <v>226</v>
          </cell>
          <cell r="D234" t="str">
            <v/>
          </cell>
          <cell r="G234" t="str">
            <v/>
          </cell>
        </row>
        <row r="235">
          <cell r="A235">
            <v>227</v>
          </cell>
          <cell r="D235" t="str">
            <v/>
          </cell>
          <cell r="G235" t="str">
            <v/>
          </cell>
        </row>
        <row r="236">
          <cell r="A236">
            <v>228</v>
          </cell>
          <cell r="D236" t="str">
            <v/>
          </cell>
          <cell r="G236" t="str">
            <v/>
          </cell>
        </row>
        <row r="237">
          <cell r="A237">
            <v>229</v>
          </cell>
          <cell r="D237" t="str">
            <v/>
          </cell>
          <cell r="G237" t="str">
            <v/>
          </cell>
        </row>
        <row r="238">
          <cell r="A238">
            <v>230</v>
          </cell>
          <cell r="D238" t="str">
            <v/>
          </cell>
          <cell r="G238" t="str">
            <v/>
          </cell>
        </row>
        <row r="239">
          <cell r="A239">
            <v>231</v>
          </cell>
          <cell r="D239" t="str">
            <v/>
          </cell>
          <cell r="G239" t="str">
            <v/>
          </cell>
        </row>
        <row r="240">
          <cell r="A240">
            <v>232</v>
          </cell>
          <cell r="D240" t="str">
            <v/>
          </cell>
          <cell r="G240" t="str">
            <v/>
          </cell>
        </row>
        <row r="241">
          <cell r="A241">
            <v>233</v>
          </cell>
          <cell r="D241" t="str">
            <v/>
          </cell>
          <cell r="G241" t="str">
            <v/>
          </cell>
        </row>
        <row r="242">
          <cell r="A242">
            <v>234</v>
          </cell>
          <cell r="D242" t="str">
            <v/>
          </cell>
          <cell r="G242" t="str">
            <v/>
          </cell>
        </row>
        <row r="243">
          <cell r="A243">
            <v>235</v>
          </cell>
          <cell r="D243" t="str">
            <v/>
          </cell>
          <cell r="G243" t="str">
            <v/>
          </cell>
        </row>
        <row r="244">
          <cell r="A244">
            <v>236</v>
          </cell>
          <cell r="D244" t="str">
            <v/>
          </cell>
          <cell r="G244" t="str">
            <v/>
          </cell>
        </row>
        <row r="245">
          <cell r="A245">
            <v>237</v>
          </cell>
          <cell r="D245" t="str">
            <v/>
          </cell>
          <cell r="G245" t="str">
            <v/>
          </cell>
        </row>
        <row r="246">
          <cell r="A246">
            <v>238</v>
          </cell>
          <cell r="D246" t="str">
            <v/>
          </cell>
          <cell r="G246" t="str">
            <v/>
          </cell>
        </row>
        <row r="247">
          <cell r="A247">
            <v>239</v>
          </cell>
          <cell r="D247" t="str">
            <v/>
          </cell>
          <cell r="G247" t="str">
            <v/>
          </cell>
        </row>
        <row r="248">
          <cell r="A248">
            <v>240</v>
          </cell>
          <cell r="D248" t="str">
            <v/>
          </cell>
          <cell r="G248" t="str">
            <v/>
          </cell>
        </row>
        <row r="249">
          <cell r="A249">
            <v>241</v>
          </cell>
          <cell r="D249" t="str">
            <v/>
          </cell>
          <cell r="G249" t="str">
            <v/>
          </cell>
        </row>
        <row r="250">
          <cell r="A250">
            <v>242</v>
          </cell>
          <cell r="D250" t="str">
            <v/>
          </cell>
          <cell r="G250" t="str">
            <v/>
          </cell>
        </row>
        <row r="251">
          <cell r="A251">
            <v>243</v>
          </cell>
          <cell r="D251" t="str">
            <v/>
          </cell>
          <cell r="G251" t="str">
            <v/>
          </cell>
        </row>
        <row r="252">
          <cell r="A252">
            <v>244</v>
          </cell>
          <cell r="D252" t="str">
            <v/>
          </cell>
          <cell r="G252" t="str">
            <v/>
          </cell>
        </row>
        <row r="253">
          <cell r="A253">
            <v>245</v>
          </cell>
          <cell r="D253" t="str">
            <v/>
          </cell>
          <cell r="G253" t="str">
            <v/>
          </cell>
        </row>
        <row r="254">
          <cell r="A254">
            <v>246</v>
          </cell>
          <cell r="D254" t="str">
            <v/>
          </cell>
          <cell r="G254" t="str">
            <v/>
          </cell>
        </row>
        <row r="255">
          <cell r="A255">
            <v>247</v>
          </cell>
          <cell r="D255" t="str">
            <v/>
          </cell>
          <cell r="G255" t="str">
            <v/>
          </cell>
        </row>
        <row r="256">
          <cell r="A256">
            <v>248</v>
          </cell>
          <cell r="D256" t="str">
            <v/>
          </cell>
          <cell r="G256" t="str">
            <v/>
          </cell>
        </row>
        <row r="257">
          <cell r="A257">
            <v>249</v>
          </cell>
          <cell r="D257" t="str">
            <v/>
          </cell>
          <cell r="G257" t="str">
            <v/>
          </cell>
        </row>
        <row r="258">
          <cell r="A258">
            <v>250</v>
          </cell>
          <cell r="D258" t="str">
            <v/>
          </cell>
          <cell r="G258" t="str">
            <v/>
          </cell>
        </row>
        <row r="259">
          <cell r="A259">
            <v>251</v>
          </cell>
          <cell r="D259" t="str">
            <v/>
          </cell>
          <cell r="G259" t="str">
            <v/>
          </cell>
        </row>
        <row r="260">
          <cell r="A260">
            <v>252</v>
          </cell>
          <cell r="D260" t="str">
            <v/>
          </cell>
          <cell r="G260" t="str">
            <v/>
          </cell>
        </row>
        <row r="261">
          <cell r="A261">
            <v>253</v>
          </cell>
          <cell r="D261" t="str">
            <v/>
          </cell>
          <cell r="G261" t="str">
            <v/>
          </cell>
        </row>
        <row r="262">
          <cell r="A262">
            <v>254</v>
          </cell>
          <cell r="D262" t="str">
            <v/>
          </cell>
          <cell r="G262" t="str">
            <v/>
          </cell>
        </row>
        <row r="263">
          <cell r="A263">
            <v>255</v>
          </cell>
          <cell r="D263" t="str">
            <v/>
          </cell>
          <cell r="G263" t="str">
            <v/>
          </cell>
        </row>
        <row r="264">
          <cell r="A264">
            <v>256</v>
          </cell>
          <cell r="D264" t="str">
            <v/>
          </cell>
          <cell r="G264" t="str">
            <v/>
          </cell>
        </row>
        <row r="265">
          <cell r="A265">
            <v>257</v>
          </cell>
          <cell r="D265" t="str">
            <v/>
          </cell>
          <cell r="G265" t="str">
            <v/>
          </cell>
        </row>
        <row r="266">
          <cell r="A266">
            <v>258</v>
          </cell>
          <cell r="D266" t="str">
            <v/>
          </cell>
          <cell r="G266" t="str">
            <v/>
          </cell>
        </row>
        <row r="267">
          <cell r="A267">
            <v>259</v>
          </cell>
          <cell r="D267" t="str">
            <v/>
          </cell>
          <cell r="G267" t="str">
            <v/>
          </cell>
        </row>
        <row r="268">
          <cell r="A268">
            <v>260</v>
          </cell>
          <cell r="D268" t="str">
            <v/>
          </cell>
          <cell r="G268" t="str">
            <v/>
          </cell>
        </row>
        <row r="269">
          <cell r="A269">
            <v>261</v>
          </cell>
          <cell r="D269" t="str">
            <v/>
          </cell>
          <cell r="G269" t="str">
            <v/>
          </cell>
        </row>
        <row r="270">
          <cell r="A270">
            <v>262</v>
          </cell>
          <cell r="D270" t="str">
            <v/>
          </cell>
          <cell r="G270" t="str">
            <v/>
          </cell>
        </row>
        <row r="271">
          <cell r="A271">
            <v>263</v>
          </cell>
          <cell r="D271" t="str">
            <v/>
          </cell>
          <cell r="G271" t="str">
            <v/>
          </cell>
        </row>
        <row r="272">
          <cell r="A272">
            <v>264</v>
          </cell>
          <cell r="D272" t="str">
            <v/>
          </cell>
          <cell r="G272" t="str">
            <v/>
          </cell>
        </row>
        <row r="273">
          <cell r="A273">
            <v>265</v>
          </cell>
          <cell r="D273" t="str">
            <v/>
          </cell>
          <cell r="G273" t="str">
            <v/>
          </cell>
        </row>
        <row r="274">
          <cell r="A274">
            <v>266</v>
          </cell>
          <cell r="D274" t="str">
            <v/>
          </cell>
          <cell r="G274" t="str">
            <v/>
          </cell>
        </row>
        <row r="275">
          <cell r="A275">
            <v>267</v>
          </cell>
          <cell r="D275" t="str">
            <v/>
          </cell>
          <cell r="G275" t="str">
            <v/>
          </cell>
        </row>
        <row r="276">
          <cell r="A276">
            <v>268</v>
          </cell>
          <cell r="D276" t="str">
            <v/>
          </cell>
          <cell r="G276" t="str">
            <v/>
          </cell>
        </row>
        <row r="277">
          <cell r="A277">
            <v>269</v>
          </cell>
          <cell r="D277" t="str">
            <v/>
          </cell>
          <cell r="G277" t="str">
            <v/>
          </cell>
        </row>
        <row r="278">
          <cell r="A278">
            <v>270</v>
          </cell>
          <cell r="D278" t="str">
            <v/>
          </cell>
          <cell r="G278" t="str">
            <v/>
          </cell>
        </row>
        <row r="279">
          <cell r="A279">
            <v>271</v>
          </cell>
          <cell r="D279" t="str">
            <v/>
          </cell>
          <cell r="G279" t="str">
            <v/>
          </cell>
        </row>
        <row r="280">
          <cell r="A280">
            <v>272</v>
          </cell>
          <cell r="D280" t="str">
            <v/>
          </cell>
          <cell r="G280" t="str">
            <v/>
          </cell>
        </row>
        <row r="281">
          <cell r="A281">
            <v>273</v>
          </cell>
          <cell r="D281" t="str">
            <v/>
          </cell>
          <cell r="G281" t="str">
            <v/>
          </cell>
        </row>
        <row r="282">
          <cell r="A282">
            <v>274</v>
          </cell>
          <cell r="D282" t="str">
            <v/>
          </cell>
          <cell r="G282" t="str">
            <v/>
          </cell>
        </row>
        <row r="283">
          <cell r="A283">
            <v>275</v>
          </cell>
          <cell r="D283" t="str">
            <v/>
          </cell>
          <cell r="G283" t="str">
            <v/>
          </cell>
        </row>
        <row r="284">
          <cell r="A284">
            <v>276</v>
          </cell>
          <cell r="D284" t="str">
            <v/>
          </cell>
          <cell r="G284" t="str">
            <v/>
          </cell>
        </row>
        <row r="285">
          <cell r="A285">
            <v>277</v>
          </cell>
          <cell r="D285" t="str">
            <v/>
          </cell>
          <cell r="G285" t="str">
            <v/>
          </cell>
        </row>
        <row r="286">
          <cell r="A286">
            <v>278</v>
          </cell>
          <cell r="D286" t="str">
            <v/>
          </cell>
          <cell r="G286" t="str">
            <v/>
          </cell>
        </row>
        <row r="287">
          <cell r="A287">
            <v>279</v>
          </cell>
          <cell r="D287" t="str">
            <v/>
          </cell>
          <cell r="G287" t="str">
            <v/>
          </cell>
        </row>
        <row r="288">
          <cell r="A288">
            <v>280</v>
          </cell>
          <cell r="D288" t="str">
            <v/>
          </cell>
          <cell r="G288" t="str">
            <v/>
          </cell>
        </row>
        <row r="289">
          <cell r="A289">
            <v>281</v>
          </cell>
          <cell r="D289" t="str">
            <v/>
          </cell>
          <cell r="G289" t="str">
            <v/>
          </cell>
        </row>
        <row r="290">
          <cell r="A290">
            <v>282</v>
          </cell>
          <cell r="D290" t="str">
            <v/>
          </cell>
          <cell r="G290" t="str">
            <v/>
          </cell>
        </row>
        <row r="291">
          <cell r="A291">
            <v>283</v>
          </cell>
          <cell r="D291" t="str">
            <v/>
          </cell>
          <cell r="G291" t="str">
            <v/>
          </cell>
        </row>
        <row r="292">
          <cell r="A292">
            <v>284</v>
          </cell>
          <cell r="D292" t="str">
            <v/>
          </cell>
          <cell r="G292" t="str">
            <v/>
          </cell>
        </row>
        <row r="293">
          <cell r="A293">
            <v>285</v>
          </cell>
          <cell r="D293" t="str">
            <v/>
          </cell>
          <cell r="G293" t="str">
            <v/>
          </cell>
        </row>
        <row r="294">
          <cell r="A294">
            <v>286</v>
          </cell>
          <cell r="D294" t="str">
            <v/>
          </cell>
          <cell r="G294" t="str">
            <v/>
          </cell>
        </row>
        <row r="295">
          <cell r="A295">
            <v>287</v>
          </cell>
          <cell r="D295" t="str">
            <v/>
          </cell>
          <cell r="G295" t="str">
            <v/>
          </cell>
        </row>
        <row r="296">
          <cell r="A296">
            <v>288</v>
          </cell>
          <cell r="D296" t="str">
            <v/>
          </cell>
          <cell r="G296" t="str">
            <v/>
          </cell>
        </row>
        <row r="297">
          <cell r="A297">
            <v>289</v>
          </cell>
          <cell r="D297" t="str">
            <v/>
          </cell>
          <cell r="G297" t="str">
            <v/>
          </cell>
        </row>
        <row r="298">
          <cell r="A298">
            <v>290</v>
          </cell>
          <cell r="D298" t="str">
            <v/>
          </cell>
          <cell r="G298" t="str">
            <v/>
          </cell>
        </row>
        <row r="299">
          <cell r="A299">
            <v>291</v>
          </cell>
          <cell r="D299" t="str">
            <v/>
          </cell>
          <cell r="G299" t="str">
            <v/>
          </cell>
        </row>
        <row r="300">
          <cell r="A300">
            <v>292</v>
          </cell>
          <cell r="D300" t="str">
            <v/>
          </cell>
          <cell r="G300" t="str">
            <v/>
          </cell>
        </row>
        <row r="301">
          <cell r="A301">
            <v>293</v>
          </cell>
          <cell r="D301" t="str">
            <v/>
          </cell>
          <cell r="G301" t="str">
            <v/>
          </cell>
        </row>
        <row r="302">
          <cell r="A302">
            <v>294</v>
          </cell>
          <cell r="D302" t="str">
            <v/>
          </cell>
          <cell r="G302" t="str">
            <v/>
          </cell>
        </row>
        <row r="303">
          <cell r="A303">
            <v>295</v>
          </cell>
          <cell r="D303" t="str">
            <v/>
          </cell>
          <cell r="G303" t="str">
            <v/>
          </cell>
        </row>
        <row r="304">
          <cell r="A304">
            <v>296</v>
          </cell>
          <cell r="D304" t="str">
            <v/>
          </cell>
          <cell r="G304" t="str">
            <v/>
          </cell>
        </row>
        <row r="305">
          <cell r="A305">
            <v>297</v>
          </cell>
          <cell r="D305" t="str">
            <v/>
          </cell>
          <cell r="G305" t="str">
            <v/>
          </cell>
        </row>
        <row r="306">
          <cell r="A306">
            <v>298</v>
          </cell>
          <cell r="D306" t="str">
            <v/>
          </cell>
          <cell r="G306" t="str">
            <v/>
          </cell>
        </row>
        <row r="307">
          <cell r="A307">
            <v>299</v>
          </cell>
          <cell r="D307" t="str">
            <v/>
          </cell>
          <cell r="G307" t="str">
            <v/>
          </cell>
        </row>
        <row r="308">
          <cell r="A308">
            <v>300</v>
          </cell>
          <cell r="D308" t="str">
            <v/>
          </cell>
          <cell r="G308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bedrijf.nl" TargetMode="External"/><Relationship Id="rId2" Type="http://schemas.openxmlformats.org/officeDocument/2006/relationships/hyperlink" Target="http://www.website.nl/" TargetMode="External"/><Relationship Id="rId1" Type="http://schemas.openxmlformats.org/officeDocument/2006/relationships/hyperlink" Target="http://www.computerprive.nl/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omputerprive.nl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70FD0-9888-459C-AE15-0A40B869308D}">
  <sheetPr>
    <tabColor theme="5" tint="0.79998168889431442"/>
  </sheetPr>
  <dimension ref="A1:BS555"/>
  <sheetViews>
    <sheetView showRowColHeaders="0" workbookViewId="0">
      <selection activeCell="K24" sqref="K24"/>
    </sheetView>
  </sheetViews>
  <sheetFormatPr defaultRowHeight="12.75" x14ac:dyDescent="0.2"/>
  <cols>
    <col min="1" max="16384" width="9.140625" style="4"/>
  </cols>
  <sheetData>
    <row r="1" spans="1:7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</row>
    <row r="2" spans="1:71" x14ac:dyDescent="0.2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  <c r="AX2" s="196"/>
      <c r="AY2" s="196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</row>
    <row r="3" spans="1:71" x14ac:dyDescent="0.2">
      <c r="A3" s="196"/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</row>
    <row r="4" spans="1:71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</row>
    <row r="5" spans="1:7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</row>
    <row r="6" spans="1:7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</row>
    <row r="7" spans="1:7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</row>
    <row r="8" spans="1:71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196"/>
      <c r="BN8" s="196"/>
      <c r="BO8" s="196"/>
      <c r="BP8" s="196"/>
      <c r="BQ8" s="196"/>
      <c r="BR8" s="196"/>
      <c r="BS8" s="196"/>
    </row>
    <row r="9" spans="1:71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</row>
    <row r="10" spans="1:71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</row>
    <row r="11" spans="1:71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</row>
    <row r="12" spans="1:71" x14ac:dyDescent="0.2">
      <c r="A12" s="196"/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</row>
    <row r="13" spans="1:71" x14ac:dyDescent="0.2">
      <c r="A13" s="196"/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</row>
    <row r="14" spans="1:71" x14ac:dyDescent="0.2">
      <c r="A14" s="196"/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</row>
    <row r="15" spans="1:71" x14ac:dyDescent="0.2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</row>
    <row r="16" spans="1:71" x14ac:dyDescent="0.2">
      <c r="A16" s="196"/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</row>
    <row r="17" spans="1:71" x14ac:dyDescent="0.2">
      <c r="A17" s="196"/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6"/>
      <c r="BJ17" s="196"/>
      <c r="BK17" s="196"/>
      <c r="BL17" s="196"/>
      <c r="BM17" s="196"/>
      <c r="BN17" s="196"/>
      <c r="BO17" s="196"/>
      <c r="BP17" s="196"/>
      <c r="BQ17" s="196"/>
      <c r="BR17" s="196"/>
      <c r="BS17" s="196"/>
    </row>
    <row r="18" spans="1:71" x14ac:dyDescent="0.2">
      <c r="A18" s="196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D18" s="196"/>
      <c r="BE18" s="196"/>
      <c r="BF18" s="196"/>
      <c r="BG18" s="196"/>
      <c r="BH18" s="196"/>
      <c r="BI18" s="196"/>
      <c r="BJ18" s="196"/>
      <c r="BK18" s="196"/>
      <c r="BL18" s="196"/>
      <c r="BM18" s="196"/>
      <c r="BN18" s="196"/>
      <c r="BO18" s="196"/>
      <c r="BP18" s="196"/>
      <c r="BQ18" s="196"/>
      <c r="BR18" s="196"/>
      <c r="BS18" s="196"/>
    </row>
    <row r="19" spans="1:71" x14ac:dyDescent="0.2">
      <c r="A19" s="196"/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196"/>
      <c r="BN19" s="196"/>
      <c r="BO19" s="196"/>
      <c r="BP19" s="196"/>
      <c r="BQ19" s="196"/>
      <c r="BR19" s="196"/>
      <c r="BS19" s="196"/>
    </row>
    <row r="20" spans="1:71" x14ac:dyDescent="0.2">
      <c r="A20" s="196"/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96"/>
      <c r="AT20" s="196"/>
      <c r="AU20" s="196"/>
      <c r="AV20" s="196"/>
      <c r="AW20" s="196"/>
      <c r="AX20" s="196"/>
      <c r="AY20" s="196"/>
      <c r="AZ20" s="196"/>
      <c r="BA20" s="196"/>
      <c r="BB20" s="196"/>
      <c r="BC20" s="196"/>
      <c r="BD20" s="196"/>
      <c r="BE20" s="196"/>
      <c r="BF20" s="196"/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</row>
    <row r="21" spans="1:71" x14ac:dyDescent="0.2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6"/>
      <c r="BN21" s="196"/>
      <c r="BO21" s="196"/>
      <c r="BP21" s="196"/>
      <c r="BQ21" s="196"/>
      <c r="BR21" s="196"/>
      <c r="BS21" s="196"/>
    </row>
    <row r="22" spans="1:7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  <c r="BN22" s="196"/>
      <c r="BO22" s="196"/>
      <c r="BP22" s="196"/>
      <c r="BQ22" s="196"/>
      <c r="BR22" s="196"/>
      <c r="BS22" s="196"/>
    </row>
    <row r="23" spans="1:71" x14ac:dyDescent="0.2">
      <c r="A23" s="196"/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6"/>
      <c r="BP23" s="196"/>
      <c r="BQ23" s="196"/>
      <c r="BR23" s="196"/>
      <c r="BS23" s="196"/>
    </row>
    <row r="24" spans="1:71" x14ac:dyDescent="0.2">
      <c r="A24" s="196"/>
      <c r="B24" s="196"/>
      <c r="C24" s="196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</row>
    <row r="25" spans="1:71" x14ac:dyDescent="0.2">
      <c r="A25" s="196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</row>
    <row r="26" spans="1:71" x14ac:dyDescent="0.2">
      <c r="A26" s="196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</row>
    <row r="27" spans="1:71" x14ac:dyDescent="0.2">
      <c r="A27" s="196"/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</row>
    <row r="28" spans="1:71" x14ac:dyDescent="0.2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</row>
    <row r="29" spans="1:71" x14ac:dyDescent="0.2">
      <c r="A29" s="196"/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</row>
    <row r="30" spans="1:71" x14ac:dyDescent="0.2">
      <c r="A30" s="196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</row>
    <row r="31" spans="1:71" x14ac:dyDescent="0.2">
      <c r="A31" s="196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</row>
    <row r="32" spans="1:71" x14ac:dyDescent="0.2">
      <c r="A32" s="196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</row>
    <row r="33" spans="1:71" x14ac:dyDescent="0.2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</row>
    <row r="34" spans="1:71" x14ac:dyDescent="0.2">
      <c r="A34" s="196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</row>
    <row r="35" spans="1:71" x14ac:dyDescent="0.2">
      <c r="A35" s="196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</row>
    <row r="36" spans="1:71" x14ac:dyDescent="0.2">
      <c r="A36" s="196"/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  <c r="BN36" s="196"/>
      <c r="BO36" s="196"/>
      <c r="BP36" s="196"/>
      <c r="BQ36" s="196"/>
      <c r="BR36" s="196"/>
      <c r="BS36" s="196"/>
    </row>
    <row r="37" spans="1:71" x14ac:dyDescent="0.2">
      <c r="A37" s="196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196"/>
      <c r="BN37" s="196"/>
      <c r="BO37" s="196"/>
      <c r="BP37" s="196"/>
      <c r="BQ37" s="196"/>
      <c r="BR37" s="196"/>
      <c r="BS37" s="196"/>
    </row>
    <row r="38" spans="1:71" x14ac:dyDescent="0.2">
      <c r="A38" s="196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  <c r="BN38" s="196"/>
      <c r="BO38" s="196"/>
      <c r="BP38" s="196"/>
      <c r="BQ38" s="196"/>
      <c r="BR38" s="196"/>
      <c r="BS38" s="196"/>
    </row>
    <row r="39" spans="1:71" x14ac:dyDescent="0.2">
      <c r="A39" s="196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196"/>
      <c r="BJ39" s="196"/>
      <c r="BK39" s="196"/>
      <c r="BL39" s="196"/>
      <c r="BM39" s="196"/>
      <c r="BN39" s="196"/>
      <c r="BO39" s="196"/>
      <c r="BP39" s="196"/>
      <c r="BQ39" s="196"/>
      <c r="BR39" s="196"/>
      <c r="BS39" s="196"/>
    </row>
    <row r="40" spans="1:71" x14ac:dyDescent="0.2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  <c r="BN40" s="196"/>
      <c r="BO40" s="196"/>
      <c r="BP40" s="196"/>
      <c r="BQ40" s="196"/>
      <c r="BR40" s="196"/>
      <c r="BS40" s="196"/>
    </row>
    <row r="41" spans="1:71" x14ac:dyDescent="0.2">
      <c r="A41" s="196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196"/>
      <c r="BJ41" s="196"/>
      <c r="BK41" s="196"/>
      <c r="BL41" s="196"/>
      <c r="BM41" s="196"/>
      <c r="BN41" s="196"/>
      <c r="BO41" s="196"/>
      <c r="BP41" s="196"/>
      <c r="BQ41" s="196"/>
      <c r="BR41" s="196"/>
      <c r="BS41" s="196"/>
    </row>
    <row r="42" spans="1:71" x14ac:dyDescent="0.2">
      <c r="A42" s="196"/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  <c r="BN42" s="196"/>
      <c r="BO42" s="196"/>
      <c r="BP42" s="196"/>
      <c r="BQ42" s="196"/>
      <c r="BR42" s="196"/>
      <c r="BS42" s="196"/>
    </row>
    <row r="43" spans="1:71" x14ac:dyDescent="0.2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</row>
    <row r="44" spans="1:71" x14ac:dyDescent="0.2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</row>
    <row r="45" spans="1:71" x14ac:dyDescent="0.2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</row>
    <row r="46" spans="1:71" x14ac:dyDescent="0.2">
      <c r="A46" s="196"/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  <c r="BN46" s="196"/>
      <c r="BO46" s="196"/>
      <c r="BP46" s="196"/>
      <c r="BQ46" s="196"/>
      <c r="BR46" s="196"/>
      <c r="BS46" s="196"/>
    </row>
    <row r="47" spans="1:71" x14ac:dyDescent="0.2">
      <c r="A47" s="196"/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196"/>
      <c r="BJ47" s="196"/>
      <c r="BK47" s="196"/>
      <c r="BL47" s="196"/>
      <c r="BM47" s="196"/>
      <c r="BN47" s="196"/>
      <c r="BO47" s="196"/>
      <c r="BP47" s="196"/>
      <c r="BQ47" s="196"/>
      <c r="BR47" s="196"/>
      <c r="BS47" s="196"/>
    </row>
    <row r="48" spans="1:71" x14ac:dyDescent="0.2">
      <c r="A48" s="196"/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196"/>
      <c r="BJ48" s="196"/>
      <c r="BK48" s="196"/>
      <c r="BL48" s="196"/>
      <c r="BM48" s="196"/>
      <c r="BN48" s="196"/>
      <c r="BO48" s="196"/>
      <c r="BP48" s="196"/>
      <c r="BQ48" s="196"/>
      <c r="BR48" s="196"/>
      <c r="BS48" s="196"/>
    </row>
    <row r="49" spans="1:71" x14ac:dyDescent="0.2">
      <c r="A49" s="196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196"/>
      <c r="BJ49" s="196"/>
      <c r="BK49" s="196"/>
      <c r="BL49" s="196"/>
      <c r="BM49" s="196"/>
      <c r="BN49" s="196"/>
      <c r="BO49" s="196"/>
      <c r="BP49" s="196"/>
      <c r="BQ49" s="196"/>
      <c r="BR49" s="196"/>
      <c r="BS49" s="196"/>
    </row>
    <row r="50" spans="1:71" x14ac:dyDescent="0.2">
      <c r="A50" s="196"/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196"/>
      <c r="BJ50" s="196"/>
      <c r="BK50" s="196"/>
      <c r="BL50" s="196"/>
      <c r="BM50" s="196"/>
      <c r="BN50" s="196"/>
      <c r="BO50" s="196"/>
      <c r="BP50" s="196"/>
      <c r="BQ50" s="196"/>
      <c r="BR50" s="196"/>
      <c r="BS50" s="196"/>
    </row>
    <row r="51" spans="1:71" x14ac:dyDescent="0.2">
      <c r="A51" s="196"/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196"/>
      <c r="BJ51" s="196"/>
      <c r="BK51" s="196"/>
      <c r="BL51" s="196"/>
      <c r="BM51" s="196"/>
      <c r="BN51" s="196"/>
      <c r="BO51" s="196"/>
      <c r="BP51" s="196"/>
      <c r="BQ51" s="196"/>
      <c r="BR51" s="196"/>
      <c r="BS51" s="196"/>
    </row>
    <row r="52" spans="1:71" x14ac:dyDescent="0.2">
      <c r="A52" s="196"/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  <c r="BN52" s="196"/>
      <c r="BO52" s="196"/>
      <c r="BP52" s="196"/>
      <c r="BQ52" s="196"/>
      <c r="BR52" s="196"/>
      <c r="BS52" s="196"/>
    </row>
    <row r="53" spans="1:71" x14ac:dyDescent="0.2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</row>
    <row r="54" spans="1:71" x14ac:dyDescent="0.2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</row>
    <row r="55" spans="1:71" x14ac:dyDescent="0.2">
      <c r="A55" s="196"/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/>
      <c r="BK55" s="196"/>
      <c r="BL55" s="196"/>
      <c r="BM55" s="196"/>
      <c r="BN55" s="196"/>
      <c r="BO55" s="196"/>
      <c r="BP55" s="196"/>
      <c r="BQ55" s="196"/>
      <c r="BR55" s="196"/>
      <c r="BS55" s="196"/>
    </row>
    <row r="56" spans="1:71" x14ac:dyDescent="0.2">
      <c r="A56" s="196"/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  <c r="AX56" s="196"/>
      <c r="AY56" s="196"/>
      <c r="AZ56" s="196"/>
      <c r="BA56" s="196"/>
      <c r="BB56" s="196"/>
      <c r="BC56" s="196"/>
      <c r="BD56" s="196"/>
      <c r="BE56" s="196"/>
      <c r="BF56" s="196"/>
      <c r="BG56" s="196"/>
      <c r="BH56" s="196"/>
      <c r="BI56" s="196"/>
      <c r="BJ56" s="196"/>
      <c r="BK56" s="196"/>
      <c r="BL56" s="196"/>
      <c r="BM56" s="196"/>
      <c r="BN56" s="196"/>
      <c r="BO56" s="196"/>
      <c r="BP56" s="196"/>
      <c r="BQ56" s="196"/>
      <c r="BR56" s="196"/>
      <c r="BS56" s="196"/>
    </row>
    <row r="57" spans="1:71" x14ac:dyDescent="0.2">
      <c r="A57" s="196"/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/>
      <c r="BL57" s="196"/>
      <c r="BM57" s="196"/>
      <c r="BN57" s="196"/>
      <c r="BO57" s="196"/>
      <c r="BP57" s="196"/>
      <c r="BQ57" s="196"/>
      <c r="BR57" s="196"/>
      <c r="BS57" s="196"/>
    </row>
    <row r="58" spans="1:71" x14ac:dyDescent="0.2">
      <c r="A58" s="196"/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6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6"/>
      <c r="BR58" s="196"/>
      <c r="BS58" s="196"/>
    </row>
    <row r="59" spans="1:71" x14ac:dyDescent="0.2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</row>
    <row r="60" spans="1:71" x14ac:dyDescent="0.2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</row>
    <row r="61" spans="1:71" x14ac:dyDescent="0.2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</row>
    <row r="62" spans="1:71" x14ac:dyDescent="0.2">
      <c r="A62" s="196"/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</row>
    <row r="63" spans="1:71" x14ac:dyDescent="0.2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</row>
    <row r="64" spans="1:71" x14ac:dyDescent="0.2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</row>
    <row r="65" spans="1:71" x14ac:dyDescent="0.2">
      <c r="A65" s="196"/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96"/>
      <c r="AT65" s="196"/>
      <c r="AU65" s="196"/>
      <c r="AV65" s="196"/>
      <c r="AW65" s="196"/>
      <c r="AX65" s="196"/>
      <c r="AY65" s="196"/>
      <c r="AZ65" s="196"/>
      <c r="BA65" s="196"/>
      <c r="BB65" s="196"/>
      <c r="BC65" s="196"/>
      <c r="BD65" s="196"/>
      <c r="BE65" s="196"/>
      <c r="BF65" s="196"/>
      <c r="BG65" s="196"/>
      <c r="BH65" s="196"/>
      <c r="BI65" s="196"/>
      <c r="BJ65" s="196"/>
      <c r="BK65" s="196"/>
      <c r="BL65" s="196"/>
      <c r="BM65" s="196"/>
      <c r="BN65" s="196"/>
      <c r="BO65" s="196"/>
      <c r="BP65" s="196"/>
      <c r="BQ65" s="196"/>
      <c r="BR65" s="196"/>
      <c r="BS65" s="196"/>
    </row>
    <row r="66" spans="1:71" x14ac:dyDescent="0.2">
      <c r="A66" s="196"/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6"/>
      <c r="BR66" s="196"/>
      <c r="BS66" s="196"/>
    </row>
    <row r="67" spans="1:71" x14ac:dyDescent="0.2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96"/>
      <c r="AT67" s="196"/>
      <c r="AU67" s="196"/>
      <c r="AV67" s="196"/>
      <c r="AW67" s="196"/>
      <c r="AX67" s="196"/>
      <c r="AY67" s="196"/>
      <c r="AZ67" s="196"/>
      <c r="BA67" s="196"/>
      <c r="BB67" s="196"/>
      <c r="BC67" s="196"/>
      <c r="BD67" s="196"/>
      <c r="BE67" s="196"/>
      <c r="BF67" s="196"/>
      <c r="BG67" s="196"/>
      <c r="BH67" s="196"/>
      <c r="BI67" s="196"/>
      <c r="BJ67" s="196"/>
      <c r="BK67" s="196"/>
      <c r="BL67" s="196"/>
      <c r="BM67" s="196"/>
      <c r="BN67" s="196"/>
      <c r="BO67" s="196"/>
      <c r="BP67" s="196"/>
      <c r="BQ67" s="196"/>
      <c r="BR67" s="196"/>
      <c r="BS67" s="196"/>
    </row>
    <row r="68" spans="1:71" x14ac:dyDescent="0.2">
      <c r="A68" s="196"/>
      <c r="B68" s="19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  <c r="AS68" s="196"/>
      <c r="AT68" s="196"/>
      <c r="AU68" s="196"/>
      <c r="AV68" s="196"/>
      <c r="AW68" s="196"/>
      <c r="AX68" s="196"/>
      <c r="AY68" s="196"/>
      <c r="AZ68" s="196"/>
      <c r="BA68" s="196"/>
      <c r="BB68" s="196"/>
      <c r="BC68" s="196"/>
      <c r="BD68" s="196"/>
      <c r="BE68" s="196"/>
      <c r="BF68" s="196"/>
      <c r="BG68" s="196"/>
      <c r="BH68" s="196"/>
      <c r="BI68" s="196"/>
      <c r="BJ68" s="196"/>
      <c r="BK68" s="196"/>
      <c r="BL68" s="196"/>
      <c r="BM68" s="196"/>
      <c r="BN68" s="196"/>
      <c r="BO68" s="196"/>
      <c r="BP68" s="196"/>
      <c r="BQ68" s="196"/>
      <c r="BR68" s="196"/>
      <c r="BS68" s="196"/>
    </row>
    <row r="69" spans="1:71" x14ac:dyDescent="0.2">
      <c r="A69" s="196"/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96"/>
      <c r="AT69" s="196"/>
      <c r="AU69" s="196"/>
      <c r="AV69" s="196"/>
      <c r="AW69" s="196"/>
      <c r="AX69" s="196"/>
      <c r="AY69" s="196"/>
      <c r="AZ69" s="196"/>
      <c r="BA69" s="196"/>
      <c r="BB69" s="196"/>
      <c r="BC69" s="196"/>
      <c r="BD69" s="196"/>
      <c r="BE69" s="196"/>
      <c r="BF69" s="196"/>
      <c r="BG69" s="196"/>
      <c r="BH69" s="196"/>
      <c r="BI69" s="196"/>
      <c r="BJ69" s="196"/>
      <c r="BK69" s="196"/>
      <c r="BL69" s="196"/>
      <c r="BM69" s="196"/>
      <c r="BN69" s="196"/>
      <c r="BO69" s="196"/>
      <c r="BP69" s="196"/>
      <c r="BQ69" s="196"/>
      <c r="BR69" s="196"/>
      <c r="BS69" s="196"/>
    </row>
    <row r="70" spans="1:71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</row>
    <row r="71" spans="1:71" x14ac:dyDescent="0.2">
      <c r="A71" s="196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6"/>
      <c r="BF71" s="196"/>
      <c r="BG71" s="196"/>
      <c r="BH71" s="196"/>
      <c r="BI71" s="196"/>
      <c r="BJ71" s="196"/>
      <c r="BK71" s="196"/>
      <c r="BL71" s="196"/>
      <c r="BM71" s="196"/>
      <c r="BN71" s="196"/>
      <c r="BO71" s="196"/>
      <c r="BP71" s="196"/>
      <c r="BQ71" s="196"/>
      <c r="BR71" s="196"/>
      <c r="BS71" s="196"/>
    </row>
    <row r="72" spans="1:71" x14ac:dyDescent="0.2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6"/>
      <c r="BR72" s="196"/>
      <c r="BS72" s="196"/>
    </row>
    <row r="73" spans="1:71" x14ac:dyDescent="0.2">
      <c r="A73" s="196"/>
      <c r="B73" s="196"/>
      <c r="C73" s="196"/>
      <c r="D73" s="196"/>
      <c r="E73" s="196"/>
      <c r="F73" s="196"/>
      <c r="G73" s="196"/>
      <c r="H73" s="196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/>
      <c r="AJ73" s="196"/>
      <c r="AK73" s="196"/>
      <c r="AL73" s="196"/>
      <c r="AM73" s="196"/>
      <c r="AN73" s="196"/>
      <c r="AO73" s="196"/>
      <c r="AP73" s="196"/>
      <c r="AQ73" s="196"/>
      <c r="AR73" s="196"/>
      <c r="AS73" s="196"/>
      <c r="AT73" s="196"/>
      <c r="AU73" s="196"/>
      <c r="AV73" s="196"/>
      <c r="AW73" s="196"/>
      <c r="AX73" s="196"/>
      <c r="AY73" s="196"/>
      <c r="AZ73" s="196"/>
      <c r="BA73" s="196"/>
      <c r="BB73" s="196"/>
      <c r="BC73" s="196"/>
      <c r="BD73" s="196"/>
      <c r="BE73" s="196"/>
      <c r="BF73" s="196"/>
      <c r="BG73" s="196"/>
      <c r="BH73" s="196"/>
      <c r="BI73" s="196"/>
      <c r="BJ73" s="196"/>
      <c r="BK73" s="196"/>
      <c r="BL73" s="196"/>
      <c r="BM73" s="196"/>
      <c r="BN73" s="196"/>
      <c r="BO73" s="196"/>
      <c r="BP73" s="196"/>
      <c r="BQ73" s="196"/>
      <c r="BR73" s="196"/>
      <c r="BS73" s="196"/>
    </row>
    <row r="74" spans="1:71" x14ac:dyDescent="0.2">
      <c r="A74" s="196"/>
      <c r="B74" s="196"/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196"/>
      <c r="AR74" s="196"/>
      <c r="AS74" s="196"/>
      <c r="AT74" s="196"/>
      <c r="AU74" s="196"/>
      <c r="AV74" s="196"/>
      <c r="AW74" s="196"/>
      <c r="AX74" s="196"/>
      <c r="AY74" s="196"/>
      <c r="AZ74" s="196"/>
      <c r="BA74" s="196"/>
      <c r="BB74" s="196"/>
      <c r="BC74" s="196"/>
      <c r="BD74" s="196"/>
      <c r="BE74" s="196"/>
      <c r="BF74" s="196"/>
      <c r="BG74" s="196"/>
      <c r="BH74" s="196"/>
      <c r="BI74" s="196"/>
      <c r="BJ74" s="196"/>
      <c r="BK74" s="196"/>
      <c r="BL74" s="196"/>
      <c r="BM74" s="196"/>
      <c r="BN74" s="196"/>
      <c r="BO74" s="196"/>
      <c r="BP74" s="196"/>
      <c r="BQ74" s="196"/>
      <c r="BR74" s="196"/>
      <c r="BS74" s="196"/>
    </row>
    <row r="75" spans="1:71" x14ac:dyDescent="0.2">
      <c r="A75" s="196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96"/>
      <c r="AT75" s="196"/>
      <c r="AU75" s="196"/>
      <c r="AV75" s="196"/>
      <c r="AW75" s="196"/>
      <c r="AX75" s="196"/>
      <c r="AY75" s="196"/>
      <c r="AZ75" s="196"/>
      <c r="BA75" s="196"/>
      <c r="BB75" s="196"/>
      <c r="BC75" s="196"/>
      <c r="BD75" s="196"/>
      <c r="BE75" s="196"/>
      <c r="BF75" s="196"/>
      <c r="BG75" s="196"/>
      <c r="BH75" s="196"/>
      <c r="BI75" s="196"/>
      <c r="BJ75" s="196"/>
      <c r="BK75" s="196"/>
      <c r="BL75" s="196"/>
      <c r="BM75" s="196"/>
      <c r="BN75" s="196"/>
      <c r="BO75" s="196"/>
      <c r="BP75" s="196"/>
      <c r="BQ75" s="196"/>
      <c r="BR75" s="196"/>
      <c r="BS75" s="196"/>
    </row>
    <row r="76" spans="1:71" x14ac:dyDescent="0.2">
      <c r="A76" s="196"/>
      <c r="B76" s="196"/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96"/>
      <c r="AT76" s="196"/>
      <c r="AU76" s="196"/>
      <c r="AV76" s="196"/>
      <c r="AW76" s="196"/>
      <c r="AX76" s="196"/>
      <c r="AY76" s="196"/>
      <c r="AZ76" s="196"/>
      <c r="BA76" s="196"/>
      <c r="BB76" s="196"/>
      <c r="BC76" s="196"/>
      <c r="BD76" s="196"/>
      <c r="BE76" s="196"/>
      <c r="BF76" s="196"/>
      <c r="BG76" s="196"/>
      <c r="BH76" s="196"/>
      <c r="BI76" s="196"/>
      <c r="BJ76" s="196"/>
      <c r="BK76" s="196"/>
      <c r="BL76" s="196"/>
      <c r="BM76" s="196"/>
      <c r="BN76" s="196"/>
      <c r="BO76" s="196"/>
      <c r="BP76" s="196"/>
      <c r="BQ76" s="196"/>
      <c r="BR76" s="196"/>
      <c r="BS76" s="196"/>
    </row>
    <row r="77" spans="1:71" x14ac:dyDescent="0.2">
      <c r="A77" s="196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96"/>
      <c r="AT77" s="196"/>
      <c r="AU77" s="196"/>
      <c r="AV77" s="196"/>
      <c r="AW77" s="196"/>
      <c r="AX77" s="196"/>
      <c r="AY77" s="196"/>
      <c r="AZ77" s="196"/>
      <c r="BA77" s="196"/>
      <c r="BB77" s="196"/>
      <c r="BC77" s="196"/>
      <c r="BD77" s="196"/>
      <c r="BE77" s="196"/>
      <c r="BF77" s="196"/>
      <c r="BG77" s="196"/>
      <c r="BH77" s="196"/>
      <c r="BI77" s="196"/>
      <c r="BJ77" s="196"/>
      <c r="BK77" s="196"/>
      <c r="BL77" s="196"/>
      <c r="BM77" s="196"/>
      <c r="BN77" s="196"/>
      <c r="BO77" s="196"/>
      <c r="BP77" s="196"/>
      <c r="BQ77" s="196"/>
      <c r="BR77" s="196"/>
      <c r="BS77" s="196"/>
    </row>
    <row r="78" spans="1:71" x14ac:dyDescent="0.2">
      <c r="A78" s="196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96"/>
      <c r="AT78" s="196"/>
      <c r="AU78" s="196"/>
      <c r="AV78" s="196"/>
      <c r="AW78" s="196"/>
      <c r="AX78" s="196"/>
      <c r="AY78" s="196"/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196"/>
      <c r="BL78" s="196"/>
      <c r="BM78" s="196"/>
      <c r="BN78" s="196"/>
      <c r="BO78" s="196"/>
      <c r="BP78" s="196"/>
      <c r="BQ78" s="196"/>
      <c r="BR78" s="196"/>
      <c r="BS78" s="196"/>
    </row>
    <row r="79" spans="1:71" x14ac:dyDescent="0.2">
      <c r="A79" s="196"/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  <c r="AS79" s="196"/>
      <c r="AT79" s="196"/>
      <c r="AU79" s="196"/>
      <c r="AV79" s="196"/>
      <c r="AW79" s="196"/>
      <c r="AX79" s="196"/>
      <c r="AY79" s="196"/>
      <c r="AZ79" s="196"/>
      <c r="BA79" s="196"/>
      <c r="BB79" s="196"/>
      <c r="BC79" s="196"/>
      <c r="BD79" s="196"/>
      <c r="BE79" s="196"/>
      <c r="BF79" s="196"/>
      <c r="BG79" s="196"/>
      <c r="BH79" s="196"/>
      <c r="BI79" s="196"/>
      <c r="BJ79" s="196"/>
      <c r="BK79" s="196"/>
      <c r="BL79" s="196"/>
      <c r="BM79" s="196"/>
      <c r="BN79" s="196"/>
      <c r="BO79" s="196"/>
      <c r="BP79" s="196"/>
      <c r="BQ79" s="196"/>
      <c r="BR79" s="196"/>
      <c r="BS79" s="196"/>
    </row>
    <row r="80" spans="1:71" x14ac:dyDescent="0.2">
      <c r="A80" s="196"/>
      <c r="B80" s="196"/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96"/>
      <c r="AT80" s="196"/>
      <c r="AU80" s="196"/>
      <c r="AV80" s="196"/>
      <c r="AW80" s="196"/>
      <c r="AX80" s="196"/>
      <c r="AY80" s="196"/>
      <c r="AZ80" s="196"/>
      <c r="BA80" s="196"/>
      <c r="BB80" s="196"/>
      <c r="BC80" s="196"/>
      <c r="BD80" s="196"/>
      <c r="BE80" s="196"/>
      <c r="BF80" s="196"/>
      <c r="BG80" s="196"/>
      <c r="BH80" s="196"/>
      <c r="BI80" s="196"/>
      <c r="BJ80" s="196"/>
      <c r="BK80" s="196"/>
      <c r="BL80" s="196"/>
      <c r="BM80" s="196"/>
      <c r="BN80" s="196"/>
      <c r="BO80" s="196"/>
      <c r="BP80" s="196"/>
      <c r="BQ80" s="196"/>
      <c r="BR80" s="196"/>
      <c r="BS80" s="196"/>
    </row>
    <row r="81" spans="1:71" x14ac:dyDescent="0.2">
      <c r="A81" s="196"/>
      <c r="B81" s="196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96"/>
      <c r="AT81" s="196"/>
      <c r="AU81" s="196"/>
      <c r="AV81" s="196"/>
      <c r="AW81" s="196"/>
      <c r="AX81" s="196"/>
      <c r="AY81" s="196"/>
      <c r="AZ81" s="196"/>
      <c r="BA81" s="196"/>
      <c r="BB81" s="196"/>
      <c r="BC81" s="196"/>
      <c r="BD81" s="196"/>
      <c r="BE81" s="196"/>
      <c r="BF81" s="196"/>
      <c r="BG81" s="196"/>
      <c r="BH81" s="196"/>
      <c r="BI81" s="196"/>
      <c r="BJ81" s="196"/>
      <c r="BK81" s="196"/>
      <c r="BL81" s="196"/>
      <c r="BM81" s="196"/>
      <c r="BN81" s="196"/>
      <c r="BO81" s="196"/>
      <c r="BP81" s="196"/>
      <c r="BQ81" s="196"/>
      <c r="BR81" s="196"/>
      <c r="BS81" s="196"/>
    </row>
    <row r="82" spans="1:71" x14ac:dyDescent="0.2">
      <c r="A82" s="196"/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6"/>
      <c r="AS82" s="196"/>
      <c r="AT82" s="196"/>
      <c r="AU82" s="196"/>
      <c r="AV82" s="196"/>
      <c r="AW82" s="196"/>
      <c r="AX82" s="196"/>
      <c r="AY82" s="196"/>
      <c r="AZ82" s="196"/>
      <c r="BA82" s="196"/>
      <c r="BB82" s="196"/>
      <c r="BC82" s="196"/>
      <c r="BD82" s="196"/>
      <c r="BE82" s="196"/>
      <c r="BF82" s="196"/>
      <c r="BG82" s="196"/>
      <c r="BH82" s="196"/>
      <c r="BI82" s="196"/>
      <c r="BJ82" s="196"/>
      <c r="BK82" s="196"/>
      <c r="BL82" s="196"/>
      <c r="BM82" s="196"/>
      <c r="BN82" s="196"/>
      <c r="BO82" s="196"/>
      <c r="BP82" s="196"/>
      <c r="BQ82" s="196"/>
      <c r="BR82" s="196"/>
      <c r="BS82" s="196"/>
    </row>
    <row r="83" spans="1:71" x14ac:dyDescent="0.2">
      <c r="A83" s="196"/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  <c r="AS83" s="196"/>
      <c r="AT83" s="196"/>
      <c r="AU83" s="196"/>
      <c r="AV83" s="196"/>
      <c r="AW83" s="196"/>
      <c r="AX83" s="196"/>
      <c r="AY83" s="196"/>
      <c r="AZ83" s="196"/>
      <c r="BA83" s="196"/>
      <c r="BB83" s="196"/>
      <c r="BC83" s="196"/>
      <c r="BD83" s="196"/>
      <c r="BE83" s="196"/>
      <c r="BF83" s="196"/>
      <c r="BG83" s="196"/>
      <c r="BH83" s="196"/>
      <c r="BI83" s="196"/>
      <c r="BJ83" s="196"/>
      <c r="BK83" s="196"/>
      <c r="BL83" s="196"/>
      <c r="BM83" s="196"/>
      <c r="BN83" s="196"/>
      <c r="BO83" s="196"/>
      <c r="BP83" s="196"/>
      <c r="BQ83" s="196"/>
      <c r="BR83" s="196"/>
      <c r="BS83" s="196"/>
    </row>
    <row r="84" spans="1:71" x14ac:dyDescent="0.2">
      <c r="A84" s="196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96"/>
      <c r="AT84" s="196"/>
      <c r="AU84" s="196"/>
      <c r="AV84" s="196"/>
      <c r="AW84" s="196"/>
      <c r="AX84" s="196"/>
      <c r="AY84" s="196"/>
      <c r="AZ84" s="196"/>
      <c r="BA84" s="196"/>
      <c r="BB84" s="196"/>
      <c r="BC84" s="196"/>
      <c r="BD84" s="196"/>
      <c r="BE84" s="196"/>
      <c r="BF84" s="196"/>
      <c r="BG84" s="196"/>
      <c r="BH84" s="196"/>
      <c r="BI84" s="196"/>
      <c r="BJ84" s="196"/>
      <c r="BK84" s="196"/>
      <c r="BL84" s="196"/>
      <c r="BM84" s="196"/>
      <c r="BN84" s="196"/>
      <c r="BO84" s="196"/>
      <c r="BP84" s="196"/>
      <c r="BQ84" s="196"/>
      <c r="BR84" s="196"/>
      <c r="BS84" s="196"/>
    </row>
    <row r="85" spans="1:71" x14ac:dyDescent="0.2">
      <c r="A85" s="196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6"/>
      <c r="AF85" s="196"/>
      <c r="AG85" s="196"/>
      <c r="AH85" s="196"/>
      <c r="AI85" s="196"/>
      <c r="AJ85" s="196"/>
      <c r="AK85" s="196"/>
      <c r="AL85" s="196"/>
      <c r="AM85" s="196"/>
      <c r="AN85" s="196"/>
      <c r="AO85" s="196"/>
      <c r="AP85" s="196"/>
      <c r="AQ85" s="196"/>
      <c r="AR85" s="196"/>
      <c r="AS85" s="196"/>
      <c r="AT85" s="196"/>
      <c r="AU85" s="196"/>
      <c r="AV85" s="196"/>
      <c r="AW85" s="196"/>
      <c r="AX85" s="196"/>
      <c r="AY85" s="196"/>
      <c r="AZ85" s="196"/>
      <c r="BA85" s="196"/>
      <c r="BB85" s="196"/>
      <c r="BC85" s="196"/>
      <c r="BD85" s="196"/>
      <c r="BE85" s="196"/>
      <c r="BF85" s="196"/>
      <c r="BG85" s="196"/>
      <c r="BH85" s="196"/>
      <c r="BI85" s="196"/>
      <c r="BJ85" s="196"/>
      <c r="BK85" s="196"/>
      <c r="BL85" s="196"/>
      <c r="BM85" s="196"/>
      <c r="BN85" s="196"/>
      <c r="BO85" s="196"/>
      <c r="BP85" s="196"/>
      <c r="BQ85" s="196"/>
      <c r="BR85" s="196"/>
      <c r="BS85" s="196"/>
    </row>
    <row r="86" spans="1:71" x14ac:dyDescent="0.2">
      <c r="A86" s="196"/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  <c r="AS86" s="196"/>
      <c r="AT86" s="196"/>
      <c r="AU86" s="196"/>
      <c r="AV86" s="196"/>
      <c r="AW86" s="196"/>
      <c r="AX86" s="196"/>
      <c r="AY86" s="196"/>
      <c r="AZ86" s="196"/>
      <c r="BA86" s="196"/>
      <c r="BB86" s="196"/>
      <c r="BC86" s="196"/>
      <c r="BD86" s="196"/>
      <c r="BE86" s="196"/>
      <c r="BF86" s="196"/>
      <c r="BG86" s="196"/>
      <c r="BH86" s="196"/>
      <c r="BI86" s="196"/>
      <c r="BJ86" s="196"/>
      <c r="BK86" s="196"/>
      <c r="BL86" s="196"/>
      <c r="BM86" s="196"/>
      <c r="BN86" s="196"/>
      <c r="BO86" s="196"/>
      <c r="BP86" s="196"/>
      <c r="BQ86" s="196"/>
      <c r="BR86" s="196"/>
      <c r="BS86" s="196"/>
    </row>
    <row r="87" spans="1:71" x14ac:dyDescent="0.2">
      <c r="A87" s="196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96"/>
      <c r="AT87" s="196"/>
      <c r="AU87" s="196"/>
      <c r="AV87" s="196"/>
      <c r="AW87" s="196"/>
      <c r="AX87" s="196"/>
      <c r="AY87" s="196"/>
      <c r="AZ87" s="196"/>
      <c r="BA87" s="196"/>
      <c r="BB87" s="196"/>
      <c r="BC87" s="196"/>
      <c r="BD87" s="196"/>
      <c r="BE87" s="196"/>
      <c r="BF87" s="19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</row>
    <row r="88" spans="1:71" x14ac:dyDescent="0.2">
      <c r="A88" s="196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  <c r="AW88" s="196"/>
      <c r="AX88" s="196"/>
      <c r="AY88" s="196"/>
      <c r="AZ88" s="196"/>
      <c r="BA88" s="196"/>
      <c r="BB88" s="196"/>
      <c r="BC88" s="196"/>
      <c r="BD88" s="196"/>
      <c r="BE88" s="196"/>
      <c r="BF88" s="196"/>
      <c r="BG88" s="196"/>
      <c r="BH88" s="196"/>
      <c r="BI88" s="196"/>
      <c r="BJ88" s="196"/>
      <c r="BK88" s="196"/>
      <c r="BL88" s="196"/>
      <c r="BM88" s="196"/>
      <c r="BN88" s="196"/>
      <c r="BO88" s="196"/>
      <c r="BP88" s="196"/>
      <c r="BQ88" s="196"/>
      <c r="BR88" s="196"/>
      <c r="BS88" s="196"/>
    </row>
    <row r="89" spans="1:71" x14ac:dyDescent="0.2">
      <c r="A89" s="196"/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196"/>
      <c r="BB89" s="196"/>
      <c r="BC89" s="196"/>
      <c r="BD89" s="196"/>
      <c r="BE89" s="196"/>
      <c r="BF89" s="196"/>
      <c r="BG89" s="196"/>
      <c r="BH89" s="196"/>
      <c r="BI89" s="196"/>
      <c r="BJ89" s="196"/>
      <c r="BK89" s="196"/>
      <c r="BL89" s="196"/>
      <c r="BM89" s="196"/>
      <c r="BN89" s="196"/>
      <c r="BO89" s="196"/>
      <c r="BP89" s="196"/>
      <c r="BQ89" s="196"/>
      <c r="BR89" s="196"/>
      <c r="BS89" s="196"/>
    </row>
    <row r="90" spans="1:71" x14ac:dyDescent="0.2">
      <c r="A90" s="196"/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96"/>
      <c r="AT90" s="196"/>
      <c r="AU90" s="196"/>
      <c r="AV90" s="196"/>
      <c r="AW90" s="196"/>
      <c r="AX90" s="196"/>
      <c r="AY90" s="196"/>
      <c r="AZ90" s="196"/>
      <c r="BA90" s="196"/>
      <c r="BB90" s="196"/>
      <c r="BC90" s="196"/>
      <c r="BD90" s="196"/>
      <c r="BE90" s="196"/>
      <c r="BF90" s="196"/>
      <c r="BG90" s="196"/>
      <c r="BH90" s="196"/>
      <c r="BI90" s="196"/>
      <c r="BJ90" s="196"/>
      <c r="BK90" s="196"/>
      <c r="BL90" s="196"/>
      <c r="BM90" s="196"/>
      <c r="BN90" s="196"/>
      <c r="BO90" s="196"/>
      <c r="BP90" s="196"/>
      <c r="BQ90" s="196"/>
      <c r="BR90" s="196"/>
      <c r="BS90" s="196"/>
    </row>
    <row r="91" spans="1:71" x14ac:dyDescent="0.2">
      <c r="A91" s="196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96"/>
      <c r="AT91" s="196"/>
      <c r="AU91" s="196"/>
      <c r="AV91" s="196"/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</row>
    <row r="92" spans="1:71" x14ac:dyDescent="0.2">
      <c r="A92" s="196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196"/>
      <c r="BA92" s="196"/>
      <c r="BB92" s="196"/>
      <c r="BC92" s="196"/>
      <c r="BD92" s="196"/>
      <c r="BE92" s="196"/>
      <c r="BF92" s="196"/>
      <c r="BG92" s="196"/>
      <c r="BH92" s="196"/>
      <c r="BI92" s="196"/>
      <c r="BJ92" s="196"/>
      <c r="BK92" s="196"/>
      <c r="BL92" s="196"/>
      <c r="BM92" s="196"/>
      <c r="BN92" s="196"/>
      <c r="BO92" s="196"/>
      <c r="BP92" s="196"/>
      <c r="BQ92" s="196"/>
      <c r="BR92" s="196"/>
      <c r="BS92" s="196"/>
    </row>
    <row r="93" spans="1:71" x14ac:dyDescent="0.2">
      <c r="A93" s="196"/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96"/>
      <c r="AT93" s="196"/>
      <c r="AU93" s="196"/>
      <c r="AV93" s="196"/>
      <c r="AW93" s="196"/>
      <c r="AX93" s="196"/>
      <c r="AY93" s="196"/>
      <c r="AZ93" s="196"/>
      <c r="BA93" s="196"/>
      <c r="BB93" s="196"/>
      <c r="BC93" s="196"/>
      <c r="BD93" s="196"/>
      <c r="BE93" s="196"/>
      <c r="BF93" s="196"/>
      <c r="BG93" s="196"/>
      <c r="BH93" s="196"/>
      <c r="BI93" s="196"/>
      <c r="BJ93" s="196"/>
      <c r="BK93" s="196"/>
      <c r="BL93" s="196"/>
      <c r="BM93" s="196"/>
      <c r="BN93" s="196"/>
      <c r="BO93" s="196"/>
      <c r="BP93" s="196"/>
      <c r="BQ93" s="196"/>
      <c r="BR93" s="196"/>
      <c r="BS93" s="196"/>
    </row>
    <row r="94" spans="1:71" x14ac:dyDescent="0.2">
      <c r="A94" s="196"/>
      <c r="B94" s="196"/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6"/>
      <c r="AS94" s="196"/>
      <c r="AT94" s="196"/>
      <c r="AU94" s="196"/>
      <c r="AV94" s="196"/>
      <c r="AW94" s="196"/>
      <c r="AX94" s="196"/>
      <c r="AY94" s="196"/>
      <c r="AZ94" s="196"/>
      <c r="BA94" s="196"/>
      <c r="BB94" s="196"/>
      <c r="BC94" s="196"/>
      <c r="BD94" s="196"/>
      <c r="BE94" s="196"/>
      <c r="BF94" s="196"/>
      <c r="BG94" s="196"/>
      <c r="BH94" s="196"/>
      <c r="BI94" s="196"/>
      <c r="BJ94" s="196"/>
      <c r="BK94" s="196"/>
      <c r="BL94" s="196"/>
      <c r="BM94" s="196"/>
      <c r="BN94" s="196"/>
      <c r="BO94" s="196"/>
      <c r="BP94" s="196"/>
      <c r="BQ94" s="196"/>
      <c r="BR94" s="196"/>
      <c r="BS94" s="196"/>
    </row>
    <row r="95" spans="1:71" x14ac:dyDescent="0.2">
      <c r="A95" s="196"/>
      <c r="B95" s="196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6"/>
      <c r="AE95" s="196"/>
      <c r="AF95" s="196"/>
      <c r="AG95" s="196"/>
      <c r="AH95" s="196"/>
      <c r="AI95" s="196"/>
      <c r="AJ95" s="196"/>
      <c r="AK95" s="196"/>
      <c r="AL95" s="196"/>
      <c r="AM95" s="196"/>
      <c r="AN95" s="196"/>
      <c r="AO95" s="196"/>
      <c r="AP95" s="196"/>
      <c r="AQ95" s="196"/>
      <c r="AR95" s="196"/>
      <c r="AS95" s="196"/>
      <c r="AT95" s="196"/>
      <c r="AU95" s="196"/>
      <c r="AV95" s="196"/>
      <c r="AW95" s="196"/>
      <c r="AX95" s="196"/>
      <c r="AY95" s="196"/>
      <c r="AZ95" s="196"/>
      <c r="BA95" s="196"/>
      <c r="BB95" s="196"/>
      <c r="BC95" s="196"/>
      <c r="BD95" s="196"/>
      <c r="BE95" s="196"/>
      <c r="BF95" s="196"/>
      <c r="BG95" s="196"/>
      <c r="BH95" s="196"/>
      <c r="BI95" s="196"/>
      <c r="BJ95" s="196"/>
      <c r="BK95" s="196"/>
      <c r="BL95" s="196"/>
      <c r="BM95" s="196"/>
      <c r="BN95" s="196"/>
      <c r="BO95" s="196"/>
      <c r="BP95" s="196"/>
      <c r="BQ95" s="196"/>
      <c r="BR95" s="196"/>
      <c r="BS95" s="196"/>
    </row>
    <row r="96" spans="1:71" x14ac:dyDescent="0.2">
      <c r="A96" s="196"/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96"/>
      <c r="AT96" s="196"/>
      <c r="AU96" s="196"/>
      <c r="AV96" s="196"/>
      <c r="AW96" s="196"/>
      <c r="AX96" s="196"/>
      <c r="AY96" s="196"/>
      <c r="AZ96" s="196"/>
      <c r="BA96" s="196"/>
      <c r="BB96" s="196"/>
      <c r="BC96" s="196"/>
      <c r="BD96" s="196"/>
      <c r="BE96" s="196"/>
      <c r="BF96" s="196"/>
      <c r="BG96" s="196"/>
      <c r="BH96" s="196"/>
      <c r="BI96" s="196"/>
      <c r="BJ96" s="196"/>
      <c r="BK96" s="196"/>
      <c r="BL96" s="196"/>
      <c r="BM96" s="196"/>
      <c r="BN96" s="196"/>
      <c r="BO96" s="196"/>
      <c r="BP96" s="196"/>
      <c r="BQ96" s="196"/>
      <c r="BR96" s="196"/>
      <c r="BS96" s="196"/>
    </row>
    <row r="97" spans="1:71" x14ac:dyDescent="0.2">
      <c r="A97" s="196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96"/>
      <c r="AT97" s="196"/>
      <c r="AU97" s="196"/>
      <c r="AV97" s="196"/>
      <c r="AW97" s="196"/>
      <c r="AX97" s="196"/>
      <c r="AY97" s="196"/>
      <c r="AZ97" s="196"/>
      <c r="BA97" s="196"/>
      <c r="BB97" s="196"/>
      <c r="BC97" s="196"/>
      <c r="BD97" s="196"/>
      <c r="BE97" s="196"/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6"/>
      <c r="BR97" s="196"/>
      <c r="BS97" s="196"/>
    </row>
    <row r="98" spans="1:71" x14ac:dyDescent="0.2">
      <c r="A98" s="196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96"/>
      <c r="AT98" s="196"/>
      <c r="AU98" s="196"/>
      <c r="AV98" s="196"/>
      <c r="AW98" s="196"/>
      <c r="AX98" s="196"/>
      <c r="AY98" s="196"/>
      <c r="AZ98" s="196"/>
      <c r="BA98" s="196"/>
      <c r="BB98" s="196"/>
      <c r="BC98" s="196"/>
      <c r="BD98" s="196"/>
      <c r="BE98" s="196"/>
      <c r="BF98" s="196"/>
      <c r="BG98" s="196"/>
      <c r="BH98" s="196"/>
      <c r="BI98" s="196"/>
      <c r="BJ98" s="196"/>
      <c r="BK98" s="196"/>
      <c r="BL98" s="196"/>
      <c r="BM98" s="196"/>
      <c r="BN98" s="196"/>
      <c r="BO98" s="196"/>
      <c r="BP98" s="196"/>
      <c r="BQ98" s="196"/>
      <c r="BR98" s="196"/>
      <c r="BS98" s="196"/>
    </row>
    <row r="99" spans="1:71" x14ac:dyDescent="0.2">
      <c r="A99" s="196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</row>
    <row r="100" spans="1:71" x14ac:dyDescent="0.2">
      <c r="A100" s="196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</row>
    <row r="101" spans="1:71" x14ac:dyDescent="0.2">
      <c r="A101" s="196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  <c r="AR101" s="196"/>
      <c r="AS101" s="196"/>
      <c r="AT101" s="196"/>
      <c r="AU101" s="196"/>
      <c r="AV101" s="196"/>
      <c r="AW101" s="196"/>
      <c r="AX101" s="196"/>
      <c r="AY101" s="196"/>
      <c r="AZ101" s="196"/>
      <c r="BA101" s="196"/>
      <c r="BB101" s="196"/>
      <c r="BC101" s="196"/>
      <c r="BD101" s="196"/>
      <c r="BE101" s="196"/>
      <c r="BF101" s="196"/>
      <c r="BG101" s="196"/>
      <c r="BH101" s="196"/>
      <c r="BI101" s="196"/>
      <c r="BJ101" s="196"/>
      <c r="BK101" s="196"/>
      <c r="BL101" s="196"/>
      <c r="BM101" s="196"/>
      <c r="BN101" s="196"/>
      <c r="BO101" s="196"/>
      <c r="BP101" s="196"/>
      <c r="BQ101" s="196"/>
      <c r="BR101" s="196"/>
      <c r="BS101" s="196"/>
    </row>
    <row r="102" spans="1:71" x14ac:dyDescent="0.2">
      <c r="A102" s="196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196"/>
      <c r="BN102" s="196"/>
      <c r="BO102" s="196"/>
      <c r="BP102" s="196"/>
      <c r="BQ102" s="196"/>
      <c r="BR102" s="196"/>
      <c r="BS102" s="196"/>
    </row>
    <row r="103" spans="1:71" x14ac:dyDescent="0.2">
      <c r="A103" s="196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  <c r="AM103" s="196"/>
      <c r="AN103" s="196"/>
      <c r="AO103" s="196"/>
      <c r="AP103" s="196"/>
      <c r="AQ103" s="196"/>
      <c r="AR103" s="196"/>
      <c r="AS103" s="196"/>
      <c r="AT103" s="196"/>
      <c r="AU103" s="196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6"/>
      <c r="BQ103" s="196"/>
      <c r="BR103" s="196"/>
      <c r="BS103" s="196"/>
    </row>
    <row r="104" spans="1:71" x14ac:dyDescent="0.2">
      <c r="A104" s="196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96"/>
      <c r="AT104" s="196"/>
      <c r="AU104" s="196"/>
      <c r="AV104" s="196"/>
      <c r="AW104" s="196"/>
      <c r="AX104" s="196"/>
      <c r="AY104" s="196"/>
      <c r="AZ104" s="196"/>
      <c r="BA104" s="196"/>
      <c r="BB104" s="196"/>
      <c r="BC104" s="196"/>
      <c r="BD104" s="196"/>
      <c r="BE104" s="196"/>
      <c r="BF104" s="196"/>
      <c r="BG104" s="196"/>
      <c r="BH104" s="196"/>
      <c r="BI104" s="196"/>
      <c r="BJ104" s="196"/>
      <c r="BK104" s="196"/>
      <c r="BL104" s="196"/>
      <c r="BM104" s="196"/>
      <c r="BN104" s="196"/>
      <c r="BO104" s="196"/>
      <c r="BP104" s="196"/>
      <c r="BQ104" s="196"/>
      <c r="BR104" s="196"/>
      <c r="BS104" s="196"/>
    </row>
    <row r="105" spans="1:71" x14ac:dyDescent="0.2">
      <c r="A105" s="196"/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196"/>
      <c r="BN105" s="196"/>
      <c r="BO105" s="196"/>
      <c r="BP105" s="196"/>
      <c r="BQ105" s="196"/>
      <c r="BR105" s="196"/>
      <c r="BS105" s="196"/>
    </row>
    <row r="106" spans="1:71" x14ac:dyDescent="0.2">
      <c r="A106" s="196"/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  <c r="AV106" s="196"/>
      <c r="AW106" s="196"/>
      <c r="AX106" s="196"/>
      <c r="AY106" s="196"/>
      <c r="AZ106" s="196"/>
      <c r="BA106" s="196"/>
      <c r="BB106" s="196"/>
      <c r="BC106" s="196"/>
      <c r="BD106" s="196"/>
      <c r="BE106" s="196"/>
      <c r="BF106" s="196"/>
      <c r="BG106" s="196"/>
      <c r="BH106" s="196"/>
      <c r="BI106" s="196"/>
      <c r="BJ106" s="196"/>
      <c r="BK106" s="196"/>
      <c r="BL106" s="196"/>
      <c r="BM106" s="196"/>
      <c r="BN106" s="196"/>
      <c r="BO106" s="196"/>
      <c r="BP106" s="196"/>
      <c r="BQ106" s="196"/>
      <c r="BR106" s="196"/>
      <c r="BS106" s="196"/>
    </row>
    <row r="107" spans="1:71" x14ac:dyDescent="0.2">
      <c r="A107" s="196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  <c r="AV107" s="196"/>
      <c r="AW107" s="196"/>
      <c r="AX107" s="196"/>
      <c r="AY107" s="196"/>
      <c r="AZ107" s="196"/>
      <c r="BA107" s="196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196"/>
      <c r="BM107" s="196"/>
      <c r="BN107" s="196"/>
      <c r="BO107" s="196"/>
      <c r="BP107" s="196"/>
      <c r="BQ107" s="196"/>
      <c r="BR107" s="196"/>
      <c r="BS107" s="196"/>
    </row>
    <row r="108" spans="1:71" x14ac:dyDescent="0.2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6"/>
      <c r="BB108" s="196"/>
      <c r="BC108" s="196"/>
      <c r="BD108" s="196"/>
      <c r="BE108" s="196"/>
      <c r="BF108" s="196"/>
      <c r="BG108" s="196"/>
      <c r="BH108" s="196"/>
      <c r="BI108" s="196"/>
      <c r="BJ108" s="196"/>
      <c r="BK108" s="196"/>
      <c r="BL108" s="196"/>
      <c r="BM108" s="196"/>
      <c r="BN108" s="196"/>
      <c r="BO108" s="196"/>
      <c r="BP108" s="196"/>
      <c r="BQ108" s="196"/>
      <c r="BR108" s="196"/>
      <c r="BS108" s="196"/>
    </row>
    <row r="109" spans="1:71" x14ac:dyDescent="0.2">
      <c r="A109" s="196"/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  <c r="AC109" s="196"/>
      <c r="AD109" s="196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196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6"/>
      <c r="BQ109" s="196"/>
      <c r="BR109" s="196"/>
      <c r="BS109" s="196"/>
    </row>
    <row r="110" spans="1:71" x14ac:dyDescent="0.2">
      <c r="A110" s="196"/>
      <c r="B110" s="196"/>
      <c r="C110" s="196"/>
      <c r="D110" s="19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  <c r="AC110" s="196"/>
      <c r="AD110" s="196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  <c r="AP110" s="196"/>
      <c r="AQ110" s="196"/>
      <c r="AR110" s="196"/>
      <c r="AS110" s="196"/>
      <c r="AT110" s="196"/>
      <c r="AU110" s="196"/>
      <c r="AV110" s="196"/>
      <c r="AW110" s="196"/>
      <c r="AX110" s="196"/>
      <c r="AY110" s="196"/>
      <c r="AZ110" s="196"/>
      <c r="BA110" s="196"/>
      <c r="BB110" s="196"/>
      <c r="BC110" s="196"/>
      <c r="BD110" s="196"/>
      <c r="BE110" s="196"/>
      <c r="BF110" s="196"/>
      <c r="BG110" s="196"/>
      <c r="BH110" s="196"/>
      <c r="BI110" s="196"/>
      <c r="BJ110" s="196"/>
      <c r="BK110" s="196"/>
      <c r="BL110" s="196"/>
      <c r="BM110" s="196"/>
      <c r="BN110" s="196"/>
      <c r="BO110" s="196"/>
      <c r="BP110" s="196"/>
      <c r="BQ110" s="196"/>
      <c r="BR110" s="196"/>
      <c r="BS110" s="196"/>
    </row>
    <row r="111" spans="1:71" x14ac:dyDescent="0.2">
      <c r="A111" s="196"/>
      <c r="B111" s="196"/>
      <c r="C111" s="196"/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  <c r="AP111" s="196"/>
      <c r="AQ111" s="196"/>
      <c r="AR111" s="196"/>
      <c r="AS111" s="196"/>
      <c r="AT111" s="196"/>
      <c r="AU111" s="196"/>
      <c r="AV111" s="196"/>
      <c r="AW111" s="196"/>
      <c r="AX111" s="196"/>
      <c r="AY111" s="196"/>
      <c r="AZ111" s="196"/>
      <c r="BA111" s="196"/>
      <c r="BB111" s="196"/>
      <c r="BC111" s="196"/>
      <c r="BD111" s="196"/>
      <c r="BE111" s="196"/>
      <c r="BF111" s="196"/>
      <c r="BG111" s="196"/>
      <c r="BH111" s="196"/>
      <c r="BI111" s="196"/>
      <c r="BJ111" s="196"/>
      <c r="BK111" s="196"/>
      <c r="BL111" s="196"/>
      <c r="BM111" s="196"/>
      <c r="BN111" s="196"/>
      <c r="BO111" s="196"/>
      <c r="BP111" s="196"/>
      <c r="BQ111" s="196"/>
      <c r="BR111" s="196"/>
      <c r="BS111" s="196"/>
    </row>
    <row r="112" spans="1:71" x14ac:dyDescent="0.2">
      <c r="A112" s="196"/>
      <c r="B112" s="196"/>
      <c r="C112" s="196"/>
      <c r="D112" s="196"/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  <c r="AC112" s="196"/>
      <c r="AD112" s="196"/>
      <c r="AE112" s="196"/>
      <c r="AF112" s="196"/>
      <c r="AG112" s="196"/>
      <c r="AH112" s="196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196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6"/>
      <c r="BQ112" s="196"/>
      <c r="BR112" s="196"/>
      <c r="BS112" s="196"/>
    </row>
    <row r="113" spans="1:71" x14ac:dyDescent="0.2">
      <c r="A113" s="196"/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</row>
    <row r="114" spans="1:71" x14ac:dyDescent="0.2">
      <c r="A114" s="196"/>
      <c r="B114" s="196"/>
      <c r="C114" s="196"/>
      <c r="D114" s="196"/>
      <c r="E114" s="196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</row>
    <row r="115" spans="1:71" x14ac:dyDescent="0.2">
      <c r="A115" s="196"/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96"/>
      <c r="AT115" s="196"/>
      <c r="AU115" s="196"/>
      <c r="AV115" s="196"/>
      <c r="AW115" s="196"/>
      <c r="AX115" s="196"/>
      <c r="AY115" s="196"/>
      <c r="AZ115" s="196"/>
      <c r="BA115" s="196"/>
      <c r="BB115" s="196"/>
      <c r="BC115" s="196"/>
      <c r="BD115" s="196"/>
      <c r="BE115" s="196"/>
      <c r="BF115" s="196"/>
      <c r="BG115" s="196"/>
      <c r="BH115" s="196"/>
      <c r="BI115" s="196"/>
      <c r="BJ115" s="196"/>
      <c r="BK115" s="196"/>
      <c r="BL115" s="196"/>
      <c r="BM115" s="196"/>
      <c r="BN115" s="196"/>
      <c r="BO115" s="196"/>
      <c r="BP115" s="196"/>
      <c r="BQ115" s="196"/>
      <c r="BR115" s="196"/>
      <c r="BS115" s="196"/>
    </row>
    <row r="116" spans="1:71" x14ac:dyDescent="0.2">
      <c r="A116" s="196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96"/>
      <c r="AT116" s="196"/>
      <c r="AU116" s="196"/>
      <c r="AV116" s="196"/>
      <c r="AW116" s="196"/>
      <c r="AX116" s="196"/>
      <c r="AY116" s="196"/>
      <c r="AZ116" s="196"/>
      <c r="BA116" s="196"/>
      <c r="BB116" s="196"/>
      <c r="BC116" s="196"/>
      <c r="BD116" s="196"/>
      <c r="BE116" s="196"/>
      <c r="BF116" s="196"/>
      <c r="BG116" s="196"/>
      <c r="BH116" s="196"/>
      <c r="BI116" s="196"/>
      <c r="BJ116" s="196"/>
      <c r="BK116" s="196"/>
      <c r="BL116" s="196"/>
      <c r="BM116" s="196"/>
      <c r="BN116" s="196"/>
      <c r="BO116" s="196"/>
      <c r="BP116" s="196"/>
      <c r="BQ116" s="196"/>
      <c r="BR116" s="196"/>
      <c r="BS116" s="196"/>
    </row>
    <row r="117" spans="1:7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96"/>
      <c r="AT117" s="196"/>
      <c r="AU117" s="196"/>
      <c r="AV117" s="196"/>
      <c r="AW117" s="196"/>
      <c r="AX117" s="196"/>
      <c r="AY117" s="196"/>
      <c r="AZ117" s="196"/>
      <c r="BA117" s="196"/>
      <c r="BB117" s="196"/>
      <c r="BC117" s="196"/>
      <c r="BD117" s="196"/>
      <c r="BE117" s="196"/>
      <c r="BF117" s="196"/>
      <c r="BG117" s="196"/>
      <c r="BH117" s="196"/>
      <c r="BI117" s="196"/>
      <c r="BJ117" s="196"/>
      <c r="BK117" s="196"/>
      <c r="BL117" s="196"/>
      <c r="BM117" s="196"/>
      <c r="BN117" s="196"/>
      <c r="BO117" s="196"/>
      <c r="BP117" s="196"/>
      <c r="BQ117" s="196"/>
      <c r="BR117" s="196"/>
      <c r="BS117" s="196"/>
    </row>
    <row r="118" spans="1:7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  <c r="AR118" s="196"/>
      <c r="AS118" s="196"/>
      <c r="AT118" s="196"/>
      <c r="AU118" s="196"/>
      <c r="AV118" s="196"/>
      <c r="AW118" s="196"/>
      <c r="AX118" s="196"/>
      <c r="AY118" s="196"/>
      <c r="AZ118" s="196"/>
      <c r="BA118" s="196"/>
      <c r="BB118" s="196"/>
      <c r="BC118" s="196"/>
      <c r="BD118" s="196"/>
      <c r="BE118" s="196"/>
      <c r="BF118" s="196"/>
      <c r="BG118" s="196"/>
      <c r="BH118" s="196"/>
      <c r="BI118" s="196"/>
      <c r="BJ118" s="196"/>
      <c r="BK118" s="196"/>
      <c r="BL118" s="196"/>
      <c r="BM118" s="196"/>
      <c r="BN118" s="196"/>
      <c r="BO118" s="196"/>
      <c r="BP118" s="196"/>
      <c r="BQ118" s="196"/>
      <c r="BR118" s="196"/>
      <c r="BS118" s="196"/>
    </row>
    <row r="119" spans="1:7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96"/>
      <c r="AT119" s="196"/>
      <c r="AU119" s="196"/>
      <c r="AV119" s="196"/>
      <c r="AW119" s="196"/>
      <c r="AX119" s="196"/>
      <c r="AY119" s="196"/>
      <c r="AZ119" s="196"/>
      <c r="BA119" s="196"/>
      <c r="BB119" s="196"/>
      <c r="BC119" s="196"/>
      <c r="BD119" s="196"/>
      <c r="BE119" s="196"/>
      <c r="BF119" s="196"/>
      <c r="BG119" s="196"/>
      <c r="BH119" s="196"/>
      <c r="BI119" s="196"/>
      <c r="BJ119" s="196"/>
      <c r="BK119" s="196"/>
      <c r="BL119" s="196"/>
      <c r="BM119" s="196"/>
      <c r="BN119" s="196"/>
      <c r="BO119" s="196"/>
      <c r="BP119" s="196"/>
      <c r="BQ119" s="196"/>
      <c r="BR119" s="196"/>
      <c r="BS119" s="196"/>
    </row>
    <row r="120" spans="1:7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196"/>
      <c r="BB120" s="196"/>
      <c r="BC120" s="196"/>
      <c r="BD120" s="196"/>
      <c r="BE120" s="196"/>
      <c r="BF120" s="196"/>
      <c r="BG120" s="196"/>
      <c r="BH120" s="196"/>
      <c r="BI120" s="196"/>
      <c r="BJ120" s="196"/>
      <c r="BK120" s="196"/>
      <c r="BL120" s="196"/>
      <c r="BM120" s="196"/>
      <c r="BN120" s="196"/>
      <c r="BO120" s="196"/>
      <c r="BP120" s="196"/>
      <c r="BQ120" s="196"/>
      <c r="BR120" s="196"/>
      <c r="BS120" s="196"/>
    </row>
    <row r="121" spans="1:7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</row>
    <row r="122" spans="1:7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6"/>
      <c r="AS122" s="196"/>
      <c r="AT122" s="196"/>
      <c r="AU122" s="196"/>
      <c r="AV122" s="196"/>
      <c r="AW122" s="196"/>
      <c r="AX122" s="196"/>
      <c r="AY122" s="196"/>
      <c r="AZ122" s="196"/>
      <c r="BA122" s="196"/>
      <c r="BB122" s="196"/>
      <c r="BC122" s="196"/>
      <c r="BD122" s="196"/>
      <c r="BE122" s="196"/>
      <c r="BF122" s="196"/>
      <c r="BG122" s="196"/>
      <c r="BH122" s="196"/>
      <c r="BI122" s="196"/>
      <c r="BJ122" s="196"/>
      <c r="BK122" s="196"/>
      <c r="BL122" s="196"/>
      <c r="BM122" s="196"/>
      <c r="BN122" s="196"/>
      <c r="BO122" s="196"/>
      <c r="BP122" s="196"/>
      <c r="BQ122" s="196"/>
      <c r="BR122" s="196"/>
      <c r="BS122" s="196"/>
    </row>
    <row r="123" spans="1:7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96"/>
      <c r="AT123" s="196"/>
      <c r="AU123" s="196"/>
      <c r="AV123" s="196"/>
      <c r="AW123" s="196"/>
      <c r="AX123" s="196"/>
      <c r="AY123" s="196"/>
      <c r="AZ123" s="196"/>
      <c r="BA123" s="196"/>
      <c r="BB123" s="196"/>
      <c r="BC123" s="196"/>
      <c r="BD123" s="196"/>
      <c r="BE123" s="196"/>
      <c r="BF123" s="196"/>
      <c r="BG123" s="196"/>
      <c r="BH123" s="196"/>
      <c r="BI123" s="196"/>
      <c r="BJ123" s="196"/>
      <c r="BK123" s="196"/>
      <c r="BL123" s="196"/>
      <c r="BM123" s="196"/>
      <c r="BN123" s="196"/>
      <c r="BO123" s="196"/>
      <c r="BP123" s="196"/>
      <c r="BQ123" s="196"/>
      <c r="BR123" s="196"/>
      <c r="BS123" s="196"/>
    </row>
    <row r="124" spans="1:7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96"/>
      <c r="AT124" s="196"/>
      <c r="AU124" s="196"/>
      <c r="AV124" s="196"/>
      <c r="AW124" s="196"/>
      <c r="AX124" s="196"/>
      <c r="AY124" s="196"/>
      <c r="AZ124" s="196"/>
      <c r="BA124" s="196"/>
      <c r="BB124" s="196"/>
      <c r="BC124" s="196"/>
      <c r="BD124" s="196"/>
      <c r="BE124" s="196"/>
      <c r="BF124" s="196"/>
      <c r="BG124" s="196"/>
      <c r="BH124" s="196"/>
      <c r="BI124" s="196"/>
      <c r="BJ124" s="196"/>
      <c r="BK124" s="196"/>
      <c r="BL124" s="196"/>
      <c r="BM124" s="196"/>
      <c r="BN124" s="196"/>
      <c r="BO124" s="196"/>
      <c r="BP124" s="196"/>
      <c r="BQ124" s="196"/>
      <c r="BR124" s="196"/>
      <c r="BS124" s="196"/>
    </row>
    <row r="125" spans="1:7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</row>
    <row r="126" spans="1:7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</row>
    <row r="127" spans="1:7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</row>
    <row r="128" spans="1:7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96"/>
      <c r="AT128" s="196"/>
      <c r="AU128" s="196"/>
      <c r="AV128" s="196"/>
      <c r="AW128" s="196"/>
      <c r="AX128" s="196"/>
      <c r="AY128" s="196"/>
      <c r="AZ128" s="196"/>
      <c r="BA128" s="196"/>
      <c r="BB128" s="196"/>
      <c r="BC128" s="196"/>
      <c r="BD128" s="196"/>
      <c r="BE128" s="196"/>
      <c r="BF128" s="196"/>
      <c r="BG128" s="196"/>
      <c r="BH128" s="196"/>
      <c r="BI128" s="196"/>
      <c r="BJ128" s="196"/>
      <c r="BK128" s="196"/>
      <c r="BL128" s="196"/>
      <c r="BM128" s="196"/>
      <c r="BN128" s="196"/>
      <c r="BO128" s="196"/>
      <c r="BP128" s="196"/>
      <c r="BQ128" s="196"/>
      <c r="BR128" s="196"/>
      <c r="BS128" s="196"/>
    </row>
    <row r="129" spans="1:7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</row>
    <row r="130" spans="1:7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96"/>
      <c r="AT130" s="196"/>
      <c r="AU130" s="196"/>
      <c r="AV130" s="196"/>
      <c r="AW130" s="196"/>
      <c r="AX130" s="196"/>
      <c r="AY130" s="196"/>
      <c r="AZ130" s="196"/>
      <c r="BA130" s="196"/>
      <c r="BB130" s="196"/>
      <c r="BC130" s="196"/>
      <c r="BD130" s="196"/>
      <c r="BE130" s="196"/>
      <c r="BF130" s="196"/>
      <c r="BG130" s="196"/>
      <c r="BH130" s="196"/>
      <c r="BI130" s="196"/>
      <c r="BJ130" s="196"/>
      <c r="BK130" s="196"/>
      <c r="BL130" s="196"/>
      <c r="BM130" s="196"/>
      <c r="BN130" s="196"/>
      <c r="BO130" s="196"/>
      <c r="BP130" s="196"/>
      <c r="BQ130" s="196"/>
      <c r="BR130" s="196"/>
      <c r="BS130" s="196"/>
    </row>
    <row r="131" spans="1:7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6"/>
      <c r="AR131" s="196"/>
      <c r="AS131" s="196"/>
      <c r="AT131" s="196"/>
      <c r="AU131" s="196"/>
      <c r="AV131" s="196"/>
      <c r="AW131" s="196"/>
      <c r="AX131" s="196"/>
      <c r="AY131" s="196"/>
      <c r="AZ131" s="196"/>
      <c r="BA131" s="196"/>
      <c r="BB131" s="196"/>
      <c r="BC131" s="196"/>
      <c r="BD131" s="196"/>
      <c r="BE131" s="196"/>
      <c r="BF131" s="196"/>
      <c r="BG131" s="196"/>
      <c r="BH131" s="196"/>
      <c r="BI131" s="196"/>
      <c r="BJ131" s="196"/>
      <c r="BK131" s="196"/>
      <c r="BL131" s="196"/>
      <c r="BM131" s="196"/>
      <c r="BN131" s="196"/>
      <c r="BO131" s="196"/>
      <c r="BP131" s="196"/>
      <c r="BQ131" s="196"/>
      <c r="BR131" s="196"/>
      <c r="BS131" s="196"/>
    </row>
    <row r="132" spans="1:7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6"/>
      <c r="AR132" s="196"/>
      <c r="AS132" s="196"/>
      <c r="AT132" s="196"/>
      <c r="AU132" s="196"/>
      <c r="AV132" s="196"/>
      <c r="AW132" s="196"/>
      <c r="AX132" s="196"/>
      <c r="AY132" s="196"/>
      <c r="AZ132" s="196"/>
      <c r="BA132" s="196"/>
      <c r="BB132" s="196"/>
      <c r="BC132" s="196"/>
      <c r="BD132" s="196"/>
      <c r="BE132" s="196"/>
      <c r="BF132" s="196"/>
      <c r="BG132" s="196"/>
      <c r="BH132" s="196"/>
      <c r="BI132" s="196"/>
      <c r="BJ132" s="196"/>
      <c r="BK132" s="196"/>
      <c r="BL132" s="196"/>
      <c r="BM132" s="196"/>
      <c r="BN132" s="196"/>
      <c r="BO132" s="196"/>
      <c r="BP132" s="196"/>
      <c r="BQ132" s="196"/>
      <c r="BR132" s="196"/>
      <c r="BS132" s="196"/>
    </row>
    <row r="133" spans="1:7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</row>
    <row r="134" spans="1:7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196"/>
      <c r="AQ134" s="196"/>
      <c r="AR134" s="196"/>
      <c r="AS134" s="196"/>
      <c r="AT134" s="196"/>
      <c r="AU134" s="196"/>
      <c r="AV134" s="196"/>
      <c r="AW134" s="196"/>
      <c r="AX134" s="196"/>
      <c r="AY134" s="196"/>
      <c r="AZ134" s="196"/>
      <c r="BA134" s="196"/>
      <c r="BB134" s="196"/>
      <c r="BC134" s="196"/>
      <c r="BD134" s="196"/>
      <c r="BE134" s="196"/>
      <c r="BF134" s="196"/>
      <c r="BG134" s="196"/>
      <c r="BH134" s="196"/>
      <c r="BI134" s="196"/>
      <c r="BJ134" s="196"/>
      <c r="BK134" s="196"/>
      <c r="BL134" s="196"/>
      <c r="BM134" s="196"/>
      <c r="BN134" s="196"/>
      <c r="BO134" s="196"/>
      <c r="BP134" s="196"/>
      <c r="BQ134" s="196"/>
      <c r="BR134" s="196"/>
      <c r="BS134" s="196"/>
    </row>
    <row r="135" spans="1:7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196"/>
      <c r="AQ135" s="196"/>
      <c r="AR135" s="196"/>
      <c r="AS135" s="196"/>
      <c r="AT135" s="196"/>
      <c r="AU135" s="196"/>
      <c r="AV135" s="196"/>
      <c r="AW135" s="196"/>
      <c r="AX135" s="196"/>
      <c r="AY135" s="196"/>
      <c r="AZ135" s="196"/>
      <c r="BA135" s="196"/>
      <c r="BB135" s="196"/>
      <c r="BC135" s="196"/>
      <c r="BD135" s="196"/>
      <c r="BE135" s="196"/>
      <c r="BF135" s="196"/>
      <c r="BG135" s="196"/>
      <c r="BH135" s="196"/>
      <c r="BI135" s="196"/>
      <c r="BJ135" s="196"/>
      <c r="BK135" s="196"/>
      <c r="BL135" s="196"/>
      <c r="BM135" s="196"/>
      <c r="BN135" s="196"/>
      <c r="BO135" s="196"/>
      <c r="BP135" s="196"/>
      <c r="BQ135" s="196"/>
      <c r="BR135" s="196"/>
      <c r="BS135" s="196"/>
    </row>
    <row r="136" spans="1:7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6"/>
      <c r="AR136" s="196"/>
      <c r="AS136" s="196"/>
      <c r="AT136" s="196"/>
      <c r="AU136" s="196"/>
      <c r="AV136" s="196"/>
      <c r="AW136" s="196"/>
      <c r="AX136" s="196"/>
      <c r="AY136" s="196"/>
      <c r="AZ136" s="196"/>
      <c r="BA136" s="196"/>
      <c r="BB136" s="196"/>
      <c r="BC136" s="196"/>
      <c r="BD136" s="196"/>
      <c r="BE136" s="196"/>
      <c r="BF136" s="196"/>
      <c r="BG136" s="196"/>
      <c r="BH136" s="196"/>
      <c r="BI136" s="196"/>
      <c r="BJ136" s="196"/>
      <c r="BK136" s="196"/>
      <c r="BL136" s="196"/>
      <c r="BM136" s="196"/>
      <c r="BN136" s="196"/>
      <c r="BO136" s="196"/>
      <c r="BP136" s="196"/>
      <c r="BQ136" s="196"/>
      <c r="BR136" s="196"/>
      <c r="BS136" s="196"/>
    </row>
    <row r="137" spans="1:7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  <c r="AR137" s="196"/>
      <c r="AS137" s="196"/>
      <c r="AT137" s="196"/>
      <c r="AU137" s="196"/>
      <c r="AV137" s="196"/>
      <c r="AW137" s="196"/>
      <c r="AX137" s="196"/>
      <c r="AY137" s="196"/>
      <c r="AZ137" s="196"/>
      <c r="BA137" s="196"/>
      <c r="BB137" s="196"/>
      <c r="BC137" s="196"/>
      <c r="BD137" s="196"/>
      <c r="BE137" s="196"/>
      <c r="BF137" s="196"/>
      <c r="BG137" s="196"/>
      <c r="BH137" s="196"/>
      <c r="BI137" s="196"/>
      <c r="BJ137" s="196"/>
      <c r="BK137" s="196"/>
      <c r="BL137" s="196"/>
      <c r="BM137" s="196"/>
      <c r="BN137" s="196"/>
      <c r="BO137" s="196"/>
      <c r="BP137" s="196"/>
      <c r="BQ137" s="196"/>
      <c r="BR137" s="196"/>
      <c r="BS137" s="196"/>
    </row>
    <row r="138" spans="1:7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6"/>
      <c r="AS138" s="196"/>
      <c r="AT138" s="196"/>
      <c r="AU138" s="196"/>
      <c r="AV138" s="196"/>
      <c r="AW138" s="196"/>
      <c r="AX138" s="196"/>
      <c r="AY138" s="196"/>
      <c r="AZ138" s="196"/>
      <c r="BA138" s="196"/>
      <c r="BB138" s="196"/>
      <c r="BC138" s="196"/>
      <c r="BD138" s="196"/>
      <c r="BE138" s="196"/>
      <c r="BF138" s="196"/>
      <c r="BG138" s="196"/>
      <c r="BH138" s="196"/>
      <c r="BI138" s="196"/>
      <c r="BJ138" s="196"/>
      <c r="BK138" s="196"/>
      <c r="BL138" s="196"/>
      <c r="BM138" s="196"/>
      <c r="BN138" s="196"/>
      <c r="BO138" s="196"/>
      <c r="BP138" s="196"/>
      <c r="BQ138" s="196"/>
      <c r="BR138" s="196"/>
      <c r="BS138" s="196"/>
    </row>
    <row r="139" spans="1:7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  <c r="AS139" s="196"/>
      <c r="AT139" s="196"/>
      <c r="AU139" s="196"/>
      <c r="AV139" s="196"/>
      <c r="AW139" s="196"/>
      <c r="AX139" s="196"/>
      <c r="AY139" s="196"/>
      <c r="AZ139" s="196"/>
      <c r="BA139" s="196"/>
      <c r="BB139" s="196"/>
      <c r="BC139" s="196"/>
      <c r="BD139" s="196"/>
      <c r="BE139" s="196"/>
      <c r="BF139" s="196"/>
      <c r="BG139" s="196"/>
      <c r="BH139" s="196"/>
      <c r="BI139" s="196"/>
      <c r="BJ139" s="196"/>
      <c r="BK139" s="196"/>
      <c r="BL139" s="196"/>
      <c r="BM139" s="196"/>
      <c r="BN139" s="196"/>
      <c r="BO139" s="196"/>
      <c r="BP139" s="196"/>
      <c r="BQ139" s="196"/>
      <c r="BR139" s="196"/>
      <c r="BS139" s="196"/>
    </row>
    <row r="140" spans="1:7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</row>
    <row r="141" spans="1:7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</row>
    <row r="142" spans="1:7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6"/>
      <c r="BB142" s="196"/>
      <c r="BC142" s="196"/>
      <c r="BD142" s="196"/>
      <c r="BE142" s="196"/>
      <c r="BF142" s="196"/>
      <c r="BG142" s="196"/>
      <c r="BH142" s="196"/>
      <c r="BI142" s="196"/>
      <c r="BJ142" s="196"/>
      <c r="BK142" s="196"/>
      <c r="BL142" s="196"/>
      <c r="BM142" s="196"/>
      <c r="BN142" s="196"/>
      <c r="BO142" s="196"/>
      <c r="BP142" s="196"/>
      <c r="BQ142" s="196"/>
      <c r="BR142" s="196"/>
      <c r="BS142" s="196"/>
    </row>
    <row r="143" spans="1:7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6"/>
      <c r="AR143" s="196"/>
      <c r="AS143" s="196"/>
      <c r="AT143" s="196"/>
      <c r="AU143" s="196"/>
      <c r="AV143" s="196"/>
      <c r="AW143" s="196"/>
      <c r="AX143" s="196"/>
      <c r="AY143" s="196"/>
      <c r="AZ143" s="196"/>
      <c r="BA143" s="196"/>
      <c r="BB143" s="196"/>
      <c r="BC143" s="196"/>
      <c r="BD143" s="196"/>
      <c r="BE143" s="196"/>
      <c r="BF143" s="196"/>
      <c r="BG143" s="196"/>
      <c r="BH143" s="196"/>
      <c r="BI143" s="196"/>
      <c r="BJ143" s="196"/>
      <c r="BK143" s="196"/>
      <c r="BL143" s="196"/>
      <c r="BM143" s="196"/>
      <c r="BN143" s="196"/>
      <c r="BO143" s="196"/>
      <c r="BP143" s="196"/>
      <c r="BQ143" s="196"/>
      <c r="BR143" s="196"/>
      <c r="BS143" s="196"/>
    </row>
    <row r="144" spans="1:7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6"/>
      <c r="AR144" s="196"/>
      <c r="AS144" s="196"/>
      <c r="AT144" s="196"/>
      <c r="AU144" s="196"/>
      <c r="AV144" s="196"/>
      <c r="AW144" s="196"/>
      <c r="AX144" s="196"/>
      <c r="AY144" s="196"/>
      <c r="AZ144" s="196"/>
      <c r="BA144" s="196"/>
      <c r="BB144" s="196"/>
      <c r="BC144" s="196"/>
      <c r="BD144" s="196"/>
      <c r="BE144" s="196"/>
      <c r="BF144" s="196"/>
      <c r="BG144" s="196"/>
      <c r="BH144" s="196"/>
      <c r="BI144" s="196"/>
      <c r="BJ144" s="196"/>
      <c r="BK144" s="196"/>
      <c r="BL144" s="196"/>
      <c r="BM144" s="196"/>
      <c r="BN144" s="196"/>
      <c r="BO144" s="196"/>
      <c r="BP144" s="196"/>
      <c r="BQ144" s="196"/>
      <c r="BR144" s="196"/>
      <c r="BS144" s="196"/>
    </row>
    <row r="145" spans="1:7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</row>
    <row r="146" spans="1:7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6"/>
      <c r="AS146" s="196"/>
      <c r="AT146" s="196"/>
      <c r="AU146" s="196"/>
      <c r="AV146" s="196"/>
      <c r="AW146" s="196"/>
      <c r="AX146" s="196"/>
      <c r="AY146" s="196"/>
      <c r="AZ146" s="196"/>
      <c r="BA146" s="196"/>
      <c r="BB146" s="196"/>
      <c r="BC146" s="196"/>
      <c r="BD146" s="196"/>
      <c r="BE146" s="196"/>
      <c r="BF146" s="196"/>
      <c r="BG146" s="196"/>
      <c r="BH146" s="196"/>
      <c r="BI146" s="196"/>
      <c r="BJ146" s="196"/>
      <c r="BK146" s="196"/>
      <c r="BL146" s="196"/>
      <c r="BM146" s="196"/>
      <c r="BN146" s="196"/>
      <c r="BO146" s="196"/>
      <c r="BP146" s="196"/>
      <c r="BQ146" s="196"/>
      <c r="BR146" s="196"/>
      <c r="BS146" s="196"/>
    </row>
    <row r="147" spans="1:7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6"/>
      <c r="AR147" s="196"/>
      <c r="AS147" s="196"/>
      <c r="AT147" s="196"/>
      <c r="AU147" s="196"/>
      <c r="AV147" s="196"/>
      <c r="AW147" s="196"/>
      <c r="AX147" s="196"/>
      <c r="AY147" s="196"/>
      <c r="AZ147" s="196"/>
      <c r="BA147" s="196"/>
      <c r="BB147" s="196"/>
      <c r="BC147" s="196"/>
      <c r="BD147" s="196"/>
      <c r="BE147" s="196"/>
      <c r="BF147" s="196"/>
      <c r="BG147" s="196"/>
      <c r="BH147" s="196"/>
      <c r="BI147" s="196"/>
      <c r="BJ147" s="196"/>
      <c r="BK147" s="196"/>
      <c r="BL147" s="196"/>
      <c r="BM147" s="196"/>
      <c r="BN147" s="196"/>
      <c r="BO147" s="196"/>
      <c r="BP147" s="196"/>
      <c r="BQ147" s="196"/>
      <c r="BR147" s="196"/>
      <c r="BS147" s="196"/>
    </row>
    <row r="148" spans="1:7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6"/>
      <c r="AS148" s="196"/>
      <c r="AT148" s="196"/>
      <c r="AU148" s="196"/>
      <c r="AV148" s="196"/>
      <c r="AW148" s="196"/>
      <c r="AX148" s="196"/>
      <c r="AY148" s="196"/>
      <c r="AZ148" s="196"/>
      <c r="BA148" s="196"/>
      <c r="BB148" s="196"/>
      <c r="BC148" s="196"/>
      <c r="BD148" s="196"/>
      <c r="BE148" s="196"/>
      <c r="BF148" s="196"/>
      <c r="BG148" s="196"/>
      <c r="BH148" s="196"/>
      <c r="BI148" s="196"/>
      <c r="BJ148" s="196"/>
      <c r="BK148" s="196"/>
      <c r="BL148" s="196"/>
      <c r="BM148" s="196"/>
      <c r="BN148" s="196"/>
      <c r="BO148" s="196"/>
      <c r="BP148" s="196"/>
      <c r="BQ148" s="196"/>
      <c r="BR148" s="196"/>
      <c r="BS148" s="196"/>
    </row>
    <row r="149" spans="1:7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</row>
    <row r="150" spans="1:7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196"/>
      <c r="AR150" s="196"/>
      <c r="AS150" s="196"/>
      <c r="AT150" s="196"/>
      <c r="AU150" s="196"/>
      <c r="AV150" s="196"/>
      <c r="AW150" s="196"/>
      <c r="AX150" s="196"/>
      <c r="AY150" s="196"/>
      <c r="AZ150" s="196"/>
      <c r="BA150" s="196"/>
      <c r="BB150" s="196"/>
      <c r="BC150" s="196"/>
      <c r="BD150" s="196"/>
      <c r="BE150" s="196"/>
      <c r="BF150" s="196"/>
      <c r="BG150" s="196"/>
      <c r="BH150" s="196"/>
      <c r="BI150" s="196"/>
      <c r="BJ150" s="196"/>
      <c r="BK150" s="196"/>
      <c r="BL150" s="196"/>
      <c r="BM150" s="196"/>
      <c r="BN150" s="196"/>
      <c r="BO150" s="196"/>
      <c r="BP150" s="196"/>
      <c r="BQ150" s="196"/>
      <c r="BR150" s="196"/>
      <c r="BS150" s="196"/>
    </row>
    <row r="151" spans="1:7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196"/>
      <c r="AQ151" s="196"/>
      <c r="AR151" s="196"/>
      <c r="AS151" s="196"/>
      <c r="AT151" s="196"/>
      <c r="AU151" s="196"/>
      <c r="AV151" s="196"/>
      <c r="AW151" s="196"/>
      <c r="AX151" s="196"/>
      <c r="AY151" s="196"/>
      <c r="AZ151" s="196"/>
      <c r="BA151" s="196"/>
      <c r="BB151" s="196"/>
      <c r="BC151" s="196"/>
      <c r="BD151" s="196"/>
      <c r="BE151" s="196"/>
      <c r="BF151" s="196"/>
      <c r="BG151" s="196"/>
      <c r="BH151" s="196"/>
      <c r="BI151" s="196"/>
      <c r="BJ151" s="196"/>
      <c r="BK151" s="196"/>
      <c r="BL151" s="196"/>
      <c r="BM151" s="196"/>
      <c r="BN151" s="196"/>
      <c r="BO151" s="196"/>
      <c r="BP151" s="196"/>
      <c r="BQ151" s="196"/>
      <c r="BR151" s="196"/>
      <c r="BS151" s="196"/>
    </row>
    <row r="152" spans="1:7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6"/>
      <c r="AR152" s="196"/>
      <c r="AS152" s="196"/>
      <c r="AT152" s="196"/>
      <c r="AU152" s="196"/>
      <c r="AV152" s="196"/>
      <c r="AW152" s="196"/>
      <c r="AX152" s="196"/>
      <c r="AY152" s="196"/>
      <c r="AZ152" s="196"/>
      <c r="BA152" s="196"/>
      <c r="BB152" s="196"/>
      <c r="BC152" s="196"/>
      <c r="BD152" s="196"/>
      <c r="BE152" s="196"/>
      <c r="BF152" s="196"/>
      <c r="BG152" s="196"/>
      <c r="BH152" s="196"/>
      <c r="BI152" s="196"/>
      <c r="BJ152" s="196"/>
      <c r="BK152" s="196"/>
      <c r="BL152" s="196"/>
      <c r="BM152" s="196"/>
      <c r="BN152" s="196"/>
      <c r="BO152" s="196"/>
      <c r="BP152" s="196"/>
      <c r="BQ152" s="196"/>
      <c r="BR152" s="196"/>
      <c r="BS152" s="196"/>
    </row>
    <row r="153" spans="1:7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96"/>
      <c r="AT153" s="196"/>
      <c r="AU153" s="196"/>
      <c r="AV153" s="196"/>
      <c r="AW153" s="196"/>
      <c r="AX153" s="196"/>
      <c r="AY153" s="196"/>
      <c r="AZ153" s="196"/>
      <c r="BA153" s="196"/>
      <c r="BB153" s="196"/>
      <c r="BC153" s="196"/>
      <c r="BD153" s="196"/>
      <c r="BE153" s="196"/>
      <c r="BF153" s="196"/>
      <c r="BG153" s="196"/>
      <c r="BH153" s="196"/>
      <c r="BI153" s="196"/>
      <c r="BJ153" s="196"/>
      <c r="BK153" s="196"/>
      <c r="BL153" s="196"/>
      <c r="BM153" s="196"/>
      <c r="BN153" s="196"/>
      <c r="BO153" s="196"/>
      <c r="BP153" s="196"/>
      <c r="BQ153" s="196"/>
      <c r="BR153" s="196"/>
      <c r="BS153" s="196"/>
    </row>
    <row r="154" spans="1:7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196"/>
      <c r="AX154" s="196"/>
      <c r="AY154" s="196"/>
      <c r="AZ154" s="196"/>
      <c r="BA154" s="196"/>
      <c r="BB154" s="196"/>
      <c r="BC154" s="196"/>
      <c r="BD154" s="196"/>
      <c r="BE154" s="196"/>
      <c r="BF154" s="196"/>
      <c r="BG154" s="196"/>
      <c r="BH154" s="196"/>
      <c r="BI154" s="196"/>
      <c r="BJ154" s="196"/>
      <c r="BK154" s="196"/>
      <c r="BL154" s="196"/>
      <c r="BM154" s="196"/>
      <c r="BN154" s="196"/>
      <c r="BO154" s="196"/>
      <c r="BP154" s="196"/>
      <c r="BQ154" s="196"/>
      <c r="BR154" s="196"/>
      <c r="BS154" s="196"/>
    </row>
    <row r="155" spans="1:7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6"/>
      <c r="AR155" s="196"/>
      <c r="AS155" s="196"/>
      <c r="AT155" s="196"/>
      <c r="AU155" s="196"/>
      <c r="AV155" s="196"/>
      <c r="AW155" s="196"/>
      <c r="AX155" s="196"/>
      <c r="AY155" s="196"/>
      <c r="AZ155" s="196"/>
      <c r="BA155" s="196"/>
      <c r="BB155" s="196"/>
      <c r="BC155" s="196"/>
      <c r="BD155" s="196"/>
      <c r="BE155" s="196"/>
      <c r="BF155" s="196"/>
      <c r="BG155" s="196"/>
      <c r="BH155" s="196"/>
      <c r="BI155" s="196"/>
      <c r="BJ155" s="196"/>
      <c r="BK155" s="196"/>
      <c r="BL155" s="196"/>
      <c r="BM155" s="196"/>
      <c r="BN155" s="196"/>
      <c r="BO155" s="196"/>
      <c r="BP155" s="196"/>
      <c r="BQ155" s="196"/>
      <c r="BR155" s="196"/>
      <c r="BS155" s="196"/>
    </row>
    <row r="156" spans="1:7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6"/>
      <c r="AR156" s="196"/>
      <c r="AS156" s="196"/>
      <c r="AT156" s="196"/>
      <c r="AU156" s="196"/>
      <c r="AV156" s="196"/>
      <c r="AW156" s="196"/>
      <c r="AX156" s="196"/>
      <c r="AY156" s="196"/>
      <c r="AZ156" s="196"/>
      <c r="BA156" s="196"/>
      <c r="BB156" s="196"/>
      <c r="BC156" s="196"/>
      <c r="BD156" s="196"/>
      <c r="BE156" s="196"/>
      <c r="BF156" s="196"/>
      <c r="BG156" s="196"/>
      <c r="BH156" s="196"/>
      <c r="BI156" s="196"/>
      <c r="BJ156" s="196"/>
      <c r="BK156" s="196"/>
      <c r="BL156" s="196"/>
      <c r="BM156" s="196"/>
      <c r="BN156" s="196"/>
      <c r="BO156" s="196"/>
      <c r="BP156" s="196"/>
      <c r="BQ156" s="196"/>
      <c r="BR156" s="196"/>
      <c r="BS156" s="196"/>
    </row>
    <row r="157" spans="1:7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196"/>
      <c r="BN157" s="196"/>
      <c r="BO157" s="196"/>
      <c r="BP157" s="196"/>
      <c r="BQ157" s="196"/>
      <c r="BR157" s="196"/>
      <c r="BS157" s="196"/>
    </row>
    <row r="158" spans="1:7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  <c r="AM158" s="196"/>
      <c r="AN158" s="196"/>
      <c r="AO158" s="196"/>
      <c r="AP158" s="196"/>
      <c r="AQ158" s="196"/>
      <c r="AR158" s="196"/>
      <c r="AS158" s="196"/>
      <c r="AT158" s="196"/>
      <c r="AU158" s="196"/>
      <c r="AV158" s="196"/>
      <c r="AW158" s="196"/>
      <c r="AX158" s="196"/>
      <c r="AY158" s="196"/>
      <c r="AZ158" s="196"/>
      <c r="BA158" s="196"/>
      <c r="BB158" s="196"/>
      <c r="BC158" s="196"/>
      <c r="BD158" s="196"/>
      <c r="BE158" s="196"/>
      <c r="BF158" s="196"/>
      <c r="BG158" s="196"/>
      <c r="BH158" s="196"/>
      <c r="BI158" s="196"/>
      <c r="BJ158" s="196"/>
      <c r="BK158" s="196"/>
      <c r="BL158" s="196"/>
      <c r="BM158" s="196"/>
      <c r="BN158" s="196"/>
      <c r="BO158" s="196"/>
      <c r="BP158" s="196"/>
      <c r="BQ158" s="196"/>
      <c r="BR158" s="196"/>
      <c r="BS158" s="196"/>
    </row>
    <row r="159" spans="1:7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6"/>
      <c r="AR159" s="196"/>
      <c r="AS159" s="196"/>
      <c r="AT159" s="196"/>
      <c r="AU159" s="196"/>
      <c r="AV159" s="196"/>
      <c r="AW159" s="196"/>
      <c r="AX159" s="196"/>
      <c r="AY159" s="196"/>
      <c r="AZ159" s="196"/>
      <c r="BA159" s="196"/>
      <c r="BB159" s="196"/>
      <c r="BC159" s="196"/>
      <c r="BD159" s="196"/>
      <c r="BE159" s="196"/>
      <c r="BF159" s="196"/>
      <c r="BG159" s="196"/>
      <c r="BH159" s="196"/>
      <c r="BI159" s="196"/>
      <c r="BJ159" s="196"/>
      <c r="BK159" s="196"/>
      <c r="BL159" s="196"/>
      <c r="BM159" s="196"/>
      <c r="BN159" s="196"/>
      <c r="BO159" s="196"/>
      <c r="BP159" s="196"/>
      <c r="BQ159" s="196"/>
      <c r="BR159" s="196"/>
      <c r="BS159" s="196"/>
    </row>
    <row r="160" spans="1:7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  <c r="AP160" s="196"/>
      <c r="AQ160" s="196"/>
      <c r="AR160" s="196"/>
      <c r="AS160" s="196"/>
      <c r="AT160" s="196"/>
      <c r="AU160" s="196"/>
      <c r="AV160" s="196"/>
      <c r="AW160" s="196"/>
      <c r="AX160" s="196"/>
      <c r="AY160" s="196"/>
      <c r="AZ160" s="196"/>
      <c r="BA160" s="196"/>
      <c r="BB160" s="196"/>
      <c r="BC160" s="196"/>
      <c r="BD160" s="196"/>
      <c r="BE160" s="196"/>
      <c r="BF160" s="196"/>
      <c r="BG160" s="196"/>
      <c r="BH160" s="196"/>
      <c r="BI160" s="196"/>
      <c r="BJ160" s="196"/>
      <c r="BK160" s="196"/>
      <c r="BL160" s="196"/>
      <c r="BM160" s="196"/>
      <c r="BN160" s="196"/>
      <c r="BO160" s="196"/>
      <c r="BP160" s="196"/>
      <c r="BQ160" s="196"/>
      <c r="BR160" s="196"/>
      <c r="BS160" s="196"/>
    </row>
    <row r="161" spans="1:7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96"/>
      <c r="AN161" s="196"/>
      <c r="AO161" s="196"/>
      <c r="AP161" s="196"/>
      <c r="AQ161" s="196"/>
      <c r="AR161" s="196"/>
      <c r="AS161" s="196"/>
      <c r="AT161" s="196"/>
      <c r="AU161" s="196"/>
      <c r="AV161" s="196"/>
      <c r="AW161" s="196"/>
      <c r="AX161" s="196"/>
      <c r="AY161" s="196"/>
      <c r="AZ161" s="196"/>
      <c r="BA161" s="196"/>
      <c r="BB161" s="196"/>
      <c r="BC161" s="196"/>
      <c r="BD161" s="196"/>
      <c r="BE161" s="196"/>
      <c r="BF161" s="196"/>
      <c r="BG161" s="196"/>
      <c r="BH161" s="196"/>
      <c r="BI161" s="196"/>
      <c r="BJ161" s="196"/>
      <c r="BK161" s="196"/>
      <c r="BL161" s="196"/>
      <c r="BM161" s="196"/>
      <c r="BN161" s="196"/>
      <c r="BO161" s="196"/>
      <c r="BP161" s="196"/>
      <c r="BQ161" s="196"/>
      <c r="BR161" s="196"/>
      <c r="BS161" s="196"/>
    </row>
    <row r="162" spans="1:7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  <c r="AM162" s="196"/>
      <c r="AN162" s="196"/>
      <c r="AO162" s="196"/>
      <c r="AP162" s="196"/>
      <c r="AQ162" s="196"/>
      <c r="AR162" s="196"/>
      <c r="AS162" s="196"/>
      <c r="AT162" s="196"/>
      <c r="AU162" s="196"/>
      <c r="AV162" s="196"/>
      <c r="AW162" s="196"/>
      <c r="AX162" s="196"/>
      <c r="AY162" s="196"/>
      <c r="AZ162" s="196"/>
      <c r="BA162" s="196"/>
      <c r="BB162" s="196"/>
      <c r="BC162" s="196"/>
      <c r="BD162" s="196"/>
      <c r="BE162" s="196"/>
      <c r="BF162" s="196"/>
      <c r="BG162" s="196"/>
      <c r="BH162" s="196"/>
      <c r="BI162" s="196"/>
      <c r="BJ162" s="196"/>
      <c r="BK162" s="196"/>
      <c r="BL162" s="196"/>
      <c r="BM162" s="196"/>
      <c r="BN162" s="196"/>
      <c r="BO162" s="196"/>
      <c r="BP162" s="196"/>
      <c r="BQ162" s="196"/>
      <c r="BR162" s="196"/>
      <c r="BS162" s="196"/>
    </row>
    <row r="163" spans="1:7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6"/>
      <c r="AR163" s="196"/>
      <c r="AS163" s="196"/>
      <c r="AT163" s="196"/>
      <c r="AU163" s="196"/>
      <c r="AV163" s="196"/>
      <c r="AW163" s="196"/>
      <c r="AX163" s="196"/>
      <c r="AY163" s="196"/>
      <c r="AZ163" s="196"/>
      <c r="BA163" s="196"/>
      <c r="BB163" s="196"/>
      <c r="BC163" s="196"/>
      <c r="BD163" s="196"/>
      <c r="BE163" s="196"/>
      <c r="BF163" s="196"/>
      <c r="BG163" s="196"/>
      <c r="BH163" s="196"/>
      <c r="BI163" s="196"/>
      <c r="BJ163" s="196"/>
      <c r="BK163" s="196"/>
      <c r="BL163" s="196"/>
      <c r="BM163" s="196"/>
      <c r="BN163" s="196"/>
      <c r="BO163" s="196"/>
      <c r="BP163" s="196"/>
      <c r="BQ163" s="196"/>
      <c r="BR163" s="196"/>
      <c r="BS163" s="196"/>
    </row>
    <row r="164" spans="1:7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  <c r="AM164" s="196"/>
      <c r="AN164" s="196"/>
      <c r="AO164" s="196"/>
      <c r="AP164" s="196"/>
      <c r="AQ164" s="196"/>
      <c r="AR164" s="196"/>
      <c r="AS164" s="196"/>
      <c r="AT164" s="196"/>
      <c r="AU164" s="196"/>
      <c r="AV164" s="196"/>
      <c r="AW164" s="196"/>
      <c r="AX164" s="196"/>
      <c r="AY164" s="196"/>
      <c r="AZ164" s="196"/>
      <c r="BA164" s="196"/>
      <c r="BB164" s="196"/>
      <c r="BC164" s="196"/>
      <c r="BD164" s="196"/>
      <c r="BE164" s="196"/>
      <c r="BF164" s="196"/>
      <c r="BG164" s="196"/>
      <c r="BH164" s="196"/>
      <c r="BI164" s="196"/>
      <c r="BJ164" s="196"/>
      <c r="BK164" s="196"/>
      <c r="BL164" s="196"/>
      <c r="BM164" s="196"/>
      <c r="BN164" s="196"/>
      <c r="BO164" s="196"/>
      <c r="BP164" s="196"/>
      <c r="BQ164" s="196"/>
      <c r="BR164" s="196"/>
      <c r="BS164" s="196"/>
    </row>
    <row r="165" spans="1:7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6"/>
      <c r="AR165" s="196"/>
      <c r="AS165" s="196"/>
      <c r="AT165" s="196"/>
      <c r="AU165" s="196"/>
      <c r="AV165" s="196"/>
      <c r="AW165" s="196"/>
      <c r="AX165" s="196"/>
      <c r="AY165" s="196"/>
      <c r="AZ165" s="196"/>
      <c r="BA165" s="196"/>
      <c r="BB165" s="196"/>
      <c r="BC165" s="196"/>
      <c r="BD165" s="196"/>
      <c r="BE165" s="196"/>
      <c r="BF165" s="196"/>
      <c r="BG165" s="196"/>
      <c r="BH165" s="196"/>
      <c r="BI165" s="196"/>
      <c r="BJ165" s="196"/>
      <c r="BK165" s="196"/>
      <c r="BL165" s="196"/>
      <c r="BM165" s="196"/>
      <c r="BN165" s="196"/>
      <c r="BO165" s="196"/>
      <c r="BP165" s="196"/>
      <c r="BQ165" s="196"/>
      <c r="BR165" s="196"/>
      <c r="BS165" s="196"/>
    </row>
    <row r="166" spans="1:7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6"/>
      <c r="AR166" s="196"/>
      <c r="AS166" s="196"/>
      <c r="AT166" s="196"/>
      <c r="AU166" s="196"/>
      <c r="AV166" s="196"/>
      <c r="AW166" s="196"/>
      <c r="AX166" s="196"/>
      <c r="AY166" s="196"/>
      <c r="AZ166" s="196"/>
      <c r="BA166" s="196"/>
      <c r="BB166" s="196"/>
      <c r="BC166" s="196"/>
      <c r="BD166" s="196"/>
      <c r="BE166" s="196"/>
      <c r="BF166" s="196"/>
      <c r="BG166" s="196"/>
      <c r="BH166" s="196"/>
      <c r="BI166" s="196"/>
      <c r="BJ166" s="196"/>
      <c r="BK166" s="196"/>
      <c r="BL166" s="196"/>
      <c r="BM166" s="196"/>
      <c r="BN166" s="196"/>
      <c r="BO166" s="196"/>
      <c r="BP166" s="196"/>
      <c r="BQ166" s="196"/>
      <c r="BR166" s="196"/>
      <c r="BS166" s="196"/>
    </row>
    <row r="167" spans="1:7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6"/>
      <c r="AR167" s="196"/>
      <c r="AS167" s="196"/>
      <c r="AT167" s="196"/>
      <c r="AU167" s="196"/>
      <c r="AV167" s="196"/>
      <c r="AW167" s="196"/>
      <c r="AX167" s="196"/>
      <c r="AY167" s="196"/>
      <c r="AZ167" s="196"/>
      <c r="BA167" s="196"/>
      <c r="BB167" s="196"/>
      <c r="BC167" s="196"/>
      <c r="BD167" s="196"/>
      <c r="BE167" s="196"/>
      <c r="BF167" s="196"/>
      <c r="BG167" s="196"/>
      <c r="BH167" s="196"/>
      <c r="BI167" s="196"/>
      <c r="BJ167" s="196"/>
      <c r="BK167" s="196"/>
      <c r="BL167" s="196"/>
      <c r="BM167" s="196"/>
      <c r="BN167" s="196"/>
      <c r="BO167" s="196"/>
      <c r="BP167" s="196"/>
      <c r="BQ167" s="196"/>
      <c r="BR167" s="196"/>
      <c r="BS167" s="196"/>
    </row>
    <row r="168" spans="1:7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6"/>
      <c r="AR168" s="196"/>
      <c r="AS168" s="196"/>
      <c r="AT168" s="196"/>
      <c r="AU168" s="196"/>
      <c r="AV168" s="196"/>
      <c r="AW168" s="196"/>
      <c r="AX168" s="196"/>
      <c r="AY168" s="196"/>
      <c r="AZ168" s="196"/>
      <c r="BA168" s="196"/>
      <c r="BB168" s="196"/>
      <c r="BC168" s="196"/>
      <c r="BD168" s="196"/>
      <c r="BE168" s="196"/>
      <c r="BF168" s="196"/>
      <c r="BG168" s="196"/>
      <c r="BH168" s="196"/>
      <c r="BI168" s="196"/>
      <c r="BJ168" s="196"/>
      <c r="BK168" s="196"/>
      <c r="BL168" s="196"/>
      <c r="BM168" s="196"/>
      <c r="BN168" s="196"/>
      <c r="BO168" s="196"/>
      <c r="BP168" s="196"/>
      <c r="BQ168" s="196"/>
      <c r="BR168" s="196"/>
      <c r="BS168" s="196"/>
    </row>
    <row r="169" spans="1:7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  <c r="AK169" s="196"/>
      <c r="AL169" s="196"/>
      <c r="AM169" s="196"/>
      <c r="AN169" s="196"/>
      <c r="AO169" s="196"/>
      <c r="AP169" s="196"/>
      <c r="AQ169" s="196"/>
      <c r="AR169" s="196"/>
      <c r="AS169" s="196"/>
      <c r="AT169" s="196"/>
      <c r="AU169" s="196"/>
      <c r="AV169" s="196"/>
      <c r="AW169" s="196"/>
      <c r="AX169" s="196"/>
      <c r="AY169" s="196"/>
      <c r="AZ169" s="196"/>
      <c r="BA169" s="196"/>
      <c r="BB169" s="196"/>
      <c r="BC169" s="196"/>
      <c r="BD169" s="196"/>
      <c r="BE169" s="196"/>
      <c r="BF169" s="196"/>
      <c r="BG169" s="196"/>
      <c r="BH169" s="196"/>
      <c r="BI169" s="196"/>
      <c r="BJ169" s="196"/>
      <c r="BK169" s="196"/>
      <c r="BL169" s="196"/>
      <c r="BM169" s="196"/>
      <c r="BN169" s="196"/>
      <c r="BO169" s="196"/>
      <c r="BP169" s="196"/>
      <c r="BQ169" s="196"/>
      <c r="BR169" s="196"/>
      <c r="BS169" s="196"/>
    </row>
    <row r="170" spans="1:7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  <c r="AL170" s="196"/>
      <c r="AM170" s="196"/>
      <c r="AN170" s="196"/>
      <c r="AO170" s="196"/>
      <c r="AP170" s="196"/>
      <c r="AQ170" s="196"/>
      <c r="AR170" s="196"/>
      <c r="AS170" s="196"/>
      <c r="AT170" s="196"/>
      <c r="AU170" s="196"/>
      <c r="AV170" s="196"/>
      <c r="AW170" s="196"/>
      <c r="AX170" s="196"/>
      <c r="AY170" s="196"/>
      <c r="AZ170" s="196"/>
      <c r="BA170" s="196"/>
      <c r="BB170" s="196"/>
      <c r="BC170" s="196"/>
      <c r="BD170" s="196"/>
      <c r="BE170" s="196"/>
      <c r="BF170" s="196"/>
      <c r="BG170" s="196"/>
      <c r="BH170" s="196"/>
      <c r="BI170" s="196"/>
      <c r="BJ170" s="196"/>
      <c r="BK170" s="196"/>
      <c r="BL170" s="196"/>
      <c r="BM170" s="196"/>
      <c r="BN170" s="196"/>
      <c r="BO170" s="196"/>
      <c r="BP170" s="196"/>
      <c r="BQ170" s="196"/>
      <c r="BR170" s="196"/>
      <c r="BS170" s="196"/>
    </row>
    <row r="171" spans="1:7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6"/>
      <c r="AR171" s="196"/>
      <c r="AS171" s="196"/>
      <c r="AT171" s="196"/>
      <c r="AU171" s="196"/>
      <c r="AV171" s="196"/>
      <c r="AW171" s="196"/>
      <c r="AX171" s="196"/>
      <c r="AY171" s="196"/>
      <c r="AZ171" s="196"/>
      <c r="BA171" s="196"/>
      <c r="BB171" s="196"/>
      <c r="BC171" s="196"/>
      <c r="BD171" s="196"/>
      <c r="BE171" s="196"/>
      <c r="BF171" s="196"/>
      <c r="BG171" s="196"/>
      <c r="BH171" s="196"/>
      <c r="BI171" s="196"/>
      <c r="BJ171" s="196"/>
      <c r="BK171" s="196"/>
      <c r="BL171" s="196"/>
      <c r="BM171" s="196"/>
      <c r="BN171" s="196"/>
      <c r="BO171" s="196"/>
      <c r="BP171" s="196"/>
      <c r="BQ171" s="196"/>
      <c r="BR171" s="196"/>
      <c r="BS171" s="196"/>
    </row>
    <row r="172" spans="1:7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  <c r="AK172" s="196"/>
      <c r="AL172" s="196"/>
      <c r="AM172" s="196"/>
      <c r="AN172" s="196"/>
      <c r="AO172" s="196"/>
      <c r="AP172" s="196"/>
      <c r="AQ172" s="196"/>
      <c r="AR172" s="196"/>
      <c r="AS172" s="196"/>
      <c r="AT172" s="196"/>
      <c r="AU172" s="196"/>
      <c r="AV172" s="196"/>
      <c r="AW172" s="196"/>
      <c r="AX172" s="196"/>
      <c r="AY172" s="196"/>
      <c r="AZ172" s="196"/>
      <c r="BA172" s="196"/>
      <c r="BB172" s="196"/>
      <c r="BC172" s="196"/>
      <c r="BD172" s="196"/>
      <c r="BE172" s="196"/>
      <c r="BF172" s="196"/>
      <c r="BG172" s="196"/>
      <c r="BH172" s="196"/>
      <c r="BI172" s="196"/>
      <c r="BJ172" s="196"/>
      <c r="BK172" s="196"/>
      <c r="BL172" s="196"/>
      <c r="BM172" s="196"/>
      <c r="BN172" s="196"/>
      <c r="BO172" s="196"/>
      <c r="BP172" s="196"/>
      <c r="BQ172" s="196"/>
      <c r="BR172" s="196"/>
      <c r="BS172" s="196"/>
    </row>
    <row r="173" spans="1:7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6"/>
      <c r="AR173" s="196"/>
      <c r="AS173" s="196"/>
      <c r="AT173" s="196"/>
      <c r="AU173" s="196"/>
      <c r="AV173" s="196"/>
      <c r="AW173" s="196"/>
      <c r="AX173" s="196"/>
      <c r="AY173" s="196"/>
      <c r="AZ173" s="196"/>
      <c r="BA173" s="196"/>
      <c r="BB173" s="196"/>
      <c r="BC173" s="196"/>
      <c r="BD173" s="196"/>
      <c r="BE173" s="196"/>
      <c r="BF173" s="196"/>
      <c r="BG173" s="196"/>
      <c r="BH173" s="196"/>
      <c r="BI173" s="196"/>
      <c r="BJ173" s="196"/>
      <c r="BK173" s="196"/>
      <c r="BL173" s="196"/>
      <c r="BM173" s="196"/>
      <c r="BN173" s="196"/>
      <c r="BO173" s="196"/>
      <c r="BP173" s="196"/>
      <c r="BQ173" s="196"/>
      <c r="BR173" s="196"/>
      <c r="BS173" s="196"/>
    </row>
    <row r="174" spans="1:7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  <c r="AK174" s="196"/>
      <c r="AL174" s="196"/>
      <c r="AM174" s="196"/>
      <c r="AN174" s="196"/>
      <c r="AO174" s="196"/>
      <c r="AP174" s="196"/>
      <c r="AQ174" s="196"/>
      <c r="AR174" s="196"/>
      <c r="AS174" s="196"/>
      <c r="AT174" s="196"/>
      <c r="AU174" s="196"/>
      <c r="AV174" s="196"/>
      <c r="AW174" s="196"/>
      <c r="AX174" s="196"/>
      <c r="AY174" s="196"/>
      <c r="AZ174" s="196"/>
      <c r="BA174" s="196"/>
      <c r="BB174" s="196"/>
      <c r="BC174" s="196"/>
      <c r="BD174" s="196"/>
      <c r="BE174" s="196"/>
      <c r="BF174" s="196"/>
      <c r="BG174" s="196"/>
      <c r="BH174" s="196"/>
      <c r="BI174" s="196"/>
      <c r="BJ174" s="196"/>
      <c r="BK174" s="196"/>
      <c r="BL174" s="196"/>
      <c r="BM174" s="196"/>
      <c r="BN174" s="196"/>
      <c r="BO174" s="196"/>
      <c r="BP174" s="196"/>
      <c r="BQ174" s="196"/>
      <c r="BR174" s="196"/>
      <c r="BS174" s="196"/>
    </row>
    <row r="175" spans="1:7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  <c r="AM175" s="196"/>
      <c r="AN175" s="196"/>
      <c r="AO175" s="196"/>
      <c r="AP175" s="196"/>
      <c r="AQ175" s="196"/>
      <c r="AR175" s="196"/>
      <c r="AS175" s="196"/>
      <c r="AT175" s="196"/>
      <c r="AU175" s="196"/>
      <c r="AV175" s="196"/>
      <c r="AW175" s="196"/>
      <c r="AX175" s="196"/>
      <c r="AY175" s="196"/>
      <c r="AZ175" s="196"/>
      <c r="BA175" s="196"/>
      <c r="BB175" s="196"/>
      <c r="BC175" s="196"/>
      <c r="BD175" s="196"/>
      <c r="BE175" s="196"/>
      <c r="BF175" s="196"/>
      <c r="BG175" s="196"/>
      <c r="BH175" s="196"/>
      <c r="BI175" s="196"/>
      <c r="BJ175" s="196"/>
      <c r="BK175" s="196"/>
      <c r="BL175" s="196"/>
      <c r="BM175" s="196"/>
      <c r="BN175" s="196"/>
      <c r="BO175" s="196"/>
      <c r="BP175" s="196"/>
      <c r="BQ175" s="196"/>
      <c r="BR175" s="196"/>
      <c r="BS175" s="196"/>
    </row>
    <row r="176" spans="1:7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  <c r="AQ176" s="196"/>
      <c r="AR176" s="196"/>
      <c r="AS176" s="196"/>
      <c r="AT176" s="196"/>
      <c r="AU176" s="196"/>
      <c r="AV176" s="196"/>
      <c r="AW176" s="196"/>
      <c r="AX176" s="196"/>
      <c r="AY176" s="196"/>
      <c r="AZ176" s="196"/>
      <c r="BA176" s="196"/>
      <c r="BB176" s="196"/>
      <c r="BC176" s="196"/>
      <c r="BD176" s="196"/>
      <c r="BE176" s="196"/>
      <c r="BF176" s="196"/>
      <c r="BG176" s="196"/>
      <c r="BH176" s="196"/>
      <c r="BI176" s="196"/>
      <c r="BJ176" s="196"/>
      <c r="BK176" s="196"/>
      <c r="BL176" s="196"/>
      <c r="BM176" s="196"/>
      <c r="BN176" s="196"/>
      <c r="BO176" s="196"/>
      <c r="BP176" s="196"/>
      <c r="BQ176" s="196"/>
      <c r="BR176" s="196"/>
      <c r="BS176" s="196"/>
    </row>
    <row r="177" spans="1:7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  <c r="AQ177" s="196"/>
      <c r="AR177" s="196"/>
      <c r="AS177" s="196"/>
      <c r="AT177" s="196"/>
      <c r="AU177" s="196"/>
      <c r="AV177" s="196"/>
      <c r="AW177" s="196"/>
      <c r="AX177" s="196"/>
      <c r="AY177" s="196"/>
      <c r="AZ177" s="196"/>
      <c r="BA177" s="196"/>
      <c r="BB177" s="196"/>
      <c r="BC177" s="196"/>
      <c r="BD177" s="196"/>
      <c r="BE177" s="196"/>
      <c r="BF177" s="196"/>
      <c r="BG177" s="196"/>
      <c r="BH177" s="196"/>
      <c r="BI177" s="196"/>
      <c r="BJ177" s="196"/>
      <c r="BK177" s="196"/>
      <c r="BL177" s="196"/>
      <c r="BM177" s="196"/>
      <c r="BN177" s="196"/>
      <c r="BO177" s="196"/>
      <c r="BP177" s="196"/>
      <c r="BQ177" s="196"/>
      <c r="BR177" s="196"/>
      <c r="BS177" s="196"/>
    </row>
    <row r="178" spans="1:7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  <c r="AC178" s="196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  <c r="AP178" s="196"/>
      <c r="AQ178" s="196"/>
      <c r="AR178" s="196"/>
      <c r="AS178" s="196"/>
      <c r="AT178" s="196"/>
      <c r="AU178" s="196"/>
      <c r="AV178" s="196"/>
      <c r="AW178" s="196"/>
      <c r="AX178" s="196"/>
      <c r="AY178" s="196"/>
      <c r="AZ178" s="196"/>
      <c r="BA178" s="196"/>
      <c r="BB178" s="196"/>
      <c r="BC178" s="196"/>
      <c r="BD178" s="196"/>
      <c r="BE178" s="196"/>
      <c r="BF178" s="196"/>
      <c r="BG178" s="196"/>
      <c r="BH178" s="196"/>
      <c r="BI178" s="196"/>
      <c r="BJ178" s="196"/>
      <c r="BK178" s="196"/>
      <c r="BL178" s="196"/>
      <c r="BM178" s="196"/>
      <c r="BN178" s="196"/>
      <c r="BO178" s="196"/>
      <c r="BP178" s="196"/>
      <c r="BQ178" s="196"/>
      <c r="BR178" s="196"/>
      <c r="BS178" s="196"/>
    </row>
    <row r="179" spans="1:7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  <c r="AC179" s="196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  <c r="AP179" s="196"/>
      <c r="AQ179" s="196"/>
      <c r="AR179" s="196"/>
      <c r="AS179" s="196"/>
      <c r="AT179" s="196"/>
      <c r="AU179" s="196"/>
      <c r="AV179" s="196"/>
      <c r="AW179" s="196"/>
      <c r="AX179" s="196"/>
      <c r="AY179" s="196"/>
      <c r="AZ179" s="196"/>
      <c r="BA179" s="196"/>
      <c r="BB179" s="196"/>
      <c r="BC179" s="196"/>
      <c r="BD179" s="196"/>
      <c r="BE179" s="196"/>
      <c r="BF179" s="196"/>
      <c r="BG179" s="196"/>
      <c r="BH179" s="196"/>
      <c r="BI179" s="196"/>
      <c r="BJ179" s="196"/>
      <c r="BK179" s="196"/>
      <c r="BL179" s="196"/>
      <c r="BM179" s="196"/>
      <c r="BN179" s="196"/>
      <c r="BO179" s="196"/>
      <c r="BP179" s="196"/>
      <c r="BQ179" s="196"/>
      <c r="BR179" s="196"/>
      <c r="BS179" s="196"/>
    </row>
    <row r="180" spans="1:7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  <c r="AP180" s="196"/>
      <c r="AQ180" s="196"/>
      <c r="AR180" s="196"/>
      <c r="AS180" s="196"/>
      <c r="AT180" s="196"/>
      <c r="AU180" s="196"/>
      <c r="AV180" s="196"/>
      <c r="AW180" s="196"/>
      <c r="AX180" s="196"/>
      <c r="AY180" s="196"/>
      <c r="AZ180" s="196"/>
      <c r="BA180" s="196"/>
      <c r="BB180" s="196"/>
      <c r="BC180" s="196"/>
      <c r="BD180" s="196"/>
      <c r="BE180" s="196"/>
      <c r="BF180" s="196"/>
      <c r="BG180" s="196"/>
      <c r="BH180" s="196"/>
      <c r="BI180" s="196"/>
      <c r="BJ180" s="196"/>
      <c r="BK180" s="196"/>
      <c r="BL180" s="196"/>
      <c r="BM180" s="196"/>
      <c r="BN180" s="196"/>
      <c r="BO180" s="196"/>
      <c r="BP180" s="196"/>
      <c r="BQ180" s="196"/>
      <c r="BR180" s="196"/>
      <c r="BS180" s="196"/>
    </row>
    <row r="181" spans="1:7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  <c r="AQ181" s="196"/>
      <c r="AR181" s="196"/>
      <c r="AS181" s="196"/>
      <c r="AT181" s="196"/>
      <c r="AU181" s="196"/>
      <c r="AV181" s="196"/>
      <c r="AW181" s="196"/>
      <c r="AX181" s="196"/>
      <c r="AY181" s="196"/>
      <c r="AZ181" s="196"/>
      <c r="BA181" s="196"/>
      <c r="BB181" s="196"/>
      <c r="BC181" s="196"/>
      <c r="BD181" s="196"/>
      <c r="BE181" s="196"/>
      <c r="BF181" s="196"/>
      <c r="BG181" s="196"/>
      <c r="BH181" s="196"/>
      <c r="BI181" s="196"/>
      <c r="BJ181" s="196"/>
      <c r="BK181" s="196"/>
      <c r="BL181" s="196"/>
      <c r="BM181" s="196"/>
      <c r="BN181" s="196"/>
      <c r="BO181" s="196"/>
      <c r="BP181" s="196"/>
      <c r="BQ181" s="196"/>
      <c r="BR181" s="196"/>
      <c r="BS181" s="196"/>
    </row>
    <row r="182" spans="1:7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  <c r="AL182" s="196"/>
      <c r="AM182" s="196"/>
      <c r="AN182" s="196"/>
      <c r="AO182" s="196"/>
      <c r="AP182" s="196"/>
      <c r="AQ182" s="196"/>
      <c r="AR182" s="196"/>
      <c r="AS182" s="196"/>
      <c r="AT182" s="196"/>
      <c r="AU182" s="196"/>
      <c r="AV182" s="196"/>
      <c r="AW182" s="196"/>
      <c r="AX182" s="196"/>
      <c r="AY182" s="196"/>
      <c r="AZ182" s="196"/>
      <c r="BA182" s="196"/>
      <c r="BB182" s="196"/>
      <c r="BC182" s="196"/>
      <c r="BD182" s="196"/>
      <c r="BE182" s="196"/>
      <c r="BF182" s="196"/>
      <c r="BG182" s="196"/>
      <c r="BH182" s="196"/>
      <c r="BI182" s="196"/>
      <c r="BJ182" s="196"/>
      <c r="BK182" s="196"/>
      <c r="BL182" s="196"/>
      <c r="BM182" s="196"/>
      <c r="BN182" s="196"/>
      <c r="BO182" s="196"/>
      <c r="BP182" s="196"/>
      <c r="BQ182" s="196"/>
      <c r="BR182" s="196"/>
      <c r="BS182" s="196"/>
    </row>
    <row r="183" spans="1:7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  <c r="AK183" s="196"/>
      <c r="AL183" s="196"/>
      <c r="AM183" s="196"/>
      <c r="AN183" s="196"/>
      <c r="AO183" s="196"/>
      <c r="AP183" s="196"/>
      <c r="AQ183" s="196"/>
      <c r="AR183" s="196"/>
      <c r="AS183" s="196"/>
      <c r="AT183" s="196"/>
      <c r="AU183" s="196"/>
      <c r="AV183" s="196"/>
      <c r="AW183" s="196"/>
      <c r="AX183" s="196"/>
      <c r="AY183" s="196"/>
      <c r="AZ183" s="196"/>
      <c r="BA183" s="196"/>
      <c r="BB183" s="196"/>
      <c r="BC183" s="196"/>
      <c r="BD183" s="196"/>
      <c r="BE183" s="196"/>
      <c r="BF183" s="196"/>
      <c r="BG183" s="196"/>
      <c r="BH183" s="196"/>
      <c r="BI183" s="196"/>
      <c r="BJ183" s="196"/>
      <c r="BK183" s="196"/>
      <c r="BL183" s="196"/>
      <c r="BM183" s="196"/>
      <c r="BN183" s="196"/>
      <c r="BO183" s="196"/>
      <c r="BP183" s="196"/>
      <c r="BQ183" s="196"/>
      <c r="BR183" s="196"/>
      <c r="BS183" s="196"/>
    </row>
    <row r="184" spans="1:7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  <c r="AL184" s="196"/>
      <c r="AM184" s="196"/>
      <c r="AN184" s="196"/>
      <c r="AO184" s="196"/>
      <c r="AP184" s="196"/>
      <c r="AQ184" s="196"/>
      <c r="AR184" s="196"/>
      <c r="AS184" s="196"/>
      <c r="AT184" s="196"/>
      <c r="AU184" s="196"/>
      <c r="AV184" s="196"/>
      <c r="AW184" s="196"/>
      <c r="AX184" s="196"/>
      <c r="AY184" s="196"/>
      <c r="AZ184" s="196"/>
      <c r="BA184" s="196"/>
      <c r="BB184" s="196"/>
      <c r="BC184" s="196"/>
      <c r="BD184" s="196"/>
      <c r="BE184" s="196"/>
      <c r="BF184" s="196"/>
      <c r="BG184" s="196"/>
      <c r="BH184" s="196"/>
      <c r="BI184" s="196"/>
      <c r="BJ184" s="196"/>
      <c r="BK184" s="196"/>
      <c r="BL184" s="196"/>
      <c r="BM184" s="196"/>
      <c r="BN184" s="196"/>
      <c r="BO184" s="196"/>
      <c r="BP184" s="196"/>
      <c r="BQ184" s="196"/>
      <c r="BR184" s="196"/>
      <c r="BS184" s="196"/>
    </row>
    <row r="185" spans="1:7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6"/>
      <c r="AR185" s="196"/>
      <c r="AS185" s="196"/>
      <c r="AT185" s="196"/>
      <c r="AU185" s="196"/>
      <c r="AV185" s="196"/>
      <c r="AW185" s="196"/>
      <c r="AX185" s="196"/>
      <c r="AY185" s="196"/>
      <c r="AZ185" s="196"/>
      <c r="BA185" s="196"/>
      <c r="BB185" s="196"/>
      <c r="BC185" s="196"/>
      <c r="BD185" s="196"/>
      <c r="BE185" s="196"/>
      <c r="BF185" s="196"/>
      <c r="BG185" s="196"/>
      <c r="BH185" s="196"/>
      <c r="BI185" s="196"/>
      <c r="BJ185" s="196"/>
      <c r="BK185" s="196"/>
      <c r="BL185" s="196"/>
      <c r="BM185" s="196"/>
      <c r="BN185" s="196"/>
      <c r="BO185" s="196"/>
      <c r="BP185" s="196"/>
      <c r="BQ185" s="196"/>
      <c r="BR185" s="196"/>
      <c r="BS185" s="196"/>
    </row>
    <row r="186" spans="1:7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6"/>
      <c r="AR186" s="196"/>
      <c r="AS186" s="196"/>
      <c r="AT186" s="196"/>
      <c r="AU186" s="196"/>
      <c r="AV186" s="196"/>
      <c r="AW186" s="196"/>
      <c r="AX186" s="196"/>
      <c r="AY186" s="196"/>
      <c r="AZ186" s="196"/>
      <c r="BA186" s="196"/>
      <c r="BB186" s="196"/>
      <c r="BC186" s="196"/>
      <c r="BD186" s="196"/>
      <c r="BE186" s="196"/>
      <c r="BF186" s="196"/>
      <c r="BG186" s="196"/>
      <c r="BH186" s="196"/>
      <c r="BI186" s="196"/>
      <c r="BJ186" s="196"/>
      <c r="BK186" s="196"/>
      <c r="BL186" s="196"/>
      <c r="BM186" s="196"/>
      <c r="BN186" s="196"/>
      <c r="BO186" s="196"/>
      <c r="BP186" s="196"/>
      <c r="BQ186" s="196"/>
      <c r="BR186" s="196"/>
      <c r="BS186" s="196"/>
    </row>
    <row r="187" spans="1:7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6"/>
      <c r="AR187" s="196"/>
      <c r="AS187" s="196"/>
      <c r="AT187" s="196"/>
      <c r="AU187" s="196"/>
      <c r="AV187" s="196"/>
      <c r="AW187" s="196"/>
      <c r="AX187" s="196"/>
      <c r="AY187" s="196"/>
      <c r="AZ187" s="196"/>
      <c r="BA187" s="196"/>
      <c r="BB187" s="196"/>
      <c r="BC187" s="196"/>
      <c r="BD187" s="196"/>
      <c r="BE187" s="196"/>
      <c r="BF187" s="196"/>
      <c r="BG187" s="196"/>
      <c r="BH187" s="196"/>
      <c r="BI187" s="196"/>
      <c r="BJ187" s="196"/>
      <c r="BK187" s="196"/>
      <c r="BL187" s="196"/>
      <c r="BM187" s="196"/>
      <c r="BN187" s="196"/>
      <c r="BO187" s="196"/>
      <c r="BP187" s="196"/>
      <c r="BQ187" s="196"/>
      <c r="BR187" s="196"/>
      <c r="BS187" s="196"/>
    </row>
    <row r="188" spans="1:7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6"/>
      <c r="AR188" s="196"/>
      <c r="AS188" s="196"/>
      <c r="AT188" s="196"/>
      <c r="AU188" s="196"/>
      <c r="AV188" s="196"/>
      <c r="AW188" s="196"/>
      <c r="AX188" s="196"/>
      <c r="AY188" s="196"/>
      <c r="AZ188" s="196"/>
      <c r="BA188" s="196"/>
      <c r="BB188" s="196"/>
      <c r="BC188" s="196"/>
      <c r="BD188" s="196"/>
      <c r="BE188" s="196"/>
      <c r="BF188" s="196"/>
      <c r="BG188" s="196"/>
      <c r="BH188" s="196"/>
      <c r="BI188" s="196"/>
      <c r="BJ188" s="196"/>
      <c r="BK188" s="196"/>
      <c r="BL188" s="196"/>
      <c r="BM188" s="196"/>
      <c r="BN188" s="196"/>
      <c r="BO188" s="196"/>
      <c r="BP188" s="196"/>
      <c r="BQ188" s="196"/>
      <c r="BR188" s="196"/>
      <c r="BS188" s="196"/>
    </row>
    <row r="189" spans="1:7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6"/>
      <c r="AR189" s="196"/>
      <c r="AS189" s="196"/>
      <c r="AT189" s="196"/>
      <c r="AU189" s="196"/>
      <c r="AV189" s="196"/>
      <c r="AW189" s="196"/>
      <c r="AX189" s="196"/>
      <c r="AY189" s="196"/>
      <c r="AZ189" s="196"/>
      <c r="BA189" s="196"/>
      <c r="BB189" s="196"/>
      <c r="BC189" s="196"/>
      <c r="BD189" s="196"/>
      <c r="BE189" s="196"/>
      <c r="BF189" s="196"/>
      <c r="BG189" s="196"/>
      <c r="BH189" s="196"/>
      <c r="BI189" s="196"/>
      <c r="BJ189" s="196"/>
      <c r="BK189" s="196"/>
      <c r="BL189" s="196"/>
      <c r="BM189" s="196"/>
      <c r="BN189" s="196"/>
      <c r="BO189" s="196"/>
      <c r="BP189" s="196"/>
      <c r="BQ189" s="196"/>
      <c r="BR189" s="196"/>
      <c r="BS189" s="196"/>
    </row>
    <row r="190" spans="1:7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  <c r="AM190" s="196"/>
      <c r="AN190" s="196"/>
      <c r="AO190" s="196"/>
      <c r="AP190" s="196"/>
      <c r="AQ190" s="196"/>
      <c r="AR190" s="196"/>
      <c r="AS190" s="196"/>
      <c r="AT190" s="196"/>
      <c r="AU190" s="196"/>
      <c r="AV190" s="196"/>
      <c r="AW190" s="196"/>
      <c r="AX190" s="196"/>
      <c r="AY190" s="196"/>
      <c r="AZ190" s="196"/>
      <c r="BA190" s="196"/>
      <c r="BB190" s="196"/>
      <c r="BC190" s="196"/>
      <c r="BD190" s="196"/>
      <c r="BE190" s="196"/>
      <c r="BF190" s="196"/>
      <c r="BG190" s="196"/>
      <c r="BH190" s="196"/>
      <c r="BI190" s="196"/>
      <c r="BJ190" s="196"/>
      <c r="BK190" s="196"/>
      <c r="BL190" s="196"/>
      <c r="BM190" s="196"/>
      <c r="BN190" s="196"/>
      <c r="BO190" s="196"/>
      <c r="BP190" s="196"/>
      <c r="BQ190" s="196"/>
      <c r="BR190" s="196"/>
      <c r="BS190" s="196"/>
    </row>
    <row r="191" spans="1:7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6"/>
      <c r="AR191" s="196"/>
      <c r="AS191" s="196"/>
      <c r="AT191" s="196"/>
      <c r="AU191" s="196"/>
      <c r="AV191" s="196"/>
      <c r="AW191" s="196"/>
      <c r="AX191" s="196"/>
      <c r="AY191" s="196"/>
      <c r="AZ191" s="196"/>
      <c r="BA191" s="196"/>
      <c r="BB191" s="196"/>
      <c r="BC191" s="196"/>
      <c r="BD191" s="196"/>
      <c r="BE191" s="196"/>
      <c r="BF191" s="196"/>
      <c r="BG191" s="196"/>
      <c r="BH191" s="196"/>
      <c r="BI191" s="196"/>
      <c r="BJ191" s="196"/>
      <c r="BK191" s="196"/>
      <c r="BL191" s="196"/>
      <c r="BM191" s="196"/>
      <c r="BN191" s="196"/>
      <c r="BO191" s="196"/>
      <c r="BP191" s="196"/>
      <c r="BQ191" s="196"/>
      <c r="BR191" s="196"/>
      <c r="BS191" s="196"/>
    </row>
    <row r="192" spans="1:7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  <c r="AM192" s="196"/>
      <c r="AN192" s="196"/>
      <c r="AO192" s="196"/>
      <c r="AP192" s="196"/>
      <c r="AQ192" s="196"/>
      <c r="AR192" s="196"/>
      <c r="AS192" s="196"/>
      <c r="AT192" s="196"/>
      <c r="AU192" s="196"/>
      <c r="AV192" s="196"/>
      <c r="AW192" s="196"/>
      <c r="AX192" s="196"/>
      <c r="AY192" s="196"/>
      <c r="AZ192" s="196"/>
      <c r="BA192" s="196"/>
      <c r="BB192" s="196"/>
      <c r="BC192" s="196"/>
      <c r="BD192" s="196"/>
      <c r="BE192" s="196"/>
      <c r="BF192" s="196"/>
      <c r="BG192" s="196"/>
      <c r="BH192" s="196"/>
      <c r="BI192" s="196"/>
      <c r="BJ192" s="196"/>
      <c r="BK192" s="196"/>
      <c r="BL192" s="196"/>
      <c r="BM192" s="196"/>
      <c r="BN192" s="196"/>
      <c r="BO192" s="196"/>
      <c r="BP192" s="196"/>
      <c r="BQ192" s="196"/>
      <c r="BR192" s="196"/>
      <c r="BS192" s="196"/>
    </row>
    <row r="193" spans="1:7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  <c r="AQ193" s="196"/>
      <c r="AR193" s="196"/>
      <c r="AS193" s="196"/>
      <c r="AT193" s="196"/>
      <c r="AU193" s="196"/>
      <c r="AV193" s="196"/>
      <c r="AW193" s="196"/>
      <c r="AX193" s="196"/>
      <c r="AY193" s="196"/>
      <c r="AZ193" s="196"/>
      <c r="BA193" s="196"/>
      <c r="BB193" s="196"/>
      <c r="BC193" s="196"/>
      <c r="BD193" s="196"/>
      <c r="BE193" s="196"/>
      <c r="BF193" s="196"/>
      <c r="BG193" s="196"/>
      <c r="BH193" s="196"/>
      <c r="BI193" s="196"/>
      <c r="BJ193" s="196"/>
      <c r="BK193" s="196"/>
      <c r="BL193" s="196"/>
      <c r="BM193" s="196"/>
      <c r="BN193" s="196"/>
      <c r="BO193" s="196"/>
      <c r="BP193" s="196"/>
      <c r="BQ193" s="196"/>
      <c r="BR193" s="196"/>
      <c r="BS193" s="196"/>
    </row>
    <row r="194" spans="1:7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  <c r="AQ194" s="196"/>
      <c r="AR194" s="196"/>
      <c r="AS194" s="196"/>
      <c r="AT194" s="196"/>
      <c r="AU194" s="196"/>
      <c r="AV194" s="196"/>
      <c r="AW194" s="196"/>
      <c r="AX194" s="196"/>
      <c r="AY194" s="196"/>
      <c r="AZ194" s="196"/>
      <c r="BA194" s="196"/>
      <c r="BB194" s="196"/>
      <c r="BC194" s="196"/>
      <c r="BD194" s="196"/>
      <c r="BE194" s="196"/>
      <c r="BF194" s="196"/>
      <c r="BG194" s="196"/>
      <c r="BH194" s="196"/>
      <c r="BI194" s="196"/>
      <c r="BJ194" s="196"/>
      <c r="BK194" s="196"/>
      <c r="BL194" s="196"/>
      <c r="BM194" s="196"/>
      <c r="BN194" s="196"/>
      <c r="BO194" s="196"/>
      <c r="BP194" s="196"/>
      <c r="BQ194" s="196"/>
      <c r="BR194" s="196"/>
      <c r="BS194" s="196"/>
    </row>
    <row r="195" spans="1:7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6"/>
      <c r="AR195" s="196"/>
      <c r="AS195" s="196"/>
      <c r="AT195" s="196"/>
      <c r="AU195" s="196"/>
      <c r="AV195" s="196"/>
      <c r="AW195" s="196"/>
      <c r="AX195" s="196"/>
      <c r="AY195" s="196"/>
      <c r="AZ195" s="196"/>
      <c r="BA195" s="196"/>
      <c r="BB195" s="196"/>
      <c r="BC195" s="196"/>
      <c r="BD195" s="196"/>
      <c r="BE195" s="196"/>
      <c r="BF195" s="196"/>
      <c r="BG195" s="196"/>
      <c r="BH195" s="196"/>
      <c r="BI195" s="196"/>
      <c r="BJ195" s="196"/>
      <c r="BK195" s="196"/>
      <c r="BL195" s="196"/>
      <c r="BM195" s="196"/>
      <c r="BN195" s="196"/>
      <c r="BO195" s="196"/>
      <c r="BP195" s="196"/>
      <c r="BQ195" s="196"/>
      <c r="BR195" s="196"/>
      <c r="BS195" s="196"/>
    </row>
    <row r="196" spans="1:7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6"/>
      <c r="AR196" s="196"/>
      <c r="AS196" s="196"/>
      <c r="AT196" s="196"/>
      <c r="AU196" s="196"/>
      <c r="AV196" s="196"/>
      <c r="AW196" s="196"/>
      <c r="AX196" s="196"/>
      <c r="AY196" s="196"/>
      <c r="AZ196" s="196"/>
      <c r="BA196" s="196"/>
      <c r="BB196" s="196"/>
      <c r="BC196" s="196"/>
      <c r="BD196" s="196"/>
      <c r="BE196" s="196"/>
      <c r="BF196" s="196"/>
      <c r="BG196" s="196"/>
      <c r="BH196" s="196"/>
      <c r="BI196" s="196"/>
      <c r="BJ196" s="196"/>
      <c r="BK196" s="196"/>
      <c r="BL196" s="196"/>
      <c r="BM196" s="196"/>
      <c r="BN196" s="196"/>
      <c r="BO196" s="196"/>
      <c r="BP196" s="196"/>
      <c r="BQ196" s="196"/>
      <c r="BR196" s="196"/>
      <c r="BS196" s="196"/>
    </row>
    <row r="197" spans="1:7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96"/>
      <c r="AN197" s="196"/>
      <c r="AO197" s="196"/>
      <c r="AP197" s="196"/>
      <c r="AQ197" s="196"/>
      <c r="AR197" s="196"/>
      <c r="AS197" s="196"/>
      <c r="AT197" s="196"/>
      <c r="AU197" s="196"/>
      <c r="AV197" s="196"/>
      <c r="AW197" s="196"/>
      <c r="AX197" s="196"/>
      <c r="AY197" s="196"/>
      <c r="AZ197" s="196"/>
      <c r="BA197" s="196"/>
      <c r="BB197" s="196"/>
      <c r="BC197" s="196"/>
      <c r="BD197" s="196"/>
      <c r="BE197" s="196"/>
      <c r="BF197" s="196"/>
      <c r="BG197" s="196"/>
      <c r="BH197" s="196"/>
      <c r="BI197" s="196"/>
      <c r="BJ197" s="196"/>
      <c r="BK197" s="196"/>
      <c r="BL197" s="196"/>
      <c r="BM197" s="196"/>
      <c r="BN197" s="196"/>
      <c r="BO197" s="196"/>
      <c r="BP197" s="196"/>
      <c r="BQ197" s="196"/>
      <c r="BR197" s="196"/>
      <c r="BS197" s="196"/>
    </row>
    <row r="198" spans="1:7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  <c r="AQ198" s="196"/>
      <c r="AR198" s="196"/>
      <c r="AS198" s="196"/>
      <c r="AT198" s="196"/>
      <c r="AU198" s="196"/>
      <c r="AV198" s="196"/>
      <c r="AW198" s="196"/>
      <c r="AX198" s="196"/>
      <c r="AY198" s="196"/>
      <c r="AZ198" s="196"/>
      <c r="BA198" s="196"/>
      <c r="BB198" s="196"/>
      <c r="BC198" s="196"/>
      <c r="BD198" s="196"/>
      <c r="BE198" s="196"/>
      <c r="BF198" s="196"/>
      <c r="BG198" s="196"/>
      <c r="BH198" s="196"/>
      <c r="BI198" s="196"/>
      <c r="BJ198" s="196"/>
      <c r="BK198" s="196"/>
      <c r="BL198" s="196"/>
      <c r="BM198" s="196"/>
      <c r="BN198" s="196"/>
      <c r="BO198" s="196"/>
      <c r="BP198" s="196"/>
      <c r="BQ198" s="196"/>
      <c r="BR198" s="196"/>
      <c r="BS198" s="196"/>
    </row>
    <row r="199" spans="1:7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  <c r="X199" s="196"/>
      <c r="Y199" s="196"/>
      <c r="Z199" s="196"/>
      <c r="AA199" s="196"/>
      <c r="AB199" s="196"/>
      <c r="AC199" s="196"/>
      <c r="AD199" s="196"/>
      <c r="AE199" s="196"/>
      <c r="AF199" s="196"/>
      <c r="AG199" s="196"/>
      <c r="AH199" s="196"/>
      <c r="AI199" s="196"/>
      <c r="AJ199" s="196"/>
      <c r="AK199" s="196"/>
      <c r="AL199" s="196"/>
      <c r="AM199" s="196"/>
      <c r="AN199" s="196"/>
      <c r="AO199" s="196"/>
      <c r="AP199" s="196"/>
      <c r="AQ199" s="196"/>
      <c r="AR199" s="196"/>
      <c r="AS199" s="196"/>
      <c r="AT199" s="196"/>
      <c r="AU199" s="196"/>
      <c r="AV199" s="196"/>
      <c r="AW199" s="196"/>
      <c r="AX199" s="196"/>
      <c r="AY199" s="196"/>
      <c r="AZ199" s="196"/>
      <c r="BA199" s="196"/>
      <c r="BB199" s="196"/>
      <c r="BC199" s="196"/>
      <c r="BD199" s="196"/>
      <c r="BE199" s="196"/>
      <c r="BF199" s="196"/>
      <c r="BG199" s="196"/>
      <c r="BH199" s="196"/>
      <c r="BI199" s="196"/>
      <c r="BJ199" s="196"/>
      <c r="BK199" s="196"/>
      <c r="BL199" s="196"/>
      <c r="BM199" s="196"/>
      <c r="BN199" s="196"/>
      <c r="BO199" s="196"/>
      <c r="BP199" s="196"/>
      <c r="BQ199" s="196"/>
      <c r="BR199" s="196"/>
      <c r="BS199" s="196"/>
    </row>
    <row r="200" spans="1:7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  <c r="X200" s="196"/>
      <c r="Y200" s="196"/>
      <c r="Z200" s="196"/>
      <c r="AA200" s="196"/>
      <c r="AB200" s="196"/>
      <c r="AC200" s="196"/>
      <c r="AD200" s="196"/>
      <c r="AE200" s="196"/>
      <c r="AF200" s="196"/>
      <c r="AG200" s="196"/>
      <c r="AH200" s="196"/>
      <c r="AI200" s="196"/>
      <c r="AJ200" s="196"/>
      <c r="AK200" s="196"/>
      <c r="AL200" s="196"/>
      <c r="AM200" s="196"/>
      <c r="AN200" s="196"/>
      <c r="AO200" s="196"/>
      <c r="AP200" s="196"/>
      <c r="AQ200" s="196"/>
      <c r="AR200" s="196"/>
      <c r="AS200" s="196"/>
      <c r="AT200" s="196"/>
      <c r="AU200" s="196"/>
      <c r="AV200" s="196"/>
      <c r="AW200" s="196"/>
      <c r="AX200" s="196"/>
      <c r="AY200" s="196"/>
      <c r="AZ200" s="196"/>
      <c r="BA200" s="196"/>
      <c r="BB200" s="196"/>
      <c r="BC200" s="196"/>
      <c r="BD200" s="196"/>
      <c r="BE200" s="196"/>
      <c r="BF200" s="196"/>
      <c r="BG200" s="196"/>
      <c r="BH200" s="196"/>
      <c r="BI200" s="196"/>
      <c r="BJ200" s="196"/>
      <c r="BK200" s="196"/>
      <c r="BL200" s="196"/>
      <c r="BM200" s="196"/>
      <c r="BN200" s="196"/>
      <c r="BO200" s="196"/>
      <c r="BP200" s="196"/>
      <c r="BQ200" s="196"/>
      <c r="BR200" s="196"/>
      <c r="BS200" s="196"/>
    </row>
    <row r="201" spans="1:7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  <c r="Y201" s="196"/>
      <c r="Z201" s="196"/>
      <c r="AA201" s="196"/>
      <c r="AB201" s="196"/>
      <c r="AC201" s="196"/>
      <c r="AD201" s="196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6"/>
      <c r="AR201" s="196"/>
      <c r="AS201" s="196"/>
      <c r="AT201" s="196"/>
      <c r="AU201" s="196"/>
      <c r="AV201" s="196"/>
      <c r="AW201" s="196"/>
      <c r="AX201" s="196"/>
      <c r="AY201" s="196"/>
      <c r="AZ201" s="196"/>
      <c r="BA201" s="196"/>
      <c r="BB201" s="196"/>
      <c r="BC201" s="196"/>
      <c r="BD201" s="196"/>
      <c r="BE201" s="196"/>
      <c r="BF201" s="196"/>
      <c r="BG201" s="196"/>
      <c r="BH201" s="196"/>
      <c r="BI201" s="196"/>
      <c r="BJ201" s="196"/>
      <c r="BK201" s="196"/>
      <c r="BL201" s="196"/>
      <c r="BM201" s="196"/>
      <c r="BN201" s="196"/>
      <c r="BO201" s="196"/>
      <c r="BP201" s="196"/>
      <c r="BQ201" s="196"/>
      <c r="BR201" s="196"/>
      <c r="BS201" s="196"/>
    </row>
    <row r="202" spans="1:7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  <c r="AA202" s="196"/>
      <c r="AB202" s="196"/>
      <c r="AC202" s="196"/>
      <c r="AD202" s="196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6"/>
      <c r="AR202" s="196"/>
      <c r="AS202" s="196"/>
      <c r="AT202" s="196"/>
      <c r="AU202" s="196"/>
      <c r="AV202" s="196"/>
      <c r="AW202" s="196"/>
      <c r="AX202" s="196"/>
      <c r="AY202" s="196"/>
      <c r="AZ202" s="196"/>
      <c r="BA202" s="196"/>
      <c r="BB202" s="196"/>
      <c r="BC202" s="196"/>
      <c r="BD202" s="196"/>
      <c r="BE202" s="196"/>
      <c r="BF202" s="196"/>
      <c r="BG202" s="196"/>
      <c r="BH202" s="196"/>
      <c r="BI202" s="196"/>
      <c r="BJ202" s="196"/>
      <c r="BK202" s="196"/>
      <c r="BL202" s="196"/>
      <c r="BM202" s="196"/>
      <c r="BN202" s="196"/>
      <c r="BO202" s="196"/>
      <c r="BP202" s="196"/>
      <c r="BQ202" s="196"/>
      <c r="BR202" s="196"/>
      <c r="BS202" s="196"/>
    </row>
    <row r="203" spans="1:7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6"/>
      <c r="AR203" s="196"/>
      <c r="AS203" s="196"/>
      <c r="AT203" s="196"/>
      <c r="AU203" s="196"/>
      <c r="AV203" s="196"/>
      <c r="AW203" s="196"/>
      <c r="AX203" s="196"/>
      <c r="AY203" s="196"/>
      <c r="AZ203" s="196"/>
      <c r="BA203" s="196"/>
      <c r="BB203" s="196"/>
      <c r="BC203" s="196"/>
      <c r="BD203" s="196"/>
      <c r="BE203" s="196"/>
      <c r="BF203" s="196"/>
      <c r="BG203" s="196"/>
      <c r="BH203" s="196"/>
      <c r="BI203" s="196"/>
      <c r="BJ203" s="196"/>
      <c r="BK203" s="196"/>
      <c r="BL203" s="196"/>
      <c r="BM203" s="196"/>
      <c r="BN203" s="196"/>
      <c r="BO203" s="196"/>
      <c r="BP203" s="196"/>
      <c r="BQ203" s="196"/>
      <c r="BR203" s="196"/>
      <c r="BS203" s="196"/>
    </row>
    <row r="204" spans="1:7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6"/>
      <c r="AR204" s="196"/>
      <c r="AS204" s="196"/>
      <c r="AT204" s="196"/>
      <c r="AU204" s="196"/>
      <c r="AV204" s="196"/>
      <c r="AW204" s="196"/>
      <c r="AX204" s="196"/>
      <c r="AY204" s="196"/>
      <c r="AZ204" s="196"/>
      <c r="BA204" s="196"/>
      <c r="BB204" s="196"/>
      <c r="BC204" s="196"/>
      <c r="BD204" s="196"/>
      <c r="BE204" s="196"/>
      <c r="BF204" s="196"/>
      <c r="BG204" s="196"/>
      <c r="BH204" s="196"/>
      <c r="BI204" s="196"/>
      <c r="BJ204" s="196"/>
      <c r="BK204" s="196"/>
      <c r="BL204" s="196"/>
      <c r="BM204" s="196"/>
      <c r="BN204" s="196"/>
      <c r="BO204" s="196"/>
      <c r="BP204" s="196"/>
      <c r="BQ204" s="196"/>
      <c r="BR204" s="196"/>
      <c r="BS204" s="196"/>
    </row>
    <row r="205" spans="1:7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6"/>
      <c r="AR205" s="196"/>
      <c r="AS205" s="196"/>
      <c r="AT205" s="196"/>
      <c r="AU205" s="196"/>
      <c r="AV205" s="196"/>
      <c r="AW205" s="196"/>
      <c r="AX205" s="196"/>
      <c r="AY205" s="196"/>
      <c r="AZ205" s="196"/>
      <c r="BA205" s="196"/>
      <c r="BB205" s="196"/>
      <c r="BC205" s="196"/>
      <c r="BD205" s="196"/>
      <c r="BE205" s="196"/>
      <c r="BF205" s="196"/>
      <c r="BG205" s="196"/>
      <c r="BH205" s="196"/>
      <c r="BI205" s="196"/>
      <c r="BJ205" s="196"/>
      <c r="BK205" s="196"/>
      <c r="BL205" s="196"/>
      <c r="BM205" s="196"/>
      <c r="BN205" s="196"/>
      <c r="BO205" s="196"/>
      <c r="BP205" s="196"/>
      <c r="BQ205" s="196"/>
      <c r="BR205" s="196"/>
      <c r="BS205" s="196"/>
    </row>
    <row r="206" spans="1:7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  <c r="X206" s="196"/>
      <c r="Y206" s="196"/>
      <c r="Z206" s="196"/>
      <c r="AA206" s="196"/>
      <c r="AB206" s="196"/>
      <c r="AC206" s="196"/>
      <c r="AD206" s="196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  <c r="AQ206" s="196"/>
      <c r="AR206" s="196"/>
      <c r="AS206" s="196"/>
      <c r="AT206" s="196"/>
      <c r="AU206" s="196"/>
      <c r="AV206" s="196"/>
      <c r="AW206" s="196"/>
      <c r="AX206" s="196"/>
      <c r="AY206" s="196"/>
      <c r="AZ206" s="196"/>
      <c r="BA206" s="196"/>
      <c r="BB206" s="196"/>
      <c r="BC206" s="196"/>
      <c r="BD206" s="196"/>
      <c r="BE206" s="196"/>
      <c r="BF206" s="196"/>
      <c r="BG206" s="196"/>
      <c r="BH206" s="196"/>
      <c r="BI206" s="196"/>
      <c r="BJ206" s="196"/>
      <c r="BK206" s="196"/>
      <c r="BL206" s="196"/>
      <c r="BM206" s="196"/>
      <c r="BN206" s="196"/>
      <c r="BO206" s="196"/>
      <c r="BP206" s="196"/>
      <c r="BQ206" s="196"/>
      <c r="BR206" s="196"/>
      <c r="BS206" s="196"/>
    </row>
    <row r="207" spans="1:7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6"/>
      <c r="AR207" s="196"/>
      <c r="AS207" s="196"/>
      <c r="AT207" s="196"/>
      <c r="AU207" s="196"/>
      <c r="AV207" s="196"/>
      <c r="AW207" s="196"/>
      <c r="AX207" s="196"/>
      <c r="AY207" s="196"/>
      <c r="AZ207" s="196"/>
      <c r="BA207" s="196"/>
      <c r="BB207" s="196"/>
      <c r="BC207" s="196"/>
      <c r="BD207" s="196"/>
      <c r="BE207" s="196"/>
      <c r="BF207" s="196"/>
      <c r="BG207" s="196"/>
      <c r="BH207" s="196"/>
      <c r="BI207" s="196"/>
      <c r="BJ207" s="196"/>
      <c r="BK207" s="196"/>
      <c r="BL207" s="196"/>
      <c r="BM207" s="196"/>
      <c r="BN207" s="196"/>
      <c r="BO207" s="196"/>
      <c r="BP207" s="196"/>
      <c r="BQ207" s="196"/>
      <c r="BR207" s="196"/>
      <c r="BS207" s="196"/>
    </row>
    <row r="208" spans="1:7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  <c r="X208" s="196"/>
      <c r="Y208" s="196"/>
      <c r="Z208" s="196"/>
      <c r="AA208" s="196"/>
      <c r="AB208" s="196"/>
      <c r="AC208" s="196"/>
      <c r="AD208" s="196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  <c r="AP208" s="196"/>
      <c r="AQ208" s="196"/>
      <c r="AR208" s="196"/>
      <c r="AS208" s="196"/>
      <c r="AT208" s="196"/>
      <c r="AU208" s="196"/>
      <c r="AV208" s="196"/>
      <c r="AW208" s="196"/>
      <c r="AX208" s="196"/>
      <c r="AY208" s="196"/>
      <c r="AZ208" s="196"/>
      <c r="BA208" s="196"/>
      <c r="BB208" s="196"/>
      <c r="BC208" s="196"/>
      <c r="BD208" s="196"/>
      <c r="BE208" s="196"/>
      <c r="BF208" s="196"/>
      <c r="BG208" s="196"/>
      <c r="BH208" s="196"/>
      <c r="BI208" s="196"/>
      <c r="BJ208" s="196"/>
      <c r="BK208" s="196"/>
      <c r="BL208" s="196"/>
      <c r="BM208" s="196"/>
      <c r="BN208" s="196"/>
      <c r="BO208" s="196"/>
      <c r="BP208" s="196"/>
      <c r="BQ208" s="196"/>
      <c r="BR208" s="196"/>
      <c r="BS208" s="196"/>
    </row>
    <row r="209" spans="1:7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  <c r="Y209" s="196"/>
      <c r="Z209" s="196"/>
      <c r="AA209" s="196"/>
      <c r="AB209" s="196"/>
      <c r="AC209" s="196"/>
      <c r="AD209" s="196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  <c r="AQ209" s="196"/>
      <c r="AR209" s="196"/>
      <c r="AS209" s="196"/>
      <c r="AT209" s="196"/>
      <c r="AU209" s="196"/>
      <c r="AV209" s="196"/>
      <c r="AW209" s="196"/>
      <c r="AX209" s="196"/>
      <c r="AY209" s="196"/>
      <c r="AZ209" s="196"/>
      <c r="BA209" s="196"/>
      <c r="BB209" s="196"/>
      <c r="BC209" s="196"/>
      <c r="BD209" s="196"/>
      <c r="BE209" s="196"/>
      <c r="BF209" s="196"/>
      <c r="BG209" s="196"/>
      <c r="BH209" s="196"/>
      <c r="BI209" s="196"/>
      <c r="BJ209" s="196"/>
      <c r="BK209" s="196"/>
      <c r="BL209" s="196"/>
      <c r="BM209" s="196"/>
      <c r="BN209" s="196"/>
      <c r="BO209" s="196"/>
      <c r="BP209" s="196"/>
      <c r="BQ209" s="196"/>
      <c r="BR209" s="196"/>
      <c r="BS209" s="196"/>
    </row>
    <row r="210" spans="1:7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6"/>
      <c r="Z210" s="196"/>
      <c r="AA210" s="196"/>
      <c r="AB210" s="196"/>
      <c r="AC210" s="196"/>
      <c r="AD210" s="196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  <c r="AQ210" s="196"/>
      <c r="AR210" s="196"/>
      <c r="AS210" s="196"/>
      <c r="AT210" s="196"/>
      <c r="AU210" s="196"/>
      <c r="AV210" s="196"/>
      <c r="AW210" s="196"/>
      <c r="AX210" s="196"/>
      <c r="AY210" s="196"/>
      <c r="AZ210" s="196"/>
      <c r="BA210" s="196"/>
      <c r="BB210" s="196"/>
      <c r="BC210" s="196"/>
      <c r="BD210" s="196"/>
      <c r="BE210" s="196"/>
      <c r="BF210" s="196"/>
      <c r="BG210" s="196"/>
      <c r="BH210" s="196"/>
      <c r="BI210" s="196"/>
      <c r="BJ210" s="196"/>
      <c r="BK210" s="196"/>
      <c r="BL210" s="196"/>
      <c r="BM210" s="196"/>
      <c r="BN210" s="196"/>
      <c r="BO210" s="196"/>
      <c r="BP210" s="196"/>
      <c r="BQ210" s="196"/>
      <c r="BR210" s="196"/>
      <c r="BS210" s="196"/>
    </row>
    <row r="211" spans="1:7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  <c r="Y211" s="196"/>
      <c r="Z211" s="196"/>
      <c r="AA211" s="196"/>
      <c r="AB211" s="196"/>
      <c r="AC211" s="196"/>
      <c r="AD211" s="196"/>
      <c r="AE211" s="196"/>
      <c r="AF211" s="196"/>
      <c r="AG211" s="196"/>
      <c r="AH211" s="196"/>
      <c r="AI211" s="196"/>
      <c r="AJ211" s="196"/>
      <c r="AK211" s="196"/>
      <c r="AL211" s="196"/>
      <c r="AM211" s="196"/>
      <c r="AN211" s="196"/>
      <c r="AO211" s="196"/>
      <c r="AP211" s="196"/>
      <c r="AQ211" s="196"/>
      <c r="AR211" s="196"/>
      <c r="AS211" s="196"/>
      <c r="AT211" s="196"/>
      <c r="AU211" s="196"/>
      <c r="AV211" s="196"/>
      <c r="AW211" s="196"/>
      <c r="AX211" s="196"/>
      <c r="AY211" s="196"/>
      <c r="AZ211" s="196"/>
      <c r="BA211" s="196"/>
      <c r="BB211" s="196"/>
      <c r="BC211" s="196"/>
      <c r="BD211" s="196"/>
      <c r="BE211" s="196"/>
      <c r="BF211" s="196"/>
      <c r="BG211" s="196"/>
      <c r="BH211" s="196"/>
      <c r="BI211" s="196"/>
      <c r="BJ211" s="196"/>
      <c r="BK211" s="196"/>
      <c r="BL211" s="196"/>
      <c r="BM211" s="196"/>
      <c r="BN211" s="196"/>
      <c r="BO211" s="196"/>
      <c r="BP211" s="196"/>
      <c r="BQ211" s="196"/>
      <c r="BR211" s="196"/>
      <c r="BS211" s="196"/>
    </row>
    <row r="212" spans="1:7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  <c r="X212" s="196"/>
      <c r="Y212" s="196"/>
      <c r="Z212" s="196"/>
      <c r="AA212" s="196"/>
      <c r="AB212" s="196"/>
      <c r="AC212" s="196"/>
      <c r="AD212" s="196"/>
      <c r="AE212" s="196"/>
      <c r="AF212" s="196"/>
      <c r="AG212" s="196"/>
      <c r="AH212" s="196"/>
      <c r="AI212" s="196"/>
      <c r="AJ212" s="196"/>
      <c r="AK212" s="196"/>
      <c r="AL212" s="196"/>
      <c r="AM212" s="196"/>
      <c r="AN212" s="196"/>
      <c r="AO212" s="196"/>
      <c r="AP212" s="196"/>
      <c r="AQ212" s="196"/>
      <c r="AR212" s="196"/>
      <c r="AS212" s="196"/>
      <c r="AT212" s="196"/>
      <c r="AU212" s="196"/>
      <c r="AV212" s="196"/>
      <c r="AW212" s="196"/>
      <c r="AX212" s="196"/>
      <c r="AY212" s="196"/>
      <c r="AZ212" s="196"/>
      <c r="BA212" s="196"/>
      <c r="BB212" s="196"/>
      <c r="BC212" s="196"/>
      <c r="BD212" s="196"/>
      <c r="BE212" s="196"/>
      <c r="BF212" s="196"/>
      <c r="BG212" s="196"/>
      <c r="BH212" s="196"/>
      <c r="BI212" s="196"/>
      <c r="BJ212" s="196"/>
      <c r="BK212" s="196"/>
      <c r="BL212" s="196"/>
      <c r="BM212" s="196"/>
      <c r="BN212" s="196"/>
      <c r="BO212" s="196"/>
      <c r="BP212" s="196"/>
      <c r="BQ212" s="196"/>
      <c r="BR212" s="196"/>
      <c r="BS212" s="196"/>
    </row>
    <row r="213" spans="1:7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  <c r="AA213" s="196"/>
      <c r="AB213" s="196"/>
      <c r="AC213" s="196"/>
      <c r="AD213" s="196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6"/>
      <c r="AR213" s="196"/>
      <c r="AS213" s="196"/>
      <c r="AT213" s="196"/>
      <c r="AU213" s="196"/>
      <c r="AV213" s="196"/>
      <c r="AW213" s="196"/>
      <c r="AX213" s="196"/>
      <c r="AY213" s="196"/>
      <c r="AZ213" s="196"/>
      <c r="BA213" s="196"/>
      <c r="BB213" s="196"/>
      <c r="BC213" s="196"/>
      <c r="BD213" s="196"/>
      <c r="BE213" s="196"/>
      <c r="BF213" s="196"/>
      <c r="BG213" s="196"/>
      <c r="BH213" s="196"/>
      <c r="BI213" s="196"/>
      <c r="BJ213" s="196"/>
      <c r="BK213" s="196"/>
      <c r="BL213" s="196"/>
      <c r="BM213" s="196"/>
      <c r="BN213" s="196"/>
      <c r="BO213" s="196"/>
      <c r="BP213" s="196"/>
      <c r="BQ213" s="196"/>
      <c r="BR213" s="196"/>
      <c r="BS213" s="196"/>
    </row>
    <row r="214" spans="1:7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  <c r="X214" s="196"/>
      <c r="Y214" s="196"/>
      <c r="Z214" s="196"/>
      <c r="AA214" s="196"/>
      <c r="AB214" s="196"/>
      <c r="AC214" s="196"/>
      <c r="AD214" s="196"/>
      <c r="AE214" s="196"/>
      <c r="AF214" s="196"/>
      <c r="AG214" s="196"/>
      <c r="AH214" s="196"/>
      <c r="AI214" s="196"/>
      <c r="AJ214" s="196"/>
      <c r="AK214" s="196"/>
      <c r="AL214" s="196"/>
      <c r="AM214" s="196"/>
      <c r="AN214" s="196"/>
      <c r="AO214" s="196"/>
      <c r="AP214" s="196"/>
      <c r="AQ214" s="196"/>
      <c r="AR214" s="196"/>
      <c r="AS214" s="196"/>
      <c r="AT214" s="196"/>
      <c r="AU214" s="196"/>
      <c r="AV214" s="196"/>
      <c r="AW214" s="196"/>
      <c r="AX214" s="196"/>
      <c r="AY214" s="196"/>
      <c r="AZ214" s="196"/>
      <c r="BA214" s="196"/>
      <c r="BB214" s="196"/>
      <c r="BC214" s="196"/>
      <c r="BD214" s="196"/>
      <c r="BE214" s="196"/>
      <c r="BF214" s="196"/>
      <c r="BG214" s="196"/>
      <c r="BH214" s="196"/>
      <c r="BI214" s="196"/>
      <c r="BJ214" s="196"/>
      <c r="BK214" s="196"/>
      <c r="BL214" s="196"/>
      <c r="BM214" s="196"/>
      <c r="BN214" s="196"/>
      <c r="BO214" s="196"/>
      <c r="BP214" s="196"/>
      <c r="BQ214" s="196"/>
      <c r="BR214" s="196"/>
      <c r="BS214" s="196"/>
    </row>
    <row r="215" spans="1:7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  <c r="X215" s="196"/>
      <c r="Y215" s="196"/>
      <c r="Z215" s="196"/>
      <c r="AA215" s="196"/>
      <c r="AB215" s="196"/>
      <c r="AC215" s="196"/>
      <c r="AD215" s="196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  <c r="AP215" s="196"/>
      <c r="AQ215" s="196"/>
      <c r="AR215" s="196"/>
      <c r="AS215" s="196"/>
      <c r="AT215" s="196"/>
      <c r="AU215" s="196"/>
      <c r="AV215" s="196"/>
      <c r="AW215" s="196"/>
      <c r="AX215" s="196"/>
      <c r="AY215" s="196"/>
      <c r="AZ215" s="196"/>
      <c r="BA215" s="196"/>
      <c r="BB215" s="196"/>
      <c r="BC215" s="196"/>
      <c r="BD215" s="196"/>
      <c r="BE215" s="196"/>
      <c r="BF215" s="196"/>
      <c r="BG215" s="196"/>
      <c r="BH215" s="196"/>
      <c r="BI215" s="196"/>
      <c r="BJ215" s="196"/>
      <c r="BK215" s="196"/>
      <c r="BL215" s="196"/>
      <c r="BM215" s="196"/>
      <c r="BN215" s="196"/>
      <c r="BO215" s="196"/>
      <c r="BP215" s="196"/>
      <c r="BQ215" s="196"/>
      <c r="BR215" s="196"/>
      <c r="BS215" s="196"/>
    </row>
    <row r="216" spans="1:7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6"/>
      <c r="AR216" s="196"/>
      <c r="AS216" s="196"/>
      <c r="AT216" s="196"/>
      <c r="AU216" s="196"/>
      <c r="AV216" s="196"/>
      <c r="AW216" s="196"/>
      <c r="AX216" s="196"/>
      <c r="AY216" s="196"/>
      <c r="AZ216" s="196"/>
      <c r="BA216" s="196"/>
      <c r="BB216" s="196"/>
      <c r="BC216" s="196"/>
      <c r="BD216" s="196"/>
      <c r="BE216" s="196"/>
      <c r="BF216" s="196"/>
      <c r="BG216" s="196"/>
      <c r="BH216" s="196"/>
      <c r="BI216" s="196"/>
      <c r="BJ216" s="196"/>
      <c r="BK216" s="196"/>
      <c r="BL216" s="196"/>
      <c r="BM216" s="196"/>
      <c r="BN216" s="196"/>
      <c r="BO216" s="196"/>
      <c r="BP216" s="196"/>
      <c r="BQ216" s="196"/>
      <c r="BR216" s="196"/>
      <c r="BS216" s="196"/>
    </row>
    <row r="217" spans="1:7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6"/>
      <c r="AR217" s="196"/>
      <c r="AS217" s="196"/>
      <c r="AT217" s="196"/>
      <c r="AU217" s="196"/>
      <c r="AV217" s="196"/>
      <c r="AW217" s="196"/>
      <c r="AX217" s="196"/>
      <c r="AY217" s="196"/>
      <c r="AZ217" s="196"/>
      <c r="BA217" s="196"/>
      <c r="BB217" s="196"/>
      <c r="BC217" s="196"/>
      <c r="BD217" s="196"/>
      <c r="BE217" s="196"/>
      <c r="BF217" s="196"/>
      <c r="BG217" s="196"/>
      <c r="BH217" s="196"/>
      <c r="BI217" s="196"/>
      <c r="BJ217" s="196"/>
      <c r="BK217" s="196"/>
      <c r="BL217" s="196"/>
      <c r="BM217" s="196"/>
      <c r="BN217" s="196"/>
      <c r="BO217" s="196"/>
      <c r="BP217" s="196"/>
      <c r="BQ217" s="196"/>
      <c r="BR217" s="196"/>
      <c r="BS217" s="196"/>
    </row>
    <row r="218" spans="1:7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  <c r="AK218" s="196"/>
      <c r="AL218" s="196"/>
      <c r="AM218" s="196"/>
      <c r="AN218" s="196"/>
      <c r="AO218" s="196"/>
      <c r="AP218" s="196"/>
      <c r="AQ218" s="196"/>
      <c r="AR218" s="196"/>
      <c r="AS218" s="196"/>
      <c r="AT218" s="196"/>
      <c r="AU218" s="196"/>
      <c r="AV218" s="196"/>
      <c r="AW218" s="196"/>
      <c r="AX218" s="196"/>
      <c r="AY218" s="196"/>
      <c r="AZ218" s="196"/>
      <c r="BA218" s="196"/>
      <c r="BB218" s="196"/>
      <c r="BC218" s="196"/>
      <c r="BD218" s="196"/>
      <c r="BE218" s="196"/>
      <c r="BF218" s="196"/>
      <c r="BG218" s="196"/>
      <c r="BH218" s="196"/>
      <c r="BI218" s="196"/>
      <c r="BJ218" s="196"/>
      <c r="BK218" s="196"/>
      <c r="BL218" s="196"/>
      <c r="BM218" s="196"/>
      <c r="BN218" s="196"/>
      <c r="BO218" s="196"/>
      <c r="BP218" s="196"/>
      <c r="BQ218" s="196"/>
      <c r="BR218" s="196"/>
      <c r="BS218" s="196"/>
    </row>
    <row r="219" spans="1:7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  <c r="AK219" s="196"/>
      <c r="AL219" s="196"/>
      <c r="AM219" s="196"/>
      <c r="AN219" s="196"/>
      <c r="AO219" s="196"/>
      <c r="AP219" s="196"/>
      <c r="AQ219" s="196"/>
      <c r="AR219" s="196"/>
      <c r="AS219" s="196"/>
      <c r="AT219" s="196"/>
      <c r="AU219" s="196"/>
      <c r="AV219" s="196"/>
      <c r="AW219" s="196"/>
      <c r="AX219" s="196"/>
      <c r="AY219" s="196"/>
      <c r="AZ219" s="196"/>
      <c r="BA219" s="196"/>
      <c r="BB219" s="196"/>
      <c r="BC219" s="196"/>
      <c r="BD219" s="196"/>
      <c r="BE219" s="196"/>
      <c r="BF219" s="196"/>
      <c r="BG219" s="196"/>
      <c r="BH219" s="196"/>
      <c r="BI219" s="196"/>
      <c r="BJ219" s="196"/>
      <c r="BK219" s="196"/>
      <c r="BL219" s="196"/>
      <c r="BM219" s="196"/>
      <c r="BN219" s="196"/>
      <c r="BO219" s="196"/>
      <c r="BP219" s="196"/>
      <c r="BQ219" s="196"/>
      <c r="BR219" s="196"/>
      <c r="BS219" s="196"/>
    </row>
    <row r="220" spans="1:7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196"/>
      <c r="AB220" s="196"/>
      <c r="AC220" s="196"/>
      <c r="AD220" s="196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6"/>
      <c r="AR220" s="196"/>
      <c r="AS220" s="196"/>
      <c r="AT220" s="196"/>
      <c r="AU220" s="196"/>
      <c r="AV220" s="196"/>
      <c r="AW220" s="196"/>
      <c r="AX220" s="196"/>
      <c r="AY220" s="196"/>
      <c r="AZ220" s="196"/>
      <c r="BA220" s="196"/>
      <c r="BB220" s="196"/>
      <c r="BC220" s="196"/>
      <c r="BD220" s="196"/>
      <c r="BE220" s="196"/>
      <c r="BF220" s="196"/>
      <c r="BG220" s="196"/>
      <c r="BH220" s="196"/>
      <c r="BI220" s="196"/>
      <c r="BJ220" s="196"/>
      <c r="BK220" s="196"/>
      <c r="BL220" s="196"/>
      <c r="BM220" s="196"/>
      <c r="BN220" s="196"/>
      <c r="BO220" s="196"/>
      <c r="BP220" s="196"/>
      <c r="BQ220" s="196"/>
      <c r="BR220" s="196"/>
      <c r="BS220" s="196"/>
    </row>
    <row r="221" spans="1:7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196"/>
      <c r="AB221" s="196"/>
      <c r="AC221" s="196"/>
      <c r="AD221" s="196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  <c r="AQ221" s="196"/>
      <c r="AR221" s="196"/>
      <c r="AS221" s="196"/>
      <c r="AT221" s="196"/>
      <c r="AU221" s="196"/>
      <c r="AV221" s="196"/>
      <c r="AW221" s="196"/>
      <c r="AX221" s="196"/>
      <c r="AY221" s="196"/>
      <c r="AZ221" s="196"/>
      <c r="BA221" s="196"/>
      <c r="BB221" s="196"/>
      <c r="BC221" s="196"/>
      <c r="BD221" s="196"/>
      <c r="BE221" s="196"/>
      <c r="BF221" s="196"/>
      <c r="BG221" s="196"/>
      <c r="BH221" s="196"/>
      <c r="BI221" s="196"/>
      <c r="BJ221" s="196"/>
      <c r="BK221" s="196"/>
      <c r="BL221" s="196"/>
      <c r="BM221" s="196"/>
      <c r="BN221" s="196"/>
      <c r="BO221" s="196"/>
      <c r="BP221" s="196"/>
      <c r="BQ221" s="196"/>
      <c r="BR221" s="196"/>
      <c r="BS221" s="196"/>
    </row>
    <row r="222" spans="1:7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196"/>
      <c r="AB222" s="196"/>
      <c r="AC222" s="196"/>
      <c r="AD222" s="196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6"/>
      <c r="AR222" s="196"/>
      <c r="AS222" s="196"/>
      <c r="AT222" s="196"/>
      <c r="AU222" s="196"/>
      <c r="AV222" s="196"/>
      <c r="AW222" s="196"/>
      <c r="AX222" s="196"/>
      <c r="AY222" s="196"/>
      <c r="AZ222" s="196"/>
      <c r="BA222" s="196"/>
      <c r="BB222" s="196"/>
      <c r="BC222" s="196"/>
      <c r="BD222" s="196"/>
      <c r="BE222" s="196"/>
      <c r="BF222" s="196"/>
      <c r="BG222" s="196"/>
      <c r="BH222" s="196"/>
      <c r="BI222" s="196"/>
      <c r="BJ222" s="196"/>
      <c r="BK222" s="196"/>
      <c r="BL222" s="196"/>
      <c r="BM222" s="196"/>
      <c r="BN222" s="196"/>
      <c r="BO222" s="196"/>
      <c r="BP222" s="196"/>
      <c r="BQ222" s="196"/>
      <c r="BR222" s="196"/>
      <c r="BS222" s="196"/>
    </row>
    <row r="223" spans="1:7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  <c r="AN223" s="196"/>
      <c r="AO223" s="196"/>
      <c r="AP223" s="196"/>
      <c r="AQ223" s="196"/>
      <c r="AR223" s="196"/>
      <c r="AS223" s="196"/>
      <c r="AT223" s="196"/>
      <c r="AU223" s="196"/>
      <c r="AV223" s="196"/>
      <c r="AW223" s="196"/>
      <c r="AX223" s="196"/>
      <c r="AY223" s="196"/>
      <c r="AZ223" s="196"/>
      <c r="BA223" s="196"/>
      <c r="BB223" s="196"/>
      <c r="BC223" s="196"/>
      <c r="BD223" s="196"/>
      <c r="BE223" s="196"/>
      <c r="BF223" s="196"/>
      <c r="BG223" s="196"/>
      <c r="BH223" s="196"/>
      <c r="BI223" s="196"/>
      <c r="BJ223" s="196"/>
      <c r="BK223" s="196"/>
      <c r="BL223" s="196"/>
      <c r="BM223" s="196"/>
      <c r="BN223" s="196"/>
      <c r="BO223" s="196"/>
      <c r="BP223" s="196"/>
      <c r="BQ223" s="196"/>
      <c r="BR223" s="196"/>
      <c r="BS223" s="196"/>
    </row>
    <row r="224" spans="1:7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6"/>
      <c r="AR224" s="196"/>
      <c r="AS224" s="196"/>
      <c r="AT224" s="196"/>
      <c r="AU224" s="196"/>
      <c r="AV224" s="196"/>
      <c r="AW224" s="196"/>
      <c r="AX224" s="196"/>
      <c r="AY224" s="196"/>
      <c r="AZ224" s="196"/>
      <c r="BA224" s="196"/>
      <c r="BB224" s="196"/>
      <c r="BC224" s="196"/>
      <c r="BD224" s="196"/>
      <c r="BE224" s="196"/>
      <c r="BF224" s="196"/>
      <c r="BG224" s="196"/>
      <c r="BH224" s="196"/>
      <c r="BI224" s="196"/>
      <c r="BJ224" s="196"/>
      <c r="BK224" s="196"/>
      <c r="BL224" s="196"/>
      <c r="BM224" s="196"/>
      <c r="BN224" s="196"/>
      <c r="BO224" s="196"/>
      <c r="BP224" s="196"/>
      <c r="BQ224" s="196"/>
      <c r="BR224" s="196"/>
      <c r="BS224" s="196"/>
    </row>
    <row r="225" spans="1:7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6"/>
      <c r="AR225" s="196"/>
      <c r="AS225" s="196"/>
      <c r="AT225" s="196"/>
      <c r="AU225" s="196"/>
      <c r="AV225" s="196"/>
      <c r="AW225" s="196"/>
      <c r="AX225" s="196"/>
      <c r="AY225" s="196"/>
      <c r="AZ225" s="196"/>
      <c r="BA225" s="196"/>
      <c r="BB225" s="196"/>
      <c r="BC225" s="196"/>
      <c r="BD225" s="196"/>
      <c r="BE225" s="196"/>
      <c r="BF225" s="196"/>
      <c r="BG225" s="196"/>
      <c r="BH225" s="196"/>
      <c r="BI225" s="196"/>
      <c r="BJ225" s="196"/>
      <c r="BK225" s="196"/>
      <c r="BL225" s="196"/>
      <c r="BM225" s="196"/>
      <c r="BN225" s="196"/>
      <c r="BO225" s="196"/>
      <c r="BP225" s="196"/>
      <c r="BQ225" s="196"/>
      <c r="BR225" s="196"/>
      <c r="BS225" s="196"/>
    </row>
    <row r="226" spans="1:7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6"/>
      <c r="AR226" s="196"/>
      <c r="AS226" s="196"/>
      <c r="AT226" s="196"/>
      <c r="AU226" s="196"/>
      <c r="AV226" s="196"/>
      <c r="AW226" s="196"/>
      <c r="AX226" s="196"/>
      <c r="AY226" s="196"/>
      <c r="AZ226" s="196"/>
      <c r="BA226" s="196"/>
      <c r="BB226" s="196"/>
      <c r="BC226" s="196"/>
      <c r="BD226" s="196"/>
      <c r="BE226" s="196"/>
      <c r="BF226" s="196"/>
      <c r="BG226" s="196"/>
      <c r="BH226" s="196"/>
      <c r="BI226" s="196"/>
      <c r="BJ226" s="196"/>
      <c r="BK226" s="196"/>
      <c r="BL226" s="196"/>
      <c r="BM226" s="196"/>
      <c r="BN226" s="196"/>
      <c r="BO226" s="196"/>
      <c r="BP226" s="196"/>
      <c r="BQ226" s="196"/>
      <c r="BR226" s="196"/>
      <c r="BS226" s="196"/>
    </row>
    <row r="227" spans="1:7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  <c r="X227" s="196"/>
      <c r="Y227" s="196"/>
      <c r="Z227" s="196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6"/>
      <c r="AR227" s="196"/>
      <c r="AS227" s="196"/>
      <c r="AT227" s="196"/>
      <c r="AU227" s="196"/>
      <c r="AV227" s="196"/>
      <c r="AW227" s="196"/>
      <c r="AX227" s="196"/>
      <c r="AY227" s="196"/>
      <c r="AZ227" s="196"/>
      <c r="BA227" s="196"/>
      <c r="BB227" s="196"/>
      <c r="BC227" s="196"/>
      <c r="BD227" s="196"/>
      <c r="BE227" s="196"/>
      <c r="BF227" s="196"/>
      <c r="BG227" s="196"/>
      <c r="BH227" s="196"/>
      <c r="BI227" s="196"/>
      <c r="BJ227" s="196"/>
      <c r="BK227" s="196"/>
      <c r="BL227" s="196"/>
      <c r="BM227" s="196"/>
      <c r="BN227" s="196"/>
      <c r="BO227" s="196"/>
      <c r="BP227" s="196"/>
      <c r="BQ227" s="196"/>
      <c r="BR227" s="196"/>
      <c r="BS227" s="196"/>
    </row>
    <row r="228" spans="1:7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  <c r="X228" s="196"/>
      <c r="Y228" s="196"/>
      <c r="Z228" s="196"/>
      <c r="AA228" s="196"/>
      <c r="AB228" s="196"/>
      <c r="AC228" s="196"/>
      <c r="AD228" s="196"/>
      <c r="AE228" s="196"/>
      <c r="AF228" s="196"/>
      <c r="AG228" s="196"/>
      <c r="AH228" s="196"/>
      <c r="AI228" s="196"/>
      <c r="AJ228" s="196"/>
      <c r="AK228" s="196"/>
      <c r="AL228" s="196"/>
      <c r="AM228" s="196"/>
      <c r="AN228" s="196"/>
      <c r="AO228" s="196"/>
      <c r="AP228" s="196"/>
      <c r="AQ228" s="196"/>
      <c r="AR228" s="196"/>
      <c r="AS228" s="196"/>
      <c r="AT228" s="196"/>
      <c r="AU228" s="196"/>
      <c r="AV228" s="196"/>
      <c r="AW228" s="196"/>
      <c r="AX228" s="196"/>
      <c r="AY228" s="196"/>
      <c r="AZ228" s="196"/>
      <c r="BA228" s="196"/>
      <c r="BB228" s="196"/>
      <c r="BC228" s="196"/>
      <c r="BD228" s="196"/>
      <c r="BE228" s="196"/>
      <c r="BF228" s="196"/>
      <c r="BG228" s="196"/>
      <c r="BH228" s="196"/>
      <c r="BI228" s="196"/>
      <c r="BJ228" s="196"/>
      <c r="BK228" s="196"/>
      <c r="BL228" s="196"/>
      <c r="BM228" s="196"/>
      <c r="BN228" s="196"/>
      <c r="BO228" s="196"/>
      <c r="BP228" s="196"/>
      <c r="BQ228" s="196"/>
      <c r="BR228" s="196"/>
      <c r="BS228" s="196"/>
    </row>
    <row r="229" spans="1:7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  <c r="X229" s="196"/>
      <c r="Y229" s="196"/>
      <c r="Z229" s="196"/>
      <c r="AA229" s="196"/>
      <c r="AB229" s="196"/>
      <c r="AC229" s="196"/>
      <c r="AD229" s="196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6"/>
      <c r="AR229" s="196"/>
      <c r="AS229" s="196"/>
      <c r="AT229" s="196"/>
      <c r="AU229" s="196"/>
      <c r="AV229" s="196"/>
      <c r="AW229" s="196"/>
      <c r="AX229" s="196"/>
      <c r="AY229" s="196"/>
      <c r="AZ229" s="196"/>
      <c r="BA229" s="196"/>
      <c r="BB229" s="196"/>
      <c r="BC229" s="196"/>
      <c r="BD229" s="196"/>
      <c r="BE229" s="196"/>
      <c r="BF229" s="196"/>
      <c r="BG229" s="196"/>
      <c r="BH229" s="196"/>
      <c r="BI229" s="196"/>
      <c r="BJ229" s="196"/>
      <c r="BK229" s="196"/>
      <c r="BL229" s="196"/>
      <c r="BM229" s="196"/>
      <c r="BN229" s="196"/>
      <c r="BO229" s="196"/>
      <c r="BP229" s="196"/>
      <c r="BQ229" s="196"/>
      <c r="BR229" s="196"/>
      <c r="BS229" s="196"/>
    </row>
    <row r="230" spans="1:7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6"/>
      <c r="AR230" s="196"/>
      <c r="AS230" s="196"/>
      <c r="AT230" s="196"/>
      <c r="AU230" s="196"/>
      <c r="AV230" s="196"/>
      <c r="AW230" s="196"/>
      <c r="AX230" s="196"/>
      <c r="AY230" s="196"/>
      <c r="AZ230" s="196"/>
      <c r="BA230" s="196"/>
      <c r="BB230" s="196"/>
      <c r="BC230" s="196"/>
      <c r="BD230" s="196"/>
      <c r="BE230" s="196"/>
      <c r="BF230" s="196"/>
      <c r="BG230" s="196"/>
      <c r="BH230" s="196"/>
      <c r="BI230" s="196"/>
      <c r="BJ230" s="196"/>
      <c r="BK230" s="196"/>
      <c r="BL230" s="196"/>
      <c r="BM230" s="196"/>
      <c r="BN230" s="196"/>
      <c r="BO230" s="196"/>
      <c r="BP230" s="196"/>
      <c r="BQ230" s="196"/>
      <c r="BR230" s="196"/>
      <c r="BS230" s="196"/>
    </row>
    <row r="231" spans="1:7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  <c r="AR231" s="196"/>
      <c r="AS231" s="196"/>
      <c r="AT231" s="196"/>
      <c r="AU231" s="196"/>
      <c r="AV231" s="196"/>
      <c r="AW231" s="196"/>
      <c r="AX231" s="196"/>
      <c r="AY231" s="196"/>
      <c r="AZ231" s="196"/>
      <c r="BA231" s="196"/>
      <c r="BB231" s="196"/>
      <c r="BC231" s="196"/>
      <c r="BD231" s="196"/>
      <c r="BE231" s="196"/>
      <c r="BF231" s="196"/>
      <c r="BG231" s="196"/>
      <c r="BH231" s="196"/>
      <c r="BI231" s="196"/>
      <c r="BJ231" s="196"/>
      <c r="BK231" s="196"/>
      <c r="BL231" s="196"/>
      <c r="BM231" s="196"/>
      <c r="BN231" s="196"/>
      <c r="BO231" s="196"/>
      <c r="BP231" s="196"/>
      <c r="BQ231" s="196"/>
      <c r="BR231" s="196"/>
      <c r="BS231" s="196"/>
    </row>
    <row r="232" spans="1:7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  <c r="X232" s="196"/>
      <c r="Y232" s="196"/>
      <c r="Z232" s="196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6"/>
      <c r="AR232" s="196"/>
      <c r="AS232" s="196"/>
      <c r="AT232" s="196"/>
      <c r="AU232" s="196"/>
      <c r="AV232" s="196"/>
      <c r="AW232" s="196"/>
      <c r="AX232" s="196"/>
      <c r="AY232" s="196"/>
      <c r="AZ232" s="196"/>
      <c r="BA232" s="196"/>
      <c r="BB232" s="196"/>
      <c r="BC232" s="196"/>
      <c r="BD232" s="196"/>
      <c r="BE232" s="196"/>
      <c r="BF232" s="196"/>
      <c r="BG232" s="196"/>
      <c r="BH232" s="196"/>
      <c r="BI232" s="196"/>
      <c r="BJ232" s="196"/>
      <c r="BK232" s="196"/>
      <c r="BL232" s="196"/>
      <c r="BM232" s="196"/>
      <c r="BN232" s="196"/>
      <c r="BO232" s="196"/>
      <c r="BP232" s="196"/>
      <c r="BQ232" s="196"/>
      <c r="BR232" s="196"/>
      <c r="BS232" s="196"/>
    </row>
    <row r="233" spans="1:7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  <c r="X233" s="196"/>
      <c r="Y233" s="196"/>
      <c r="Z233" s="196"/>
      <c r="AA233" s="196"/>
      <c r="AB233" s="196"/>
      <c r="AC233" s="196"/>
      <c r="AD233" s="196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  <c r="AP233" s="196"/>
      <c r="AQ233" s="196"/>
      <c r="AR233" s="196"/>
      <c r="AS233" s="196"/>
      <c r="AT233" s="196"/>
      <c r="AU233" s="196"/>
      <c r="AV233" s="196"/>
      <c r="AW233" s="196"/>
      <c r="AX233" s="196"/>
      <c r="AY233" s="196"/>
      <c r="AZ233" s="196"/>
      <c r="BA233" s="196"/>
      <c r="BB233" s="196"/>
      <c r="BC233" s="196"/>
      <c r="BD233" s="196"/>
      <c r="BE233" s="196"/>
      <c r="BF233" s="196"/>
      <c r="BG233" s="196"/>
      <c r="BH233" s="196"/>
      <c r="BI233" s="196"/>
      <c r="BJ233" s="196"/>
      <c r="BK233" s="196"/>
      <c r="BL233" s="196"/>
      <c r="BM233" s="196"/>
      <c r="BN233" s="196"/>
      <c r="BO233" s="196"/>
      <c r="BP233" s="196"/>
      <c r="BQ233" s="196"/>
      <c r="BR233" s="196"/>
      <c r="BS233" s="196"/>
    </row>
    <row r="234" spans="1:7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  <c r="V234" s="196"/>
      <c r="W234" s="196"/>
      <c r="X234" s="196"/>
      <c r="Y234" s="196"/>
      <c r="Z234" s="196"/>
      <c r="AA234" s="196"/>
      <c r="AB234" s="196"/>
      <c r="AC234" s="196"/>
      <c r="AD234" s="196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  <c r="AP234" s="196"/>
      <c r="AQ234" s="196"/>
      <c r="AR234" s="196"/>
      <c r="AS234" s="196"/>
      <c r="AT234" s="196"/>
      <c r="AU234" s="196"/>
      <c r="AV234" s="196"/>
      <c r="AW234" s="196"/>
      <c r="AX234" s="196"/>
      <c r="AY234" s="196"/>
      <c r="AZ234" s="196"/>
      <c r="BA234" s="196"/>
      <c r="BB234" s="196"/>
      <c r="BC234" s="196"/>
      <c r="BD234" s="196"/>
      <c r="BE234" s="196"/>
      <c r="BF234" s="196"/>
      <c r="BG234" s="196"/>
      <c r="BH234" s="196"/>
      <c r="BI234" s="196"/>
      <c r="BJ234" s="196"/>
      <c r="BK234" s="196"/>
      <c r="BL234" s="196"/>
      <c r="BM234" s="196"/>
      <c r="BN234" s="196"/>
      <c r="BO234" s="196"/>
      <c r="BP234" s="196"/>
      <c r="BQ234" s="196"/>
      <c r="BR234" s="196"/>
      <c r="BS234" s="196"/>
    </row>
    <row r="235" spans="1:7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6"/>
      <c r="U235" s="196"/>
      <c r="V235" s="196"/>
      <c r="W235" s="196"/>
      <c r="X235" s="196"/>
      <c r="Y235" s="196"/>
      <c r="Z235" s="196"/>
      <c r="AA235" s="196"/>
      <c r="AB235" s="196"/>
      <c r="AC235" s="196"/>
      <c r="AD235" s="196"/>
      <c r="AE235" s="196"/>
      <c r="AF235" s="196"/>
      <c r="AG235" s="196"/>
      <c r="AH235" s="196"/>
      <c r="AI235" s="196"/>
      <c r="AJ235" s="196"/>
      <c r="AK235" s="196"/>
      <c r="AL235" s="196"/>
      <c r="AM235" s="196"/>
      <c r="AN235" s="196"/>
      <c r="AO235" s="196"/>
      <c r="AP235" s="196"/>
      <c r="AQ235" s="196"/>
      <c r="AR235" s="196"/>
      <c r="AS235" s="196"/>
      <c r="AT235" s="196"/>
      <c r="AU235" s="196"/>
      <c r="AV235" s="196"/>
      <c r="AW235" s="196"/>
      <c r="AX235" s="196"/>
      <c r="AY235" s="196"/>
      <c r="AZ235" s="196"/>
      <c r="BA235" s="196"/>
      <c r="BB235" s="196"/>
      <c r="BC235" s="196"/>
      <c r="BD235" s="196"/>
      <c r="BE235" s="196"/>
      <c r="BF235" s="196"/>
      <c r="BG235" s="196"/>
      <c r="BH235" s="196"/>
      <c r="BI235" s="196"/>
      <c r="BJ235" s="196"/>
      <c r="BK235" s="196"/>
      <c r="BL235" s="196"/>
      <c r="BM235" s="196"/>
      <c r="BN235" s="196"/>
      <c r="BO235" s="196"/>
      <c r="BP235" s="196"/>
      <c r="BQ235" s="196"/>
      <c r="BR235" s="196"/>
      <c r="BS235" s="196"/>
    </row>
    <row r="236" spans="1:7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  <c r="X236" s="196"/>
      <c r="Y236" s="196"/>
      <c r="Z236" s="196"/>
      <c r="AA236" s="196"/>
      <c r="AB236" s="196"/>
      <c r="AC236" s="196"/>
      <c r="AD236" s="196"/>
      <c r="AE236" s="196"/>
      <c r="AF236" s="196"/>
      <c r="AG236" s="196"/>
      <c r="AH236" s="196"/>
      <c r="AI236" s="196"/>
      <c r="AJ236" s="196"/>
      <c r="AK236" s="196"/>
      <c r="AL236" s="196"/>
      <c r="AM236" s="196"/>
      <c r="AN236" s="196"/>
      <c r="AO236" s="196"/>
      <c r="AP236" s="196"/>
      <c r="AQ236" s="196"/>
      <c r="AR236" s="196"/>
      <c r="AS236" s="196"/>
      <c r="AT236" s="196"/>
      <c r="AU236" s="196"/>
      <c r="AV236" s="196"/>
      <c r="AW236" s="196"/>
      <c r="AX236" s="196"/>
      <c r="AY236" s="196"/>
      <c r="AZ236" s="196"/>
      <c r="BA236" s="196"/>
      <c r="BB236" s="196"/>
      <c r="BC236" s="196"/>
      <c r="BD236" s="196"/>
      <c r="BE236" s="196"/>
      <c r="BF236" s="196"/>
      <c r="BG236" s="196"/>
      <c r="BH236" s="196"/>
      <c r="BI236" s="196"/>
      <c r="BJ236" s="196"/>
      <c r="BK236" s="196"/>
      <c r="BL236" s="196"/>
      <c r="BM236" s="196"/>
      <c r="BN236" s="196"/>
      <c r="BO236" s="196"/>
      <c r="BP236" s="196"/>
      <c r="BQ236" s="196"/>
      <c r="BR236" s="196"/>
      <c r="BS236" s="196"/>
    </row>
    <row r="237" spans="1:7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  <c r="X237" s="196"/>
      <c r="Y237" s="196"/>
      <c r="Z237" s="196"/>
      <c r="AA237" s="196"/>
      <c r="AB237" s="196"/>
      <c r="AC237" s="196"/>
      <c r="AD237" s="196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  <c r="AQ237" s="196"/>
      <c r="AR237" s="196"/>
      <c r="AS237" s="196"/>
      <c r="AT237" s="196"/>
      <c r="AU237" s="196"/>
      <c r="AV237" s="196"/>
      <c r="AW237" s="196"/>
      <c r="AX237" s="196"/>
      <c r="AY237" s="196"/>
      <c r="AZ237" s="196"/>
      <c r="BA237" s="196"/>
      <c r="BB237" s="196"/>
      <c r="BC237" s="196"/>
      <c r="BD237" s="196"/>
      <c r="BE237" s="196"/>
      <c r="BF237" s="196"/>
      <c r="BG237" s="196"/>
      <c r="BH237" s="196"/>
      <c r="BI237" s="196"/>
      <c r="BJ237" s="196"/>
      <c r="BK237" s="196"/>
      <c r="BL237" s="196"/>
      <c r="BM237" s="196"/>
      <c r="BN237" s="196"/>
      <c r="BO237" s="196"/>
      <c r="BP237" s="196"/>
      <c r="BQ237" s="196"/>
      <c r="BR237" s="196"/>
      <c r="BS237" s="196"/>
    </row>
    <row r="238" spans="1:7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196"/>
      <c r="S238" s="196"/>
      <c r="T238" s="196"/>
      <c r="U238" s="196"/>
      <c r="V238" s="196"/>
      <c r="W238" s="196"/>
      <c r="X238" s="196"/>
      <c r="Y238" s="196"/>
      <c r="Z238" s="196"/>
      <c r="AA238" s="196"/>
      <c r="AB238" s="196"/>
      <c r="AC238" s="196"/>
      <c r="AD238" s="196"/>
      <c r="AE238" s="196"/>
      <c r="AF238" s="196"/>
      <c r="AG238" s="196"/>
      <c r="AH238" s="196"/>
      <c r="AI238" s="196"/>
      <c r="AJ238" s="196"/>
      <c r="AK238" s="196"/>
      <c r="AL238" s="196"/>
      <c r="AM238" s="196"/>
      <c r="AN238" s="196"/>
      <c r="AO238" s="196"/>
      <c r="AP238" s="196"/>
      <c r="AQ238" s="196"/>
      <c r="AR238" s="196"/>
      <c r="AS238" s="196"/>
      <c r="AT238" s="196"/>
      <c r="AU238" s="196"/>
      <c r="AV238" s="196"/>
      <c r="AW238" s="196"/>
      <c r="AX238" s="196"/>
      <c r="AY238" s="196"/>
      <c r="AZ238" s="196"/>
      <c r="BA238" s="196"/>
      <c r="BB238" s="196"/>
      <c r="BC238" s="196"/>
      <c r="BD238" s="196"/>
      <c r="BE238" s="196"/>
      <c r="BF238" s="196"/>
      <c r="BG238" s="196"/>
      <c r="BH238" s="196"/>
      <c r="BI238" s="196"/>
      <c r="BJ238" s="196"/>
      <c r="BK238" s="196"/>
      <c r="BL238" s="196"/>
      <c r="BM238" s="196"/>
      <c r="BN238" s="196"/>
      <c r="BO238" s="196"/>
      <c r="BP238" s="196"/>
      <c r="BQ238" s="196"/>
      <c r="BR238" s="196"/>
      <c r="BS238" s="196"/>
    </row>
    <row r="239" spans="1:7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  <c r="V239" s="196"/>
      <c r="W239" s="196"/>
      <c r="X239" s="196"/>
      <c r="Y239" s="196"/>
      <c r="Z239" s="196"/>
      <c r="AA239" s="196"/>
      <c r="AB239" s="196"/>
      <c r="AC239" s="196"/>
      <c r="AD239" s="196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6"/>
      <c r="AR239" s="196"/>
      <c r="AS239" s="196"/>
      <c r="AT239" s="196"/>
      <c r="AU239" s="196"/>
      <c r="AV239" s="196"/>
      <c r="AW239" s="196"/>
      <c r="AX239" s="196"/>
      <c r="AY239" s="196"/>
      <c r="AZ239" s="196"/>
      <c r="BA239" s="196"/>
      <c r="BB239" s="196"/>
      <c r="BC239" s="196"/>
      <c r="BD239" s="196"/>
      <c r="BE239" s="196"/>
      <c r="BF239" s="196"/>
      <c r="BG239" s="196"/>
      <c r="BH239" s="196"/>
      <c r="BI239" s="196"/>
      <c r="BJ239" s="196"/>
      <c r="BK239" s="196"/>
      <c r="BL239" s="196"/>
      <c r="BM239" s="196"/>
      <c r="BN239" s="196"/>
      <c r="BO239" s="196"/>
      <c r="BP239" s="196"/>
      <c r="BQ239" s="196"/>
      <c r="BR239" s="196"/>
      <c r="BS239" s="196"/>
    </row>
    <row r="240" spans="1:7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  <c r="X240" s="196"/>
      <c r="Y240" s="196"/>
      <c r="Z240" s="196"/>
      <c r="AA240" s="196"/>
      <c r="AB240" s="196"/>
      <c r="AC240" s="196"/>
      <c r="AD240" s="196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6"/>
      <c r="AR240" s="196"/>
      <c r="AS240" s="196"/>
      <c r="AT240" s="196"/>
      <c r="AU240" s="196"/>
      <c r="AV240" s="196"/>
      <c r="AW240" s="196"/>
      <c r="AX240" s="196"/>
      <c r="AY240" s="196"/>
      <c r="AZ240" s="196"/>
      <c r="BA240" s="196"/>
      <c r="BB240" s="196"/>
      <c r="BC240" s="196"/>
      <c r="BD240" s="196"/>
      <c r="BE240" s="196"/>
      <c r="BF240" s="196"/>
      <c r="BG240" s="196"/>
      <c r="BH240" s="196"/>
      <c r="BI240" s="196"/>
      <c r="BJ240" s="196"/>
      <c r="BK240" s="196"/>
      <c r="BL240" s="196"/>
      <c r="BM240" s="196"/>
      <c r="BN240" s="196"/>
      <c r="BO240" s="196"/>
      <c r="BP240" s="196"/>
      <c r="BQ240" s="196"/>
      <c r="BR240" s="196"/>
      <c r="BS240" s="196"/>
    </row>
    <row r="241" spans="1:7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  <c r="X241" s="196"/>
      <c r="Y241" s="196"/>
      <c r="Z241" s="196"/>
      <c r="AA241" s="196"/>
      <c r="AB241" s="196"/>
      <c r="AC241" s="196"/>
      <c r="AD241" s="196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  <c r="AQ241" s="196"/>
      <c r="AR241" s="196"/>
      <c r="AS241" s="196"/>
      <c r="AT241" s="196"/>
      <c r="AU241" s="196"/>
      <c r="AV241" s="196"/>
      <c r="AW241" s="196"/>
      <c r="AX241" s="196"/>
      <c r="AY241" s="196"/>
      <c r="AZ241" s="196"/>
      <c r="BA241" s="196"/>
      <c r="BB241" s="196"/>
      <c r="BC241" s="196"/>
      <c r="BD241" s="196"/>
      <c r="BE241" s="196"/>
      <c r="BF241" s="196"/>
      <c r="BG241" s="196"/>
      <c r="BH241" s="196"/>
      <c r="BI241" s="196"/>
      <c r="BJ241" s="196"/>
      <c r="BK241" s="196"/>
      <c r="BL241" s="196"/>
      <c r="BM241" s="196"/>
      <c r="BN241" s="196"/>
      <c r="BO241" s="196"/>
      <c r="BP241" s="196"/>
      <c r="BQ241" s="196"/>
      <c r="BR241" s="196"/>
      <c r="BS241" s="196"/>
    </row>
    <row r="242" spans="1:7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  <c r="V242" s="196"/>
      <c r="W242" s="196"/>
      <c r="X242" s="196"/>
      <c r="Y242" s="196"/>
      <c r="Z242" s="196"/>
      <c r="AA242" s="196"/>
      <c r="AB242" s="196"/>
      <c r="AC242" s="196"/>
      <c r="AD242" s="196"/>
      <c r="AE242" s="196"/>
      <c r="AF242" s="196"/>
      <c r="AG242" s="196"/>
      <c r="AH242" s="196"/>
      <c r="AI242" s="196"/>
      <c r="AJ242" s="196"/>
      <c r="AK242" s="196"/>
      <c r="AL242" s="196"/>
      <c r="AM242" s="196"/>
      <c r="AN242" s="196"/>
      <c r="AO242" s="196"/>
      <c r="AP242" s="196"/>
      <c r="AQ242" s="196"/>
      <c r="AR242" s="196"/>
      <c r="AS242" s="196"/>
      <c r="AT242" s="196"/>
      <c r="AU242" s="196"/>
      <c r="AV242" s="196"/>
      <c r="AW242" s="196"/>
      <c r="AX242" s="196"/>
      <c r="AY242" s="196"/>
      <c r="AZ242" s="196"/>
      <c r="BA242" s="196"/>
      <c r="BB242" s="196"/>
      <c r="BC242" s="196"/>
      <c r="BD242" s="196"/>
      <c r="BE242" s="196"/>
      <c r="BF242" s="196"/>
      <c r="BG242" s="196"/>
      <c r="BH242" s="196"/>
      <c r="BI242" s="196"/>
      <c r="BJ242" s="196"/>
      <c r="BK242" s="196"/>
      <c r="BL242" s="196"/>
      <c r="BM242" s="196"/>
      <c r="BN242" s="196"/>
      <c r="BO242" s="196"/>
      <c r="BP242" s="196"/>
      <c r="BQ242" s="196"/>
      <c r="BR242" s="196"/>
      <c r="BS242" s="196"/>
    </row>
    <row r="243" spans="1:7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6"/>
      <c r="Z243" s="196"/>
      <c r="AA243" s="196"/>
      <c r="AB243" s="196"/>
      <c r="AC243" s="196"/>
      <c r="AD243" s="196"/>
      <c r="AE243" s="196"/>
      <c r="AF243" s="196"/>
      <c r="AG243" s="196"/>
      <c r="AH243" s="196"/>
      <c r="AI243" s="196"/>
      <c r="AJ243" s="196"/>
      <c r="AK243" s="196"/>
      <c r="AL243" s="196"/>
      <c r="AM243" s="196"/>
      <c r="AN243" s="196"/>
      <c r="AO243" s="196"/>
      <c r="AP243" s="196"/>
      <c r="AQ243" s="196"/>
      <c r="AR243" s="196"/>
      <c r="AS243" s="196"/>
      <c r="AT243" s="196"/>
      <c r="AU243" s="196"/>
      <c r="AV243" s="196"/>
      <c r="AW243" s="196"/>
      <c r="AX243" s="196"/>
      <c r="AY243" s="196"/>
      <c r="AZ243" s="196"/>
      <c r="BA243" s="196"/>
      <c r="BB243" s="196"/>
      <c r="BC243" s="196"/>
      <c r="BD243" s="196"/>
      <c r="BE243" s="196"/>
      <c r="BF243" s="196"/>
      <c r="BG243" s="196"/>
      <c r="BH243" s="196"/>
      <c r="BI243" s="196"/>
      <c r="BJ243" s="196"/>
      <c r="BK243" s="196"/>
      <c r="BL243" s="196"/>
      <c r="BM243" s="196"/>
      <c r="BN243" s="196"/>
      <c r="BO243" s="196"/>
      <c r="BP243" s="196"/>
      <c r="BQ243" s="196"/>
      <c r="BR243" s="196"/>
      <c r="BS243" s="196"/>
    </row>
    <row r="244" spans="1:7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  <c r="X244" s="196"/>
      <c r="Y244" s="196"/>
      <c r="Z244" s="196"/>
      <c r="AA244" s="196"/>
      <c r="AB244" s="196"/>
      <c r="AC244" s="196"/>
      <c r="AD244" s="196"/>
      <c r="AE244" s="196"/>
      <c r="AF244" s="196"/>
      <c r="AG244" s="196"/>
      <c r="AH244" s="196"/>
      <c r="AI244" s="196"/>
      <c r="AJ244" s="196"/>
      <c r="AK244" s="196"/>
      <c r="AL244" s="196"/>
      <c r="AM244" s="196"/>
      <c r="AN244" s="196"/>
      <c r="AO244" s="196"/>
      <c r="AP244" s="196"/>
      <c r="AQ244" s="196"/>
      <c r="AR244" s="196"/>
      <c r="AS244" s="196"/>
      <c r="AT244" s="196"/>
      <c r="AU244" s="196"/>
      <c r="AV244" s="196"/>
      <c r="AW244" s="196"/>
      <c r="AX244" s="196"/>
      <c r="AY244" s="196"/>
      <c r="AZ244" s="196"/>
      <c r="BA244" s="196"/>
      <c r="BB244" s="196"/>
      <c r="BC244" s="196"/>
      <c r="BD244" s="196"/>
      <c r="BE244" s="196"/>
      <c r="BF244" s="196"/>
      <c r="BG244" s="196"/>
      <c r="BH244" s="196"/>
      <c r="BI244" s="196"/>
      <c r="BJ244" s="196"/>
      <c r="BK244" s="196"/>
      <c r="BL244" s="196"/>
      <c r="BM244" s="196"/>
      <c r="BN244" s="196"/>
      <c r="BO244" s="196"/>
      <c r="BP244" s="196"/>
      <c r="BQ244" s="196"/>
      <c r="BR244" s="196"/>
      <c r="BS244" s="196"/>
    </row>
    <row r="245" spans="1:7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  <c r="X245" s="196"/>
      <c r="Y245" s="196"/>
      <c r="Z245" s="196"/>
      <c r="AA245" s="196"/>
      <c r="AB245" s="196"/>
      <c r="AC245" s="196"/>
      <c r="AD245" s="196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6"/>
      <c r="AR245" s="196"/>
      <c r="AS245" s="196"/>
      <c r="AT245" s="196"/>
      <c r="AU245" s="196"/>
      <c r="AV245" s="196"/>
      <c r="AW245" s="196"/>
      <c r="AX245" s="196"/>
      <c r="AY245" s="196"/>
      <c r="AZ245" s="196"/>
      <c r="BA245" s="196"/>
      <c r="BB245" s="196"/>
      <c r="BC245" s="196"/>
      <c r="BD245" s="196"/>
      <c r="BE245" s="196"/>
      <c r="BF245" s="196"/>
      <c r="BG245" s="196"/>
      <c r="BH245" s="196"/>
      <c r="BI245" s="196"/>
      <c r="BJ245" s="196"/>
      <c r="BK245" s="196"/>
      <c r="BL245" s="196"/>
      <c r="BM245" s="196"/>
      <c r="BN245" s="196"/>
      <c r="BO245" s="196"/>
      <c r="BP245" s="196"/>
      <c r="BQ245" s="196"/>
      <c r="BR245" s="196"/>
      <c r="BS245" s="196"/>
    </row>
    <row r="246" spans="1:7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196"/>
      <c r="S246" s="196"/>
      <c r="T246" s="196"/>
      <c r="U246" s="196"/>
      <c r="V246" s="196"/>
      <c r="W246" s="196"/>
      <c r="X246" s="196"/>
      <c r="Y246" s="196"/>
      <c r="Z246" s="196"/>
      <c r="AA246" s="196"/>
      <c r="AB246" s="196"/>
      <c r="AC246" s="196"/>
      <c r="AD246" s="196"/>
      <c r="AE246" s="196"/>
      <c r="AF246" s="196"/>
      <c r="AG246" s="196"/>
      <c r="AH246" s="196"/>
      <c r="AI246" s="196"/>
      <c r="AJ246" s="196"/>
      <c r="AK246" s="196"/>
      <c r="AL246" s="196"/>
      <c r="AM246" s="196"/>
      <c r="AN246" s="196"/>
      <c r="AO246" s="196"/>
      <c r="AP246" s="196"/>
      <c r="AQ246" s="196"/>
      <c r="AR246" s="196"/>
      <c r="AS246" s="196"/>
      <c r="AT246" s="196"/>
      <c r="AU246" s="196"/>
      <c r="AV246" s="196"/>
      <c r="AW246" s="196"/>
      <c r="AX246" s="196"/>
      <c r="AY246" s="196"/>
      <c r="AZ246" s="196"/>
      <c r="BA246" s="196"/>
      <c r="BB246" s="196"/>
      <c r="BC246" s="196"/>
      <c r="BD246" s="196"/>
      <c r="BE246" s="196"/>
      <c r="BF246" s="196"/>
      <c r="BG246" s="196"/>
      <c r="BH246" s="196"/>
      <c r="BI246" s="196"/>
      <c r="BJ246" s="196"/>
      <c r="BK246" s="196"/>
      <c r="BL246" s="196"/>
      <c r="BM246" s="196"/>
      <c r="BN246" s="196"/>
      <c r="BO246" s="196"/>
      <c r="BP246" s="196"/>
      <c r="BQ246" s="196"/>
      <c r="BR246" s="196"/>
      <c r="BS246" s="196"/>
    </row>
    <row r="247" spans="1:7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6"/>
      <c r="N247" s="196"/>
      <c r="O247" s="196"/>
      <c r="P247" s="196"/>
      <c r="Q247" s="196"/>
      <c r="R247" s="196"/>
      <c r="S247" s="196"/>
      <c r="T247" s="196"/>
      <c r="U247" s="196"/>
      <c r="V247" s="196"/>
      <c r="W247" s="196"/>
      <c r="X247" s="196"/>
      <c r="Y247" s="196"/>
      <c r="Z247" s="196"/>
      <c r="AA247" s="196"/>
      <c r="AB247" s="196"/>
      <c r="AC247" s="196"/>
      <c r="AD247" s="196"/>
      <c r="AE247" s="196"/>
      <c r="AF247" s="196"/>
      <c r="AG247" s="196"/>
      <c r="AH247" s="196"/>
      <c r="AI247" s="196"/>
      <c r="AJ247" s="196"/>
      <c r="AK247" s="196"/>
      <c r="AL247" s="196"/>
      <c r="AM247" s="196"/>
      <c r="AN247" s="196"/>
      <c r="AO247" s="196"/>
      <c r="AP247" s="196"/>
      <c r="AQ247" s="196"/>
      <c r="AR247" s="196"/>
      <c r="AS247" s="196"/>
      <c r="AT247" s="196"/>
      <c r="AU247" s="196"/>
      <c r="AV247" s="196"/>
      <c r="AW247" s="196"/>
      <c r="AX247" s="196"/>
      <c r="AY247" s="196"/>
      <c r="AZ247" s="196"/>
      <c r="BA247" s="196"/>
      <c r="BB247" s="196"/>
      <c r="BC247" s="196"/>
      <c r="BD247" s="196"/>
      <c r="BE247" s="196"/>
      <c r="BF247" s="196"/>
      <c r="BG247" s="196"/>
      <c r="BH247" s="196"/>
      <c r="BI247" s="196"/>
      <c r="BJ247" s="196"/>
      <c r="BK247" s="196"/>
      <c r="BL247" s="196"/>
      <c r="BM247" s="196"/>
      <c r="BN247" s="196"/>
      <c r="BO247" s="196"/>
      <c r="BP247" s="196"/>
      <c r="BQ247" s="196"/>
      <c r="BR247" s="196"/>
      <c r="BS247" s="196"/>
    </row>
    <row r="248" spans="1:7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96"/>
      <c r="P248" s="196"/>
      <c r="Q248" s="196"/>
      <c r="R248" s="196"/>
      <c r="S248" s="196"/>
      <c r="T248" s="196"/>
      <c r="U248" s="196"/>
      <c r="V248" s="196"/>
      <c r="W248" s="196"/>
      <c r="X248" s="196"/>
      <c r="Y248" s="196"/>
      <c r="Z248" s="196"/>
      <c r="AA248" s="196"/>
      <c r="AB248" s="196"/>
      <c r="AC248" s="196"/>
      <c r="AD248" s="196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  <c r="AP248" s="196"/>
      <c r="AQ248" s="196"/>
      <c r="AR248" s="196"/>
      <c r="AS248" s="196"/>
      <c r="AT248" s="196"/>
      <c r="AU248" s="196"/>
      <c r="AV248" s="196"/>
      <c r="AW248" s="196"/>
      <c r="AX248" s="196"/>
      <c r="AY248" s="196"/>
      <c r="AZ248" s="196"/>
      <c r="BA248" s="196"/>
      <c r="BB248" s="196"/>
      <c r="BC248" s="196"/>
      <c r="BD248" s="196"/>
      <c r="BE248" s="196"/>
      <c r="BF248" s="196"/>
      <c r="BG248" s="196"/>
      <c r="BH248" s="196"/>
      <c r="BI248" s="196"/>
      <c r="BJ248" s="196"/>
      <c r="BK248" s="196"/>
      <c r="BL248" s="196"/>
      <c r="BM248" s="196"/>
      <c r="BN248" s="196"/>
      <c r="BO248" s="196"/>
      <c r="BP248" s="196"/>
      <c r="BQ248" s="196"/>
      <c r="BR248" s="196"/>
      <c r="BS248" s="196"/>
    </row>
    <row r="249" spans="1:7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  <c r="X249" s="196"/>
      <c r="Y249" s="196"/>
      <c r="Z249" s="196"/>
      <c r="AA249" s="196"/>
      <c r="AB249" s="196"/>
      <c r="AC249" s="196"/>
      <c r="AD249" s="196"/>
      <c r="AE249" s="196"/>
      <c r="AF249" s="196"/>
      <c r="AG249" s="196"/>
      <c r="AH249" s="196"/>
      <c r="AI249" s="196"/>
      <c r="AJ249" s="196"/>
      <c r="AK249" s="196"/>
      <c r="AL249" s="196"/>
      <c r="AM249" s="196"/>
      <c r="AN249" s="196"/>
      <c r="AO249" s="196"/>
      <c r="AP249" s="196"/>
      <c r="AQ249" s="196"/>
      <c r="AR249" s="196"/>
      <c r="AS249" s="196"/>
      <c r="AT249" s="196"/>
      <c r="AU249" s="196"/>
      <c r="AV249" s="196"/>
      <c r="AW249" s="196"/>
      <c r="AX249" s="196"/>
      <c r="AY249" s="196"/>
      <c r="AZ249" s="196"/>
      <c r="BA249" s="196"/>
      <c r="BB249" s="196"/>
      <c r="BC249" s="196"/>
      <c r="BD249" s="196"/>
      <c r="BE249" s="196"/>
      <c r="BF249" s="196"/>
      <c r="BG249" s="196"/>
      <c r="BH249" s="196"/>
      <c r="BI249" s="196"/>
      <c r="BJ249" s="196"/>
      <c r="BK249" s="196"/>
      <c r="BL249" s="196"/>
      <c r="BM249" s="196"/>
      <c r="BN249" s="196"/>
      <c r="BO249" s="196"/>
      <c r="BP249" s="196"/>
      <c r="BQ249" s="196"/>
      <c r="BR249" s="196"/>
      <c r="BS249" s="196"/>
    </row>
    <row r="250" spans="1:7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  <c r="X250" s="196"/>
      <c r="Y250" s="196"/>
      <c r="Z250" s="196"/>
      <c r="AA250" s="196"/>
      <c r="AB250" s="196"/>
      <c r="AC250" s="196"/>
      <c r="AD250" s="196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  <c r="AQ250" s="196"/>
      <c r="AR250" s="196"/>
      <c r="AS250" s="196"/>
      <c r="AT250" s="196"/>
      <c r="AU250" s="196"/>
      <c r="AV250" s="196"/>
      <c r="AW250" s="196"/>
      <c r="AX250" s="196"/>
      <c r="AY250" s="196"/>
      <c r="AZ250" s="196"/>
      <c r="BA250" s="196"/>
      <c r="BB250" s="196"/>
      <c r="BC250" s="196"/>
      <c r="BD250" s="196"/>
      <c r="BE250" s="196"/>
      <c r="BF250" s="196"/>
      <c r="BG250" s="196"/>
      <c r="BH250" s="196"/>
      <c r="BI250" s="196"/>
      <c r="BJ250" s="196"/>
      <c r="BK250" s="196"/>
      <c r="BL250" s="196"/>
      <c r="BM250" s="196"/>
      <c r="BN250" s="196"/>
      <c r="BO250" s="196"/>
      <c r="BP250" s="196"/>
      <c r="BQ250" s="196"/>
      <c r="BR250" s="196"/>
      <c r="BS250" s="196"/>
    </row>
    <row r="251" spans="1:7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  <c r="Y251" s="196"/>
      <c r="Z251" s="196"/>
      <c r="AA251" s="196"/>
      <c r="AB251" s="196"/>
      <c r="AC251" s="196"/>
      <c r="AD251" s="196"/>
      <c r="AE251" s="196"/>
      <c r="AF251" s="196"/>
      <c r="AG251" s="196"/>
      <c r="AH251" s="196"/>
      <c r="AI251" s="196"/>
      <c r="AJ251" s="196"/>
      <c r="AK251" s="196"/>
      <c r="AL251" s="196"/>
      <c r="AM251" s="196"/>
      <c r="AN251" s="196"/>
      <c r="AO251" s="196"/>
      <c r="AP251" s="196"/>
      <c r="AQ251" s="196"/>
      <c r="AR251" s="196"/>
      <c r="AS251" s="196"/>
      <c r="AT251" s="196"/>
      <c r="AU251" s="196"/>
      <c r="AV251" s="196"/>
      <c r="AW251" s="196"/>
      <c r="AX251" s="196"/>
      <c r="AY251" s="196"/>
      <c r="AZ251" s="196"/>
      <c r="BA251" s="196"/>
      <c r="BB251" s="196"/>
      <c r="BC251" s="196"/>
      <c r="BD251" s="196"/>
      <c r="BE251" s="196"/>
      <c r="BF251" s="196"/>
      <c r="BG251" s="196"/>
      <c r="BH251" s="196"/>
      <c r="BI251" s="196"/>
      <c r="BJ251" s="196"/>
      <c r="BK251" s="196"/>
      <c r="BL251" s="196"/>
      <c r="BM251" s="196"/>
      <c r="BN251" s="196"/>
      <c r="BO251" s="196"/>
      <c r="BP251" s="196"/>
      <c r="BQ251" s="196"/>
      <c r="BR251" s="196"/>
      <c r="BS251" s="196"/>
    </row>
    <row r="252" spans="1:7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6"/>
      <c r="Z252" s="196"/>
      <c r="AA252" s="196"/>
      <c r="AB252" s="196"/>
      <c r="AC252" s="196"/>
      <c r="AD252" s="196"/>
      <c r="AE252" s="196"/>
      <c r="AF252" s="196"/>
      <c r="AG252" s="196"/>
      <c r="AH252" s="196"/>
      <c r="AI252" s="196"/>
      <c r="AJ252" s="196"/>
      <c r="AK252" s="196"/>
      <c r="AL252" s="196"/>
      <c r="AM252" s="196"/>
      <c r="AN252" s="196"/>
      <c r="AO252" s="196"/>
      <c r="AP252" s="196"/>
      <c r="AQ252" s="196"/>
      <c r="AR252" s="196"/>
      <c r="AS252" s="196"/>
      <c r="AT252" s="196"/>
      <c r="AU252" s="196"/>
      <c r="AV252" s="196"/>
      <c r="AW252" s="196"/>
      <c r="AX252" s="196"/>
      <c r="AY252" s="196"/>
      <c r="AZ252" s="196"/>
      <c r="BA252" s="196"/>
      <c r="BB252" s="196"/>
      <c r="BC252" s="196"/>
      <c r="BD252" s="196"/>
      <c r="BE252" s="196"/>
      <c r="BF252" s="196"/>
      <c r="BG252" s="196"/>
      <c r="BH252" s="196"/>
      <c r="BI252" s="196"/>
      <c r="BJ252" s="196"/>
      <c r="BK252" s="196"/>
      <c r="BL252" s="196"/>
      <c r="BM252" s="196"/>
      <c r="BN252" s="196"/>
      <c r="BO252" s="196"/>
      <c r="BP252" s="196"/>
      <c r="BQ252" s="196"/>
      <c r="BR252" s="196"/>
      <c r="BS252" s="196"/>
    </row>
    <row r="253" spans="1:7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  <c r="X253" s="196"/>
      <c r="Y253" s="196"/>
      <c r="Z253" s="196"/>
      <c r="AA253" s="196"/>
      <c r="AB253" s="196"/>
      <c r="AC253" s="196"/>
      <c r="AD253" s="196"/>
      <c r="AE253" s="196"/>
      <c r="AF253" s="196"/>
      <c r="AG253" s="196"/>
      <c r="AH253" s="196"/>
      <c r="AI253" s="196"/>
      <c r="AJ253" s="196"/>
      <c r="AK253" s="196"/>
      <c r="AL253" s="196"/>
      <c r="AM253" s="196"/>
      <c r="AN253" s="196"/>
      <c r="AO253" s="196"/>
      <c r="AP253" s="196"/>
      <c r="AQ253" s="196"/>
      <c r="AR253" s="196"/>
      <c r="AS253" s="196"/>
      <c r="AT253" s="196"/>
      <c r="AU253" s="196"/>
      <c r="AV253" s="196"/>
      <c r="AW253" s="196"/>
      <c r="AX253" s="196"/>
      <c r="AY253" s="196"/>
      <c r="AZ253" s="196"/>
      <c r="BA253" s="196"/>
      <c r="BB253" s="196"/>
      <c r="BC253" s="196"/>
      <c r="BD253" s="196"/>
      <c r="BE253" s="196"/>
      <c r="BF253" s="196"/>
      <c r="BG253" s="196"/>
      <c r="BH253" s="196"/>
      <c r="BI253" s="196"/>
      <c r="BJ253" s="196"/>
      <c r="BK253" s="196"/>
      <c r="BL253" s="196"/>
      <c r="BM253" s="196"/>
      <c r="BN253" s="196"/>
      <c r="BO253" s="196"/>
      <c r="BP253" s="196"/>
      <c r="BQ253" s="196"/>
      <c r="BR253" s="196"/>
      <c r="BS253" s="196"/>
    </row>
    <row r="254" spans="1:7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  <c r="X254" s="196"/>
      <c r="Y254" s="196"/>
      <c r="Z254" s="196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6"/>
      <c r="AK254" s="196"/>
      <c r="AL254" s="196"/>
      <c r="AM254" s="196"/>
      <c r="AN254" s="196"/>
      <c r="AO254" s="196"/>
      <c r="AP254" s="196"/>
      <c r="AQ254" s="196"/>
      <c r="AR254" s="196"/>
      <c r="AS254" s="196"/>
      <c r="AT254" s="196"/>
      <c r="AU254" s="196"/>
      <c r="AV254" s="196"/>
      <c r="AW254" s="196"/>
      <c r="AX254" s="196"/>
      <c r="AY254" s="196"/>
      <c r="AZ254" s="196"/>
      <c r="BA254" s="196"/>
      <c r="BB254" s="196"/>
      <c r="BC254" s="196"/>
      <c r="BD254" s="196"/>
      <c r="BE254" s="196"/>
      <c r="BF254" s="196"/>
      <c r="BG254" s="196"/>
      <c r="BH254" s="196"/>
      <c r="BI254" s="196"/>
      <c r="BJ254" s="196"/>
      <c r="BK254" s="196"/>
      <c r="BL254" s="196"/>
      <c r="BM254" s="196"/>
      <c r="BN254" s="196"/>
      <c r="BO254" s="196"/>
      <c r="BP254" s="196"/>
      <c r="BQ254" s="196"/>
      <c r="BR254" s="196"/>
      <c r="BS254" s="196"/>
    </row>
    <row r="255" spans="1:7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196"/>
      <c r="X255" s="196"/>
      <c r="Y255" s="196"/>
      <c r="Z255" s="196"/>
      <c r="AA255" s="196"/>
      <c r="AB255" s="196"/>
      <c r="AC255" s="196"/>
      <c r="AD255" s="196"/>
      <c r="AE255" s="196"/>
      <c r="AF255" s="196"/>
      <c r="AG255" s="196"/>
      <c r="AH255" s="196"/>
      <c r="AI255" s="196"/>
      <c r="AJ255" s="196"/>
      <c r="AK255" s="196"/>
      <c r="AL255" s="196"/>
      <c r="AM255" s="196"/>
      <c r="AN255" s="196"/>
      <c r="AO255" s="196"/>
      <c r="AP255" s="196"/>
      <c r="AQ255" s="196"/>
      <c r="AR255" s="196"/>
      <c r="AS255" s="196"/>
      <c r="AT255" s="196"/>
      <c r="AU255" s="196"/>
      <c r="AV255" s="196"/>
      <c r="AW255" s="196"/>
      <c r="AX255" s="196"/>
      <c r="AY255" s="196"/>
      <c r="AZ255" s="196"/>
      <c r="BA255" s="196"/>
      <c r="BB255" s="196"/>
      <c r="BC255" s="196"/>
      <c r="BD255" s="196"/>
      <c r="BE255" s="196"/>
      <c r="BF255" s="196"/>
      <c r="BG255" s="196"/>
      <c r="BH255" s="196"/>
      <c r="BI255" s="196"/>
      <c r="BJ255" s="196"/>
      <c r="BK255" s="196"/>
      <c r="BL255" s="196"/>
      <c r="BM255" s="196"/>
      <c r="BN255" s="196"/>
      <c r="BO255" s="196"/>
      <c r="BP255" s="196"/>
      <c r="BQ255" s="196"/>
      <c r="BR255" s="196"/>
      <c r="BS255" s="196"/>
    </row>
    <row r="256" spans="1:7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  <c r="X256" s="196"/>
      <c r="Y256" s="196"/>
      <c r="Z256" s="196"/>
      <c r="AA256" s="196"/>
      <c r="AB256" s="196"/>
      <c r="AC256" s="196"/>
      <c r="AD256" s="196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6"/>
      <c r="AR256" s="196"/>
      <c r="AS256" s="196"/>
      <c r="AT256" s="196"/>
      <c r="AU256" s="196"/>
      <c r="AV256" s="196"/>
      <c r="AW256" s="196"/>
      <c r="AX256" s="196"/>
      <c r="AY256" s="196"/>
      <c r="AZ256" s="196"/>
      <c r="BA256" s="196"/>
      <c r="BB256" s="196"/>
      <c r="BC256" s="196"/>
      <c r="BD256" s="196"/>
      <c r="BE256" s="196"/>
      <c r="BF256" s="196"/>
      <c r="BG256" s="196"/>
      <c r="BH256" s="196"/>
      <c r="BI256" s="196"/>
      <c r="BJ256" s="196"/>
      <c r="BK256" s="196"/>
      <c r="BL256" s="196"/>
      <c r="BM256" s="196"/>
      <c r="BN256" s="196"/>
      <c r="BO256" s="196"/>
      <c r="BP256" s="196"/>
      <c r="BQ256" s="196"/>
      <c r="BR256" s="196"/>
      <c r="BS256" s="196"/>
    </row>
    <row r="257" spans="1:7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  <c r="X257" s="196"/>
      <c r="Y257" s="196"/>
      <c r="Z257" s="196"/>
      <c r="AA257" s="196"/>
      <c r="AB257" s="196"/>
      <c r="AC257" s="196"/>
      <c r="AD257" s="196"/>
      <c r="AE257" s="196"/>
      <c r="AF257" s="196"/>
      <c r="AG257" s="196"/>
      <c r="AH257" s="196"/>
      <c r="AI257" s="196"/>
      <c r="AJ257" s="196"/>
      <c r="AK257" s="196"/>
      <c r="AL257" s="196"/>
      <c r="AM257" s="196"/>
      <c r="AN257" s="196"/>
      <c r="AO257" s="196"/>
      <c r="AP257" s="196"/>
      <c r="AQ257" s="196"/>
      <c r="AR257" s="196"/>
      <c r="AS257" s="196"/>
      <c r="AT257" s="196"/>
      <c r="AU257" s="196"/>
      <c r="AV257" s="196"/>
      <c r="AW257" s="196"/>
      <c r="AX257" s="196"/>
      <c r="AY257" s="196"/>
      <c r="AZ257" s="196"/>
      <c r="BA257" s="196"/>
      <c r="BB257" s="196"/>
      <c r="BC257" s="196"/>
      <c r="BD257" s="196"/>
      <c r="BE257" s="196"/>
      <c r="BF257" s="196"/>
      <c r="BG257" s="196"/>
      <c r="BH257" s="196"/>
      <c r="BI257" s="196"/>
      <c r="BJ257" s="196"/>
      <c r="BK257" s="196"/>
      <c r="BL257" s="196"/>
      <c r="BM257" s="196"/>
      <c r="BN257" s="196"/>
      <c r="BO257" s="196"/>
      <c r="BP257" s="196"/>
      <c r="BQ257" s="196"/>
      <c r="BR257" s="196"/>
      <c r="BS257" s="196"/>
    </row>
    <row r="258" spans="1:7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6"/>
      <c r="N258" s="196"/>
      <c r="O258" s="196"/>
      <c r="P258" s="196"/>
      <c r="Q258" s="196"/>
      <c r="R258" s="196"/>
      <c r="S258" s="196"/>
      <c r="T258" s="196"/>
      <c r="U258" s="196"/>
      <c r="V258" s="196"/>
      <c r="W258" s="196"/>
      <c r="X258" s="196"/>
      <c r="Y258" s="196"/>
      <c r="Z258" s="196"/>
      <c r="AA258" s="196"/>
      <c r="AB258" s="196"/>
      <c r="AC258" s="196"/>
      <c r="AD258" s="196"/>
      <c r="AE258" s="196"/>
      <c r="AF258" s="196"/>
      <c r="AG258" s="196"/>
      <c r="AH258" s="196"/>
      <c r="AI258" s="196"/>
      <c r="AJ258" s="196"/>
      <c r="AK258" s="196"/>
      <c r="AL258" s="196"/>
      <c r="AM258" s="196"/>
      <c r="AN258" s="196"/>
      <c r="AO258" s="196"/>
      <c r="AP258" s="196"/>
      <c r="AQ258" s="196"/>
      <c r="AR258" s="196"/>
      <c r="AS258" s="196"/>
      <c r="AT258" s="196"/>
      <c r="AU258" s="196"/>
      <c r="AV258" s="196"/>
      <c r="AW258" s="196"/>
      <c r="AX258" s="196"/>
      <c r="AY258" s="196"/>
      <c r="AZ258" s="196"/>
      <c r="BA258" s="196"/>
      <c r="BB258" s="196"/>
      <c r="BC258" s="196"/>
      <c r="BD258" s="196"/>
      <c r="BE258" s="196"/>
      <c r="BF258" s="196"/>
      <c r="BG258" s="196"/>
      <c r="BH258" s="196"/>
      <c r="BI258" s="196"/>
      <c r="BJ258" s="196"/>
      <c r="BK258" s="196"/>
      <c r="BL258" s="196"/>
      <c r="BM258" s="196"/>
      <c r="BN258" s="196"/>
      <c r="BO258" s="196"/>
      <c r="BP258" s="196"/>
      <c r="BQ258" s="196"/>
      <c r="BR258" s="196"/>
      <c r="BS258" s="196"/>
    </row>
    <row r="259" spans="1:7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96"/>
      <c r="P259" s="196"/>
      <c r="Q259" s="196"/>
      <c r="R259" s="196"/>
      <c r="S259" s="196"/>
      <c r="T259" s="196"/>
      <c r="U259" s="196"/>
      <c r="V259" s="196"/>
      <c r="W259" s="196"/>
      <c r="X259" s="196"/>
      <c r="Y259" s="196"/>
      <c r="Z259" s="196"/>
      <c r="AA259" s="196"/>
      <c r="AB259" s="196"/>
      <c r="AC259" s="196"/>
      <c r="AD259" s="196"/>
      <c r="AE259" s="196"/>
      <c r="AF259" s="196"/>
      <c r="AG259" s="196"/>
      <c r="AH259" s="196"/>
      <c r="AI259" s="196"/>
      <c r="AJ259" s="196"/>
      <c r="AK259" s="196"/>
      <c r="AL259" s="196"/>
      <c r="AM259" s="196"/>
      <c r="AN259" s="196"/>
      <c r="AO259" s="196"/>
      <c r="AP259" s="196"/>
      <c r="AQ259" s="196"/>
      <c r="AR259" s="196"/>
      <c r="AS259" s="196"/>
      <c r="AT259" s="196"/>
      <c r="AU259" s="196"/>
      <c r="AV259" s="196"/>
      <c r="AW259" s="196"/>
      <c r="AX259" s="196"/>
      <c r="AY259" s="196"/>
      <c r="AZ259" s="196"/>
      <c r="BA259" s="196"/>
      <c r="BB259" s="196"/>
      <c r="BC259" s="196"/>
      <c r="BD259" s="196"/>
      <c r="BE259" s="196"/>
      <c r="BF259" s="196"/>
      <c r="BG259" s="196"/>
      <c r="BH259" s="196"/>
      <c r="BI259" s="196"/>
      <c r="BJ259" s="196"/>
      <c r="BK259" s="196"/>
      <c r="BL259" s="196"/>
      <c r="BM259" s="196"/>
      <c r="BN259" s="196"/>
      <c r="BO259" s="196"/>
      <c r="BP259" s="196"/>
      <c r="BQ259" s="196"/>
      <c r="BR259" s="196"/>
      <c r="BS259" s="196"/>
    </row>
    <row r="260" spans="1:7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  <c r="X260" s="196"/>
      <c r="Y260" s="196"/>
      <c r="Z260" s="196"/>
      <c r="AA260" s="196"/>
      <c r="AB260" s="196"/>
      <c r="AC260" s="196"/>
      <c r="AD260" s="196"/>
      <c r="AE260" s="196"/>
      <c r="AF260" s="196"/>
      <c r="AG260" s="196"/>
      <c r="AH260" s="196"/>
      <c r="AI260" s="196"/>
      <c r="AJ260" s="196"/>
      <c r="AK260" s="196"/>
      <c r="AL260" s="196"/>
      <c r="AM260" s="196"/>
      <c r="AN260" s="196"/>
      <c r="AO260" s="196"/>
      <c r="AP260" s="196"/>
      <c r="AQ260" s="196"/>
      <c r="AR260" s="196"/>
      <c r="AS260" s="196"/>
      <c r="AT260" s="196"/>
      <c r="AU260" s="196"/>
      <c r="AV260" s="196"/>
      <c r="AW260" s="196"/>
      <c r="AX260" s="196"/>
      <c r="AY260" s="196"/>
      <c r="AZ260" s="196"/>
      <c r="BA260" s="196"/>
      <c r="BB260" s="196"/>
      <c r="BC260" s="196"/>
      <c r="BD260" s="196"/>
      <c r="BE260" s="196"/>
      <c r="BF260" s="196"/>
      <c r="BG260" s="196"/>
      <c r="BH260" s="196"/>
      <c r="BI260" s="196"/>
      <c r="BJ260" s="196"/>
      <c r="BK260" s="196"/>
      <c r="BL260" s="196"/>
      <c r="BM260" s="196"/>
      <c r="BN260" s="196"/>
      <c r="BO260" s="196"/>
      <c r="BP260" s="196"/>
      <c r="BQ260" s="196"/>
      <c r="BR260" s="196"/>
      <c r="BS260" s="196"/>
    </row>
    <row r="261" spans="1:7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  <c r="Z261" s="196"/>
      <c r="AA261" s="196"/>
      <c r="AB261" s="196"/>
      <c r="AC261" s="196"/>
      <c r="AD261" s="196"/>
      <c r="AE261" s="196"/>
      <c r="AF261" s="196"/>
      <c r="AG261" s="196"/>
      <c r="AH261" s="196"/>
      <c r="AI261" s="196"/>
      <c r="AJ261" s="196"/>
      <c r="AK261" s="196"/>
      <c r="AL261" s="196"/>
      <c r="AM261" s="196"/>
      <c r="AN261" s="196"/>
      <c r="AO261" s="196"/>
      <c r="AP261" s="196"/>
      <c r="AQ261" s="196"/>
      <c r="AR261" s="196"/>
      <c r="AS261" s="196"/>
      <c r="AT261" s="196"/>
      <c r="AU261" s="196"/>
      <c r="AV261" s="196"/>
      <c r="AW261" s="196"/>
      <c r="AX261" s="196"/>
      <c r="AY261" s="196"/>
      <c r="AZ261" s="196"/>
      <c r="BA261" s="196"/>
      <c r="BB261" s="196"/>
      <c r="BC261" s="196"/>
      <c r="BD261" s="196"/>
      <c r="BE261" s="196"/>
      <c r="BF261" s="196"/>
      <c r="BG261" s="196"/>
      <c r="BH261" s="196"/>
      <c r="BI261" s="196"/>
      <c r="BJ261" s="196"/>
      <c r="BK261" s="196"/>
      <c r="BL261" s="196"/>
      <c r="BM261" s="196"/>
      <c r="BN261" s="196"/>
      <c r="BO261" s="196"/>
      <c r="BP261" s="196"/>
      <c r="BQ261" s="196"/>
      <c r="BR261" s="196"/>
      <c r="BS261" s="196"/>
    </row>
    <row r="262" spans="1:7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  <c r="X262" s="196"/>
      <c r="Y262" s="196"/>
      <c r="Z262" s="196"/>
      <c r="AA262" s="196"/>
      <c r="AB262" s="196"/>
      <c r="AC262" s="196"/>
      <c r="AD262" s="196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6"/>
      <c r="AR262" s="196"/>
      <c r="AS262" s="196"/>
      <c r="AT262" s="196"/>
      <c r="AU262" s="196"/>
      <c r="AV262" s="196"/>
      <c r="AW262" s="196"/>
      <c r="AX262" s="196"/>
      <c r="AY262" s="196"/>
      <c r="AZ262" s="196"/>
      <c r="BA262" s="196"/>
      <c r="BB262" s="196"/>
      <c r="BC262" s="196"/>
      <c r="BD262" s="196"/>
      <c r="BE262" s="196"/>
      <c r="BF262" s="196"/>
      <c r="BG262" s="196"/>
      <c r="BH262" s="196"/>
      <c r="BI262" s="196"/>
      <c r="BJ262" s="196"/>
      <c r="BK262" s="196"/>
      <c r="BL262" s="196"/>
      <c r="BM262" s="196"/>
      <c r="BN262" s="196"/>
      <c r="BO262" s="196"/>
      <c r="BP262" s="196"/>
      <c r="BQ262" s="196"/>
      <c r="BR262" s="196"/>
      <c r="BS262" s="196"/>
    </row>
    <row r="263" spans="1:7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  <c r="X263" s="196"/>
      <c r="Y263" s="196"/>
      <c r="Z263" s="196"/>
      <c r="AA263" s="196"/>
      <c r="AB263" s="196"/>
      <c r="AC263" s="196"/>
      <c r="AD263" s="196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  <c r="AQ263" s="196"/>
      <c r="AR263" s="196"/>
      <c r="AS263" s="196"/>
      <c r="AT263" s="196"/>
      <c r="AU263" s="196"/>
      <c r="AV263" s="196"/>
      <c r="AW263" s="196"/>
      <c r="AX263" s="196"/>
      <c r="AY263" s="196"/>
      <c r="AZ263" s="196"/>
      <c r="BA263" s="196"/>
      <c r="BB263" s="196"/>
      <c r="BC263" s="196"/>
      <c r="BD263" s="196"/>
      <c r="BE263" s="196"/>
      <c r="BF263" s="196"/>
      <c r="BG263" s="196"/>
      <c r="BH263" s="196"/>
      <c r="BI263" s="196"/>
      <c r="BJ263" s="196"/>
      <c r="BK263" s="196"/>
      <c r="BL263" s="196"/>
      <c r="BM263" s="196"/>
      <c r="BN263" s="196"/>
      <c r="BO263" s="196"/>
      <c r="BP263" s="196"/>
      <c r="BQ263" s="196"/>
      <c r="BR263" s="196"/>
      <c r="BS263" s="196"/>
    </row>
    <row r="264" spans="1:7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  <c r="X264" s="196"/>
      <c r="Y264" s="196"/>
      <c r="Z264" s="196"/>
      <c r="AA264" s="196"/>
      <c r="AB264" s="196"/>
      <c r="AC264" s="196"/>
      <c r="AD264" s="196"/>
      <c r="AE264" s="196"/>
      <c r="AF264" s="196"/>
      <c r="AG264" s="196"/>
      <c r="AH264" s="196"/>
      <c r="AI264" s="196"/>
      <c r="AJ264" s="196"/>
      <c r="AK264" s="196"/>
      <c r="AL264" s="196"/>
      <c r="AM264" s="196"/>
      <c r="AN264" s="196"/>
      <c r="AO264" s="196"/>
      <c r="AP264" s="196"/>
      <c r="AQ264" s="196"/>
      <c r="AR264" s="196"/>
      <c r="AS264" s="196"/>
      <c r="AT264" s="196"/>
      <c r="AU264" s="196"/>
      <c r="AV264" s="196"/>
      <c r="AW264" s="196"/>
      <c r="AX264" s="196"/>
      <c r="AY264" s="196"/>
      <c r="AZ264" s="196"/>
      <c r="BA264" s="196"/>
      <c r="BB264" s="196"/>
      <c r="BC264" s="196"/>
      <c r="BD264" s="196"/>
      <c r="BE264" s="196"/>
      <c r="BF264" s="196"/>
      <c r="BG264" s="196"/>
      <c r="BH264" s="196"/>
      <c r="BI264" s="196"/>
      <c r="BJ264" s="196"/>
      <c r="BK264" s="196"/>
      <c r="BL264" s="196"/>
      <c r="BM264" s="196"/>
      <c r="BN264" s="196"/>
      <c r="BO264" s="196"/>
      <c r="BP264" s="196"/>
      <c r="BQ264" s="196"/>
      <c r="BR264" s="196"/>
      <c r="BS264" s="196"/>
    </row>
    <row r="265" spans="1:7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196"/>
      <c r="AB265" s="196"/>
      <c r="AC265" s="196"/>
      <c r="AD265" s="196"/>
      <c r="AE265" s="196"/>
      <c r="AF265" s="196"/>
      <c r="AG265" s="196"/>
      <c r="AH265" s="196"/>
      <c r="AI265" s="196"/>
      <c r="AJ265" s="196"/>
      <c r="AK265" s="196"/>
      <c r="AL265" s="196"/>
      <c r="AM265" s="196"/>
      <c r="AN265" s="196"/>
      <c r="AO265" s="196"/>
      <c r="AP265" s="196"/>
      <c r="AQ265" s="196"/>
      <c r="AR265" s="196"/>
      <c r="AS265" s="196"/>
      <c r="AT265" s="196"/>
      <c r="AU265" s="196"/>
      <c r="AV265" s="196"/>
      <c r="AW265" s="196"/>
      <c r="AX265" s="196"/>
      <c r="AY265" s="196"/>
      <c r="AZ265" s="196"/>
      <c r="BA265" s="196"/>
      <c r="BB265" s="196"/>
      <c r="BC265" s="196"/>
      <c r="BD265" s="196"/>
      <c r="BE265" s="196"/>
      <c r="BF265" s="196"/>
      <c r="BG265" s="196"/>
      <c r="BH265" s="196"/>
      <c r="BI265" s="196"/>
      <c r="BJ265" s="196"/>
      <c r="BK265" s="196"/>
      <c r="BL265" s="196"/>
      <c r="BM265" s="196"/>
      <c r="BN265" s="196"/>
      <c r="BO265" s="196"/>
      <c r="BP265" s="196"/>
      <c r="BQ265" s="196"/>
      <c r="BR265" s="196"/>
      <c r="BS265" s="196"/>
    </row>
    <row r="266" spans="1:7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196"/>
      <c r="AB266" s="196"/>
      <c r="AC266" s="196"/>
      <c r="AD266" s="196"/>
      <c r="AE266" s="196"/>
      <c r="AF266" s="196"/>
      <c r="AG266" s="196"/>
      <c r="AH266" s="196"/>
      <c r="AI266" s="196"/>
      <c r="AJ266" s="196"/>
      <c r="AK266" s="196"/>
      <c r="AL266" s="196"/>
      <c r="AM266" s="196"/>
      <c r="AN266" s="196"/>
      <c r="AO266" s="196"/>
      <c r="AP266" s="196"/>
      <c r="AQ266" s="196"/>
      <c r="AR266" s="196"/>
      <c r="AS266" s="196"/>
      <c r="AT266" s="196"/>
      <c r="AU266" s="196"/>
      <c r="AV266" s="196"/>
      <c r="AW266" s="196"/>
      <c r="AX266" s="196"/>
      <c r="AY266" s="196"/>
      <c r="AZ266" s="196"/>
      <c r="BA266" s="196"/>
      <c r="BB266" s="196"/>
      <c r="BC266" s="196"/>
      <c r="BD266" s="196"/>
      <c r="BE266" s="196"/>
      <c r="BF266" s="196"/>
      <c r="BG266" s="196"/>
      <c r="BH266" s="196"/>
      <c r="BI266" s="196"/>
      <c r="BJ266" s="196"/>
      <c r="BK266" s="196"/>
      <c r="BL266" s="196"/>
      <c r="BM266" s="196"/>
      <c r="BN266" s="196"/>
      <c r="BO266" s="196"/>
      <c r="BP266" s="196"/>
      <c r="BQ266" s="196"/>
      <c r="BR266" s="196"/>
      <c r="BS266" s="196"/>
    </row>
    <row r="267" spans="1:7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196"/>
      <c r="AB267" s="196"/>
      <c r="AC267" s="196"/>
      <c r="AD267" s="196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6"/>
      <c r="AR267" s="196"/>
      <c r="AS267" s="196"/>
      <c r="AT267" s="196"/>
      <c r="AU267" s="196"/>
      <c r="AV267" s="196"/>
      <c r="AW267" s="196"/>
      <c r="AX267" s="196"/>
      <c r="AY267" s="196"/>
      <c r="AZ267" s="196"/>
      <c r="BA267" s="196"/>
      <c r="BB267" s="196"/>
      <c r="BC267" s="196"/>
      <c r="BD267" s="196"/>
      <c r="BE267" s="196"/>
      <c r="BF267" s="196"/>
      <c r="BG267" s="196"/>
      <c r="BH267" s="196"/>
      <c r="BI267" s="196"/>
      <c r="BJ267" s="196"/>
      <c r="BK267" s="196"/>
      <c r="BL267" s="196"/>
      <c r="BM267" s="196"/>
      <c r="BN267" s="196"/>
      <c r="BO267" s="196"/>
      <c r="BP267" s="196"/>
      <c r="BQ267" s="196"/>
      <c r="BR267" s="196"/>
      <c r="BS267" s="196"/>
    </row>
    <row r="268" spans="1:7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196"/>
      <c r="AB268" s="196"/>
      <c r="AC268" s="196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  <c r="AN268" s="196"/>
      <c r="AO268" s="196"/>
      <c r="AP268" s="196"/>
      <c r="AQ268" s="196"/>
      <c r="AR268" s="196"/>
      <c r="AS268" s="196"/>
      <c r="AT268" s="196"/>
      <c r="AU268" s="196"/>
      <c r="AV268" s="196"/>
      <c r="AW268" s="196"/>
      <c r="AX268" s="196"/>
      <c r="AY268" s="196"/>
      <c r="AZ268" s="196"/>
      <c r="BA268" s="196"/>
      <c r="BB268" s="196"/>
      <c r="BC268" s="196"/>
      <c r="BD268" s="196"/>
      <c r="BE268" s="196"/>
      <c r="BF268" s="196"/>
      <c r="BG268" s="196"/>
      <c r="BH268" s="196"/>
      <c r="BI268" s="196"/>
      <c r="BJ268" s="196"/>
      <c r="BK268" s="196"/>
      <c r="BL268" s="196"/>
      <c r="BM268" s="196"/>
      <c r="BN268" s="196"/>
      <c r="BO268" s="196"/>
      <c r="BP268" s="196"/>
      <c r="BQ268" s="196"/>
      <c r="BR268" s="196"/>
      <c r="BS268" s="196"/>
    </row>
    <row r="269" spans="1:7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196"/>
      <c r="AB269" s="196"/>
      <c r="AC269" s="196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  <c r="AP269" s="196"/>
      <c r="AQ269" s="196"/>
      <c r="AR269" s="196"/>
      <c r="AS269" s="196"/>
      <c r="AT269" s="196"/>
      <c r="AU269" s="196"/>
      <c r="AV269" s="196"/>
      <c r="AW269" s="196"/>
      <c r="AX269" s="196"/>
      <c r="AY269" s="196"/>
      <c r="AZ269" s="196"/>
      <c r="BA269" s="196"/>
      <c r="BB269" s="196"/>
      <c r="BC269" s="196"/>
      <c r="BD269" s="196"/>
      <c r="BE269" s="196"/>
      <c r="BF269" s="196"/>
      <c r="BG269" s="196"/>
      <c r="BH269" s="196"/>
      <c r="BI269" s="196"/>
      <c r="BJ269" s="196"/>
      <c r="BK269" s="196"/>
      <c r="BL269" s="196"/>
      <c r="BM269" s="196"/>
      <c r="BN269" s="196"/>
      <c r="BO269" s="196"/>
      <c r="BP269" s="196"/>
      <c r="BQ269" s="196"/>
      <c r="BR269" s="196"/>
      <c r="BS269" s="196"/>
    </row>
    <row r="270" spans="1:7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  <c r="X270" s="196"/>
      <c r="Y270" s="196"/>
      <c r="Z270" s="196"/>
      <c r="AA270" s="196"/>
      <c r="AB270" s="196"/>
      <c r="AC270" s="196"/>
      <c r="AD270" s="196"/>
      <c r="AE270" s="196"/>
      <c r="AF270" s="196"/>
      <c r="AG270" s="196"/>
      <c r="AH270" s="196"/>
      <c r="AI270" s="196"/>
      <c r="AJ270" s="196"/>
      <c r="AK270" s="196"/>
      <c r="AL270" s="196"/>
      <c r="AM270" s="196"/>
      <c r="AN270" s="196"/>
      <c r="AO270" s="196"/>
      <c r="AP270" s="196"/>
      <c r="AQ270" s="196"/>
      <c r="AR270" s="196"/>
      <c r="AS270" s="196"/>
      <c r="AT270" s="196"/>
      <c r="AU270" s="196"/>
      <c r="AV270" s="196"/>
      <c r="AW270" s="196"/>
      <c r="AX270" s="196"/>
      <c r="AY270" s="196"/>
      <c r="AZ270" s="196"/>
      <c r="BA270" s="196"/>
      <c r="BB270" s="196"/>
      <c r="BC270" s="196"/>
      <c r="BD270" s="196"/>
      <c r="BE270" s="196"/>
      <c r="BF270" s="196"/>
      <c r="BG270" s="196"/>
      <c r="BH270" s="196"/>
      <c r="BI270" s="196"/>
      <c r="BJ270" s="196"/>
      <c r="BK270" s="196"/>
      <c r="BL270" s="196"/>
      <c r="BM270" s="196"/>
      <c r="BN270" s="196"/>
      <c r="BO270" s="196"/>
      <c r="BP270" s="196"/>
      <c r="BQ270" s="196"/>
      <c r="BR270" s="196"/>
      <c r="BS270" s="196"/>
    </row>
    <row r="271" spans="1:7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6"/>
      <c r="N271" s="196"/>
      <c r="O271" s="196"/>
      <c r="P271" s="196"/>
      <c r="Q271" s="196"/>
      <c r="R271" s="196"/>
      <c r="S271" s="196"/>
      <c r="T271" s="196"/>
      <c r="U271" s="196"/>
      <c r="V271" s="196"/>
      <c r="W271" s="196"/>
      <c r="X271" s="196"/>
      <c r="Y271" s="196"/>
      <c r="Z271" s="196"/>
      <c r="AA271" s="196"/>
      <c r="AB271" s="196"/>
      <c r="AC271" s="196"/>
      <c r="AD271" s="196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  <c r="AP271" s="196"/>
      <c r="AQ271" s="196"/>
      <c r="AR271" s="196"/>
      <c r="AS271" s="196"/>
      <c r="AT271" s="196"/>
      <c r="AU271" s="196"/>
      <c r="AV271" s="196"/>
      <c r="AW271" s="196"/>
      <c r="AX271" s="196"/>
      <c r="AY271" s="196"/>
      <c r="AZ271" s="196"/>
      <c r="BA271" s="196"/>
      <c r="BB271" s="196"/>
      <c r="BC271" s="196"/>
      <c r="BD271" s="196"/>
      <c r="BE271" s="196"/>
      <c r="BF271" s="196"/>
      <c r="BG271" s="196"/>
      <c r="BH271" s="196"/>
      <c r="BI271" s="196"/>
      <c r="BJ271" s="196"/>
      <c r="BK271" s="196"/>
      <c r="BL271" s="196"/>
      <c r="BM271" s="196"/>
      <c r="BN271" s="196"/>
      <c r="BO271" s="196"/>
      <c r="BP271" s="196"/>
      <c r="BQ271" s="196"/>
      <c r="BR271" s="196"/>
      <c r="BS271" s="196"/>
    </row>
    <row r="272" spans="1:7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  <c r="P272" s="196"/>
      <c r="Q272" s="196"/>
      <c r="R272" s="196"/>
      <c r="S272" s="196"/>
      <c r="T272" s="196"/>
      <c r="U272" s="196"/>
      <c r="V272" s="196"/>
      <c r="W272" s="196"/>
      <c r="X272" s="196"/>
      <c r="Y272" s="196"/>
      <c r="Z272" s="196"/>
      <c r="AA272" s="196"/>
      <c r="AB272" s="196"/>
      <c r="AC272" s="196"/>
      <c r="AD272" s="196"/>
      <c r="AE272" s="196"/>
      <c r="AF272" s="196"/>
      <c r="AG272" s="196"/>
      <c r="AH272" s="196"/>
      <c r="AI272" s="196"/>
      <c r="AJ272" s="196"/>
      <c r="AK272" s="196"/>
      <c r="AL272" s="196"/>
      <c r="AM272" s="196"/>
      <c r="AN272" s="196"/>
      <c r="AO272" s="196"/>
      <c r="AP272" s="196"/>
      <c r="AQ272" s="196"/>
      <c r="AR272" s="196"/>
      <c r="AS272" s="196"/>
      <c r="AT272" s="196"/>
      <c r="AU272" s="196"/>
      <c r="AV272" s="196"/>
      <c r="AW272" s="196"/>
      <c r="AX272" s="196"/>
      <c r="AY272" s="196"/>
      <c r="AZ272" s="196"/>
      <c r="BA272" s="196"/>
      <c r="BB272" s="196"/>
      <c r="BC272" s="196"/>
      <c r="BD272" s="196"/>
      <c r="BE272" s="196"/>
      <c r="BF272" s="196"/>
      <c r="BG272" s="196"/>
      <c r="BH272" s="196"/>
      <c r="BI272" s="196"/>
      <c r="BJ272" s="196"/>
      <c r="BK272" s="196"/>
      <c r="BL272" s="196"/>
      <c r="BM272" s="196"/>
      <c r="BN272" s="196"/>
      <c r="BO272" s="196"/>
      <c r="BP272" s="196"/>
      <c r="BQ272" s="196"/>
      <c r="BR272" s="196"/>
      <c r="BS272" s="196"/>
    </row>
    <row r="273" spans="1:7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  <c r="P273" s="196"/>
      <c r="Q273" s="196"/>
      <c r="R273" s="196"/>
      <c r="S273" s="196"/>
      <c r="T273" s="196"/>
      <c r="U273" s="196"/>
      <c r="V273" s="196"/>
      <c r="W273" s="196"/>
      <c r="X273" s="196"/>
      <c r="Y273" s="196"/>
      <c r="Z273" s="196"/>
      <c r="AA273" s="196"/>
      <c r="AB273" s="196"/>
      <c r="AC273" s="196"/>
      <c r="AD273" s="196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  <c r="AP273" s="196"/>
      <c r="AQ273" s="196"/>
      <c r="AR273" s="196"/>
      <c r="AS273" s="196"/>
      <c r="AT273" s="196"/>
      <c r="AU273" s="196"/>
      <c r="AV273" s="196"/>
      <c r="AW273" s="196"/>
      <c r="AX273" s="196"/>
      <c r="AY273" s="196"/>
      <c r="AZ273" s="196"/>
      <c r="BA273" s="196"/>
      <c r="BB273" s="196"/>
      <c r="BC273" s="196"/>
      <c r="BD273" s="196"/>
      <c r="BE273" s="196"/>
      <c r="BF273" s="196"/>
      <c r="BG273" s="196"/>
      <c r="BH273" s="196"/>
      <c r="BI273" s="196"/>
      <c r="BJ273" s="196"/>
      <c r="BK273" s="196"/>
      <c r="BL273" s="196"/>
      <c r="BM273" s="196"/>
      <c r="BN273" s="196"/>
      <c r="BO273" s="196"/>
      <c r="BP273" s="196"/>
      <c r="BQ273" s="196"/>
      <c r="BR273" s="196"/>
      <c r="BS273" s="196"/>
    </row>
    <row r="274" spans="1:7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  <c r="X274" s="196"/>
      <c r="Y274" s="196"/>
      <c r="Z274" s="196"/>
      <c r="AA274" s="196"/>
      <c r="AB274" s="196"/>
      <c r="AC274" s="196"/>
      <c r="AD274" s="196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6"/>
      <c r="AR274" s="196"/>
      <c r="AS274" s="196"/>
      <c r="AT274" s="196"/>
      <c r="AU274" s="196"/>
      <c r="AV274" s="196"/>
      <c r="AW274" s="196"/>
      <c r="AX274" s="196"/>
      <c r="AY274" s="196"/>
      <c r="AZ274" s="196"/>
      <c r="BA274" s="196"/>
      <c r="BB274" s="196"/>
      <c r="BC274" s="196"/>
      <c r="BD274" s="196"/>
      <c r="BE274" s="196"/>
      <c r="BF274" s="196"/>
      <c r="BG274" s="196"/>
      <c r="BH274" s="196"/>
      <c r="BI274" s="196"/>
      <c r="BJ274" s="196"/>
      <c r="BK274" s="196"/>
      <c r="BL274" s="196"/>
      <c r="BM274" s="196"/>
      <c r="BN274" s="196"/>
      <c r="BO274" s="196"/>
      <c r="BP274" s="196"/>
      <c r="BQ274" s="196"/>
      <c r="BR274" s="196"/>
      <c r="BS274" s="196"/>
    </row>
    <row r="275" spans="1:7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  <c r="X275" s="196"/>
      <c r="Y275" s="196"/>
      <c r="Z275" s="196"/>
      <c r="AA275" s="196"/>
      <c r="AB275" s="196"/>
      <c r="AC275" s="196"/>
      <c r="AD275" s="196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  <c r="AQ275" s="196"/>
      <c r="AR275" s="196"/>
      <c r="AS275" s="196"/>
      <c r="AT275" s="196"/>
      <c r="AU275" s="196"/>
      <c r="AV275" s="196"/>
      <c r="AW275" s="196"/>
      <c r="AX275" s="196"/>
      <c r="AY275" s="196"/>
      <c r="AZ275" s="196"/>
      <c r="BA275" s="196"/>
      <c r="BB275" s="196"/>
      <c r="BC275" s="196"/>
      <c r="BD275" s="196"/>
      <c r="BE275" s="196"/>
      <c r="BF275" s="196"/>
      <c r="BG275" s="196"/>
      <c r="BH275" s="196"/>
      <c r="BI275" s="196"/>
      <c r="BJ275" s="196"/>
      <c r="BK275" s="196"/>
      <c r="BL275" s="196"/>
      <c r="BM275" s="196"/>
      <c r="BN275" s="196"/>
      <c r="BO275" s="196"/>
      <c r="BP275" s="196"/>
      <c r="BQ275" s="196"/>
      <c r="BR275" s="196"/>
      <c r="BS275" s="196"/>
    </row>
    <row r="276" spans="1:7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6"/>
      <c r="Z276" s="196"/>
      <c r="AA276" s="196"/>
      <c r="AB276" s="196"/>
      <c r="AC276" s="196"/>
      <c r="AD276" s="196"/>
      <c r="AE276" s="196"/>
      <c r="AF276" s="196"/>
      <c r="AG276" s="196"/>
      <c r="AH276" s="196"/>
      <c r="AI276" s="196"/>
      <c r="AJ276" s="196"/>
      <c r="AK276" s="196"/>
      <c r="AL276" s="196"/>
      <c r="AM276" s="196"/>
      <c r="AN276" s="196"/>
      <c r="AO276" s="196"/>
      <c r="AP276" s="196"/>
      <c r="AQ276" s="196"/>
      <c r="AR276" s="196"/>
      <c r="AS276" s="196"/>
      <c r="AT276" s="196"/>
      <c r="AU276" s="196"/>
      <c r="AV276" s="196"/>
      <c r="AW276" s="196"/>
      <c r="AX276" s="196"/>
      <c r="AY276" s="196"/>
      <c r="AZ276" s="196"/>
      <c r="BA276" s="196"/>
      <c r="BB276" s="196"/>
      <c r="BC276" s="196"/>
      <c r="BD276" s="196"/>
      <c r="BE276" s="196"/>
      <c r="BF276" s="196"/>
      <c r="BG276" s="196"/>
      <c r="BH276" s="196"/>
      <c r="BI276" s="196"/>
      <c r="BJ276" s="196"/>
      <c r="BK276" s="196"/>
      <c r="BL276" s="196"/>
      <c r="BM276" s="196"/>
      <c r="BN276" s="196"/>
      <c r="BO276" s="196"/>
      <c r="BP276" s="196"/>
      <c r="BQ276" s="196"/>
      <c r="BR276" s="196"/>
      <c r="BS276" s="196"/>
    </row>
    <row r="277" spans="1:7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  <c r="X277" s="196"/>
      <c r="Y277" s="196"/>
      <c r="Z277" s="196"/>
      <c r="AA277" s="196"/>
      <c r="AB277" s="196"/>
      <c r="AC277" s="196"/>
      <c r="AD277" s="196"/>
      <c r="AE277" s="196"/>
      <c r="AF277" s="196"/>
      <c r="AG277" s="196"/>
      <c r="AH277" s="196"/>
      <c r="AI277" s="196"/>
      <c r="AJ277" s="196"/>
      <c r="AK277" s="196"/>
      <c r="AL277" s="196"/>
      <c r="AM277" s="196"/>
      <c r="AN277" s="196"/>
      <c r="AO277" s="196"/>
      <c r="AP277" s="196"/>
      <c r="AQ277" s="196"/>
      <c r="AR277" s="196"/>
      <c r="AS277" s="196"/>
      <c r="AT277" s="196"/>
      <c r="AU277" s="196"/>
      <c r="AV277" s="196"/>
      <c r="AW277" s="196"/>
      <c r="AX277" s="196"/>
      <c r="AY277" s="196"/>
      <c r="AZ277" s="196"/>
      <c r="BA277" s="196"/>
      <c r="BB277" s="196"/>
      <c r="BC277" s="196"/>
      <c r="BD277" s="196"/>
      <c r="BE277" s="196"/>
      <c r="BF277" s="196"/>
      <c r="BG277" s="196"/>
      <c r="BH277" s="196"/>
      <c r="BI277" s="196"/>
      <c r="BJ277" s="196"/>
      <c r="BK277" s="196"/>
      <c r="BL277" s="196"/>
      <c r="BM277" s="196"/>
      <c r="BN277" s="196"/>
      <c r="BO277" s="196"/>
      <c r="BP277" s="196"/>
      <c r="BQ277" s="196"/>
      <c r="BR277" s="196"/>
      <c r="BS277" s="196"/>
    </row>
    <row r="278" spans="1:7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  <c r="X278" s="196"/>
      <c r="Y278" s="196"/>
      <c r="Z278" s="196"/>
      <c r="AA278" s="196"/>
      <c r="AB278" s="196"/>
      <c r="AC278" s="196"/>
      <c r="AD278" s="196"/>
      <c r="AE278" s="196"/>
      <c r="AF278" s="196"/>
      <c r="AG278" s="196"/>
      <c r="AH278" s="196"/>
      <c r="AI278" s="196"/>
      <c r="AJ278" s="196"/>
      <c r="AK278" s="196"/>
      <c r="AL278" s="196"/>
      <c r="AM278" s="196"/>
      <c r="AN278" s="196"/>
      <c r="AO278" s="196"/>
      <c r="AP278" s="196"/>
      <c r="AQ278" s="196"/>
      <c r="AR278" s="196"/>
      <c r="AS278" s="196"/>
      <c r="AT278" s="196"/>
      <c r="AU278" s="196"/>
      <c r="AV278" s="196"/>
      <c r="AW278" s="196"/>
      <c r="AX278" s="196"/>
      <c r="AY278" s="196"/>
      <c r="AZ278" s="196"/>
      <c r="BA278" s="196"/>
      <c r="BB278" s="196"/>
      <c r="BC278" s="196"/>
      <c r="BD278" s="196"/>
      <c r="BE278" s="196"/>
      <c r="BF278" s="196"/>
      <c r="BG278" s="196"/>
      <c r="BH278" s="196"/>
      <c r="BI278" s="196"/>
      <c r="BJ278" s="196"/>
      <c r="BK278" s="196"/>
      <c r="BL278" s="196"/>
      <c r="BM278" s="196"/>
      <c r="BN278" s="196"/>
      <c r="BO278" s="196"/>
      <c r="BP278" s="196"/>
      <c r="BQ278" s="196"/>
      <c r="BR278" s="196"/>
      <c r="BS278" s="196"/>
    </row>
    <row r="279" spans="1:7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  <c r="Y279" s="196"/>
      <c r="Z279" s="196"/>
      <c r="AA279" s="196"/>
      <c r="AB279" s="196"/>
      <c r="AC279" s="196"/>
      <c r="AD279" s="196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6"/>
      <c r="AR279" s="196"/>
      <c r="AS279" s="196"/>
      <c r="AT279" s="196"/>
      <c r="AU279" s="196"/>
      <c r="AV279" s="196"/>
      <c r="AW279" s="196"/>
      <c r="AX279" s="196"/>
      <c r="AY279" s="196"/>
      <c r="AZ279" s="196"/>
      <c r="BA279" s="196"/>
      <c r="BB279" s="196"/>
      <c r="BC279" s="196"/>
      <c r="BD279" s="196"/>
      <c r="BE279" s="196"/>
      <c r="BF279" s="196"/>
      <c r="BG279" s="196"/>
      <c r="BH279" s="196"/>
      <c r="BI279" s="196"/>
      <c r="BJ279" s="196"/>
      <c r="BK279" s="196"/>
      <c r="BL279" s="196"/>
      <c r="BM279" s="196"/>
      <c r="BN279" s="196"/>
      <c r="BO279" s="196"/>
      <c r="BP279" s="196"/>
      <c r="BQ279" s="196"/>
      <c r="BR279" s="196"/>
      <c r="BS279" s="196"/>
    </row>
    <row r="280" spans="1:7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196"/>
      <c r="Z280" s="196"/>
      <c r="AA280" s="196"/>
      <c r="AB280" s="196"/>
      <c r="AC280" s="196"/>
      <c r="AD280" s="196"/>
      <c r="AE280" s="196"/>
      <c r="AF280" s="196"/>
      <c r="AG280" s="196"/>
      <c r="AH280" s="196"/>
      <c r="AI280" s="196"/>
      <c r="AJ280" s="196"/>
      <c r="AK280" s="196"/>
      <c r="AL280" s="196"/>
      <c r="AM280" s="196"/>
      <c r="AN280" s="196"/>
      <c r="AO280" s="196"/>
      <c r="AP280" s="196"/>
      <c r="AQ280" s="196"/>
      <c r="AR280" s="196"/>
      <c r="AS280" s="196"/>
      <c r="AT280" s="196"/>
      <c r="AU280" s="196"/>
      <c r="AV280" s="196"/>
      <c r="AW280" s="196"/>
      <c r="AX280" s="196"/>
      <c r="AY280" s="196"/>
      <c r="AZ280" s="196"/>
      <c r="BA280" s="196"/>
      <c r="BB280" s="196"/>
      <c r="BC280" s="196"/>
      <c r="BD280" s="196"/>
      <c r="BE280" s="196"/>
      <c r="BF280" s="196"/>
      <c r="BG280" s="196"/>
      <c r="BH280" s="196"/>
      <c r="BI280" s="196"/>
      <c r="BJ280" s="196"/>
      <c r="BK280" s="196"/>
      <c r="BL280" s="196"/>
      <c r="BM280" s="196"/>
      <c r="BN280" s="196"/>
      <c r="BO280" s="196"/>
      <c r="BP280" s="196"/>
      <c r="BQ280" s="196"/>
      <c r="BR280" s="196"/>
      <c r="BS280" s="196"/>
    </row>
    <row r="281" spans="1:7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  <c r="X281" s="196"/>
      <c r="Y281" s="196"/>
      <c r="Z281" s="196"/>
      <c r="AA281" s="196"/>
      <c r="AB281" s="196"/>
      <c r="AC281" s="196"/>
      <c r="AD281" s="196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  <c r="AP281" s="196"/>
      <c r="AQ281" s="196"/>
      <c r="AR281" s="196"/>
      <c r="AS281" s="196"/>
      <c r="AT281" s="196"/>
      <c r="AU281" s="196"/>
      <c r="AV281" s="196"/>
      <c r="AW281" s="196"/>
      <c r="AX281" s="196"/>
      <c r="AY281" s="196"/>
      <c r="AZ281" s="196"/>
      <c r="BA281" s="196"/>
      <c r="BB281" s="196"/>
      <c r="BC281" s="196"/>
      <c r="BD281" s="196"/>
      <c r="BE281" s="196"/>
      <c r="BF281" s="196"/>
      <c r="BG281" s="196"/>
      <c r="BH281" s="196"/>
      <c r="BI281" s="196"/>
      <c r="BJ281" s="196"/>
      <c r="BK281" s="196"/>
      <c r="BL281" s="196"/>
      <c r="BM281" s="196"/>
      <c r="BN281" s="196"/>
      <c r="BO281" s="196"/>
      <c r="BP281" s="196"/>
      <c r="BQ281" s="196"/>
      <c r="BR281" s="196"/>
      <c r="BS281" s="196"/>
    </row>
    <row r="282" spans="1:7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  <c r="X282" s="196"/>
      <c r="Y282" s="196"/>
      <c r="Z282" s="196"/>
      <c r="AA282" s="196"/>
      <c r="AB282" s="196"/>
      <c r="AC282" s="196"/>
      <c r="AD282" s="196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  <c r="AP282" s="196"/>
      <c r="AQ282" s="196"/>
      <c r="AR282" s="196"/>
      <c r="AS282" s="196"/>
      <c r="AT282" s="196"/>
      <c r="AU282" s="196"/>
      <c r="AV282" s="196"/>
      <c r="AW282" s="196"/>
      <c r="AX282" s="196"/>
      <c r="AY282" s="196"/>
      <c r="AZ282" s="196"/>
      <c r="BA282" s="196"/>
      <c r="BB282" s="196"/>
      <c r="BC282" s="196"/>
      <c r="BD282" s="196"/>
      <c r="BE282" s="196"/>
      <c r="BF282" s="196"/>
      <c r="BG282" s="196"/>
      <c r="BH282" s="196"/>
      <c r="BI282" s="196"/>
      <c r="BJ282" s="196"/>
      <c r="BK282" s="196"/>
      <c r="BL282" s="196"/>
      <c r="BM282" s="196"/>
      <c r="BN282" s="196"/>
      <c r="BO282" s="196"/>
      <c r="BP282" s="196"/>
      <c r="BQ282" s="196"/>
      <c r="BR282" s="196"/>
      <c r="BS282" s="196"/>
    </row>
    <row r="283" spans="1:7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  <c r="Y283" s="196"/>
      <c r="Z283" s="196"/>
      <c r="AA283" s="196"/>
      <c r="AB283" s="196"/>
      <c r="AC283" s="196"/>
      <c r="AD283" s="196"/>
      <c r="AE283" s="196"/>
      <c r="AF283" s="196"/>
      <c r="AG283" s="196"/>
      <c r="AH283" s="196"/>
      <c r="AI283" s="196"/>
      <c r="AJ283" s="196"/>
      <c r="AK283" s="196"/>
      <c r="AL283" s="196"/>
      <c r="AM283" s="196"/>
      <c r="AN283" s="196"/>
      <c r="AO283" s="196"/>
      <c r="AP283" s="196"/>
      <c r="AQ283" s="196"/>
      <c r="AR283" s="196"/>
      <c r="AS283" s="196"/>
      <c r="AT283" s="196"/>
      <c r="AU283" s="196"/>
      <c r="AV283" s="196"/>
      <c r="AW283" s="196"/>
      <c r="AX283" s="196"/>
      <c r="AY283" s="196"/>
      <c r="AZ283" s="196"/>
      <c r="BA283" s="196"/>
      <c r="BB283" s="196"/>
      <c r="BC283" s="196"/>
      <c r="BD283" s="196"/>
      <c r="BE283" s="196"/>
      <c r="BF283" s="196"/>
      <c r="BG283" s="196"/>
      <c r="BH283" s="196"/>
      <c r="BI283" s="196"/>
      <c r="BJ283" s="196"/>
      <c r="BK283" s="196"/>
      <c r="BL283" s="196"/>
      <c r="BM283" s="196"/>
      <c r="BN283" s="196"/>
      <c r="BO283" s="196"/>
      <c r="BP283" s="196"/>
      <c r="BQ283" s="196"/>
      <c r="BR283" s="196"/>
      <c r="BS283" s="196"/>
    </row>
    <row r="284" spans="1:7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  <c r="Y284" s="196"/>
      <c r="Z284" s="196"/>
      <c r="AA284" s="196"/>
      <c r="AB284" s="196"/>
      <c r="AC284" s="196"/>
      <c r="AD284" s="196"/>
      <c r="AE284" s="196"/>
      <c r="AF284" s="196"/>
      <c r="AG284" s="196"/>
      <c r="AH284" s="196"/>
      <c r="AI284" s="196"/>
      <c r="AJ284" s="196"/>
      <c r="AK284" s="196"/>
      <c r="AL284" s="196"/>
      <c r="AM284" s="196"/>
      <c r="AN284" s="196"/>
      <c r="AO284" s="196"/>
      <c r="AP284" s="196"/>
      <c r="AQ284" s="196"/>
      <c r="AR284" s="196"/>
      <c r="AS284" s="196"/>
      <c r="AT284" s="196"/>
      <c r="AU284" s="196"/>
      <c r="AV284" s="196"/>
      <c r="AW284" s="196"/>
      <c r="AX284" s="196"/>
      <c r="AY284" s="196"/>
      <c r="AZ284" s="196"/>
      <c r="BA284" s="196"/>
      <c r="BB284" s="196"/>
      <c r="BC284" s="196"/>
      <c r="BD284" s="196"/>
      <c r="BE284" s="196"/>
      <c r="BF284" s="196"/>
      <c r="BG284" s="196"/>
      <c r="BH284" s="196"/>
      <c r="BI284" s="196"/>
      <c r="BJ284" s="196"/>
      <c r="BK284" s="196"/>
      <c r="BL284" s="196"/>
      <c r="BM284" s="196"/>
      <c r="BN284" s="196"/>
      <c r="BO284" s="196"/>
      <c r="BP284" s="196"/>
      <c r="BQ284" s="196"/>
      <c r="BR284" s="196"/>
      <c r="BS284" s="196"/>
    </row>
    <row r="285" spans="1:7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  <c r="X285" s="196"/>
      <c r="Y285" s="196"/>
      <c r="Z285" s="196"/>
      <c r="AA285" s="196"/>
      <c r="AB285" s="196"/>
      <c r="AC285" s="196"/>
      <c r="AD285" s="196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  <c r="AQ285" s="196"/>
      <c r="AR285" s="196"/>
      <c r="AS285" s="196"/>
      <c r="AT285" s="196"/>
      <c r="AU285" s="196"/>
      <c r="AV285" s="196"/>
      <c r="AW285" s="196"/>
      <c r="AX285" s="196"/>
      <c r="AY285" s="196"/>
      <c r="AZ285" s="196"/>
      <c r="BA285" s="196"/>
      <c r="BB285" s="196"/>
      <c r="BC285" s="196"/>
      <c r="BD285" s="196"/>
      <c r="BE285" s="196"/>
      <c r="BF285" s="196"/>
      <c r="BG285" s="196"/>
      <c r="BH285" s="196"/>
      <c r="BI285" s="196"/>
      <c r="BJ285" s="196"/>
      <c r="BK285" s="196"/>
      <c r="BL285" s="196"/>
      <c r="BM285" s="196"/>
      <c r="BN285" s="196"/>
      <c r="BO285" s="196"/>
      <c r="BP285" s="196"/>
      <c r="BQ285" s="196"/>
      <c r="BR285" s="196"/>
      <c r="BS285" s="196"/>
    </row>
    <row r="286" spans="1:7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6"/>
      <c r="Z286" s="196"/>
      <c r="AA286" s="196"/>
      <c r="AB286" s="196"/>
      <c r="AC286" s="196"/>
      <c r="AD286" s="196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  <c r="AP286" s="196"/>
      <c r="AQ286" s="196"/>
      <c r="AR286" s="196"/>
      <c r="AS286" s="196"/>
      <c r="AT286" s="196"/>
      <c r="AU286" s="196"/>
      <c r="AV286" s="196"/>
      <c r="AW286" s="196"/>
      <c r="AX286" s="196"/>
      <c r="AY286" s="196"/>
      <c r="AZ286" s="196"/>
      <c r="BA286" s="196"/>
      <c r="BB286" s="196"/>
      <c r="BC286" s="196"/>
      <c r="BD286" s="196"/>
      <c r="BE286" s="196"/>
      <c r="BF286" s="196"/>
      <c r="BG286" s="196"/>
      <c r="BH286" s="196"/>
      <c r="BI286" s="196"/>
      <c r="BJ286" s="196"/>
      <c r="BK286" s="196"/>
      <c r="BL286" s="196"/>
      <c r="BM286" s="196"/>
      <c r="BN286" s="196"/>
      <c r="BO286" s="196"/>
      <c r="BP286" s="196"/>
      <c r="BQ286" s="196"/>
      <c r="BR286" s="196"/>
      <c r="BS286" s="196"/>
    </row>
    <row r="287" spans="1:7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  <c r="X287" s="196"/>
      <c r="Y287" s="196"/>
      <c r="Z287" s="196"/>
      <c r="AA287" s="196"/>
      <c r="AB287" s="196"/>
      <c r="AC287" s="196"/>
      <c r="AD287" s="196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  <c r="AP287" s="196"/>
      <c r="AQ287" s="196"/>
      <c r="AR287" s="196"/>
      <c r="AS287" s="196"/>
      <c r="AT287" s="196"/>
      <c r="AU287" s="196"/>
      <c r="AV287" s="196"/>
      <c r="AW287" s="196"/>
      <c r="AX287" s="196"/>
      <c r="AY287" s="196"/>
      <c r="AZ287" s="196"/>
      <c r="BA287" s="196"/>
      <c r="BB287" s="196"/>
      <c r="BC287" s="196"/>
      <c r="BD287" s="196"/>
      <c r="BE287" s="196"/>
      <c r="BF287" s="196"/>
      <c r="BG287" s="196"/>
      <c r="BH287" s="196"/>
      <c r="BI287" s="196"/>
      <c r="BJ287" s="196"/>
      <c r="BK287" s="196"/>
      <c r="BL287" s="196"/>
      <c r="BM287" s="196"/>
      <c r="BN287" s="196"/>
      <c r="BO287" s="196"/>
      <c r="BP287" s="196"/>
      <c r="BQ287" s="196"/>
      <c r="BR287" s="196"/>
      <c r="BS287" s="196"/>
    </row>
    <row r="288" spans="1:7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  <c r="AK288" s="196"/>
      <c r="AL288" s="196"/>
      <c r="AM288" s="196"/>
      <c r="AN288" s="196"/>
      <c r="AO288" s="196"/>
      <c r="AP288" s="196"/>
      <c r="AQ288" s="196"/>
      <c r="AR288" s="196"/>
      <c r="AS288" s="196"/>
      <c r="AT288" s="196"/>
      <c r="AU288" s="196"/>
      <c r="AV288" s="196"/>
      <c r="AW288" s="196"/>
      <c r="AX288" s="196"/>
      <c r="AY288" s="196"/>
      <c r="AZ288" s="196"/>
      <c r="BA288" s="196"/>
      <c r="BB288" s="196"/>
      <c r="BC288" s="196"/>
      <c r="BD288" s="196"/>
      <c r="BE288" s="196"/>
      <c r="BF288" s="196"/>
      <c r="BG288" s="196"/>
      <c r="BH288" s="196"/>
      <c r="BI288" s="196"/>
      <c r="BJ288" s="196"/>
      <c r="BK288" s="196"/>
      <c r="BL288" s="196"/>
      <c r="BM288" s="196"/>
      <c r="BN288" s="196"/>
      <c r="BO288" s="196"/>
      <c r="BP288" s="196"/>
      <c r="BQ288" s="196"/>
      <c r="BR288" s="196"/>
      <c r="BS288" s="196"/>
    </row>
    <row r="289" spans="1:7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  <c r="AK289" s="196"/>
      <c r="AL289" s="196"/>
      <c r="AM289" s="196"/>
      <c r="AN289" s="196"/>
      <c r="AO289" s="196"/>
      <c r="AP289" s="196"/>
      <c r="AQ289" s="196"/>
      <c r="AR289" s="196"/>
      <c r="AS289" s="196"/>
      <c r="AT289" s="196"/>
      <c r="AU289" s="196"/>
      <c r="AV289" s="196"/>
      <c r="AW289" s="196"/>
      <c r="AX289" s="196"/>
      <c r="AY289" s="196"/>
      <c r="AZ289" s="196"/>
      <c r="BA289" s="196"/>
      <c r="BB289" s="196"/>
      <c r="BC289" s="196"/>
      <c r="BD289" s="196"/>
      <c r="BE289" s="196"/>
      <c r="BF289" s="196"/>
      <c r="BG289" s="196"/>
      <c r="BH289" s="196"/>
      <c r="BI289" s="196"/>
      <c r="BJ289" s="196"/>
      <c r="BK289" s="196"/>
      <c r="BL289" s="196"/>
      <c r="BM289" s="196"/>
      <c r="BN289" s="196"/>
      <c r="BO289" s="196"/>
      <c r="BP289" s="196"/>
      <c r="BQ289" s="196"/>
      <c r="BR289" s="196"/>
      <c r="BS289" s="196"/>
    </row>
    <row r="290" spans="1:7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  <c r="Y290" s="196"/>
      <c r="Z290" s="196"/>
      <c r="AA290" s="196"/>
      <c r="AB290" s="196"/>
      <c r="AC290" s="196"/>
      <c r="AD290" s="196"/>
      <c r="AE290" s="196"/>
      <c r="AF290" s="196"/>
      <c r="AG290" s="196"/>
      <c r="AH290" s="196"/>
      <c r="AI290" s="196"/>
      <c r="AJ290" s="196"/>
      <c r="AK290" s="196"/>
      <c r="AL290" s="196"/>
      <c r="AM290" s="196"/>
      <c r="AN290" s="196"/>
      <c r="AO290" s="196"/>
      <c r="AP290" s="196"/>
      <c r="AQ290" s="196"/>
      <c r="AR290" s="196"/>
      <c r="AS290" s="196"/>
      <c r="AT290" s="196"/>
      <c r="AU290" s="196"/>
      <c r="AV290" s="196"/>
      <c r="AW290" s="196"/>
      <c r="AX290" s="196"/>
      <c r="AY290" s="196"/>
      <c r="AZ290" s="196"/>
      <c r="BA290" s="196"/>
      <c r="BB290" s="196"/>
      <c r="BC290" s="196"/>
      <c r="BD290" s="196"/>
      <c r="BE290" s="196"/>
      <c r="BF290" s="196"/>
      <c r="BG290" s="196"/>
      <c r="BH290" s="196"/>
      <c r="BI290" s="196"/>
      <c r="BJ290" s="196"/>
      <c r="BK290" s="196"/>
      <c r="BL290" s="196"/>
      <c r="BM290" s="196"/>
      <c r="BN290" s="196"/>
      <c r="BO290" s="196"/>
      <c r="BP290" s="196"/>
      <c r="BQ290" s="196"/>
      <c r="BR290" s="196"/>
      <c r="BS290" s="196"/>
    </row>
    <row r="291" spans="1:7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  <c r="AA291" s="196"/>
      <c r="AB291" s="196"/>
      <c r="AC291" s="196"/>
      <c r="AD291" s="196"/>
      <c r="AE291" s="196"/>
      <c r="AF291" s="196"/>
      <c r="AG291" s="196"/>
      <c r="AH291" s="196"/>
      <c r="AI291" s="196"/>
      <c r="AJ291" s="196"/>
      <c r="AK291" s="196"/>
      <c r="AL291" s="196"/>
      <c r="AM291" s="196"/>
      <c r="AN291" s="196"/>
      <c r="AO291" s="196"/>
      <c r="AP291" s="196"/>
      <c r="AQ291" s="196"/>
      <c r="AR291" s="196"/>
      <c r="AS291" s="196"/>
      <c r="AT291" s="196"/>
      <c r="AU291" s="196"/>
      <c r="AV291" s="196"/>
      <c r="AW291" s="196"/>
      <c r="AX291" s="196"/>
      <c r="AY291" s="196"/>
      <c r="AZ291" s="196"/>
      <c r="BA291" s="196"/>
      <c r="BB291" s="196"/>
      <c r="BC291" s="196"/>
      <c r="BD291" s="196"/>
      <c r="BE291" s="196"/>
      <c r="BF291" s="196"/>
      <c r="BG291" s="196"/>
      <c r="BH291" s="196"/>
      <c r="BI291" s="196"/>
      <c r="BJ291" s="196"/>
      <c r="BK291" s="196"/>
      <c r="BL291" s="196"/>
      <c r="BM291" s="196"/>
      <c r="BN291" s="196"/>
      <c r="BO291" s="196"/>
      <c r="BP291" s="196"/>
      <c r="BQ291" s="196"/>
      <c r="BR291" s="196"/>
      <c r="BS291" s="196"/>
    </row>
    <row r="292" spans="1:7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  <c r="AA292" s="196"/>
      <c r="AB292" s="196"/>
      <c r="AC292" s="196"/>
      <c r="AD292" s="196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  <c r="AQ292" s="196"/>
      <c r="AR292" s="196"/>
      <c r="AS292" s="196"/>
      <c r="AT292" s="196"/>
      <c r="AU292" s="196"/>
      <c r="AV292" s="196"/>
      <c r="AW292" s="196"/>
      <c r="AX292" s="196"/>
      <c r="AY292" s="196"/>
      <c r="AZ292" s="196"/>
      <c r="BA292" s="196"/>
      <c r="BB292" s="196"/>
      <c r="BC292" s="196"/>
      <c r="BD292" s="196"/>
      <c r="BE292" s="196"/>
      <c r="BF292" s="196"/>
      <c r="BG292" s="196"/>
      <c r="BH292" s="196"/>
      <c r="BI292" s="196"/>
      <c r="BJ292" s="196"/>
      <c r="BK292" s="196"/>
      <c r="BL292" s="196"/>
      <c r="BM292" s="196"/>
      <c r="BN292" s="196"/>
      <c r="BO292" s="196"/>
      <c r="BP292" s="196"/>
      <c r="BQ292" s="196"/>
      <c r="BR292" s="196"/>
      <c r="BS292" s="196"/>
    </row>
    <row r="293" spans="1:7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6"/>
      <c r="AR293" s="196"/>
      <c r="AS293" s="196"/>
      <c r="AT293" s="196"/>
      <c r="AU293" s="196"/>
      <c r="AV293" s="196"/>
      <c r="AW293" s="196"/>
      <c r="AX293" s="196"/>
      <c r="AY293" s="196"/>
      <c r="AZ293" s="196"/>
      <c r="BA293" s="196"/>
      <c r="BB293" s="196"/>
      <c r="BC293" s="196"/>
      <c r="BD293" s="196"/>
      <c r="BE293" s="196"/>
      <c r="BF293" s="196"/>
      <c r="BG293" s="196"/>
      <c r="BH293" s="196"/>
      <c r="BI293" s="196"/>
      <c r="BJ293" s="196"/>
      <c r="BK293" s="196"/>
      <c r="BL293" s="196"/>
      <c r="BM293" s="196"/>
      <c r="BN293" s="196"/>
      <c r="BO293" s="196"/>
      <c r="BP293" s="196"/>
      <c r="BQ293" s="196"/>
      <c r="BR293" s="196"/>
      <c r="BS293" s="196"/>
    </row>
    <row r="294" spans="1:7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  <c r="AK294" s="196"/>
      <c r="AL294" s="196"/>
      <c r="AM294" s="196"/>
      <c r="AN294" s="196"/>
      <c r="AO294" s="196"/>
      <c r="AP294" s="196"/>
      <c r="AQ294" s="196"/>
      <c r="AR294" s="196"/>
      <c r="AS294" s="196"/>
      <c r="AT294" s="196"/>
      <c r="AU294" s="196"/>
      <c r="AV294" s="196"/>
      <c r="AW294" s="196"/>
      <c r="AX294" s="196"/>
      <c r="AY294" s="196"/>
      <c r="AZ294" s="196"/>
      <c r="BA294" s="196"/>
      <c r="BB294" s="196"/>
      <c r="BC294" s="196"/>
      <c r="BD294" s="196"/>
      <c r="BE294" s="196"/>
      <c r="BF294" s="196"/>
      <c r="BG294" s="196"/>
      <c r="BH294" s="196"/>
      <c r="BI294" s="196"/>
      <c r="BJ294" s="196"/>
      <c r="BK294" s="196"/>
      <c r="BL294" s="196"/>
      <c r="BM294" s="196"/>
      <c r="BN294" s="196"/>
      <c r="BO294" s="196"/>
      <c r="BP294" s="196"/>
      <c r="BQ294" s="196"/>
      <c r="BR294" s="196"/>
      <c r="BS294" s="196"/>
    </row>
    <row r="295" spans="1:7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  <c r="X295" s="196"/>
      <c r="Y295" s="196"/>
      <c r="Z295" s="196"/>
      <c r="AA295" s="196"/>
      <c r="AB295" s="196"/>
      <c r="AC295" s="196"/>
      <c r="AD295" s="196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  <c r="AQ295" s="196"/>
      <c r="AR295" s="196"/>
      <c r="AS295" s="196"/>
      <c r="AT295" s="196"/>
      <c r="AU295" s="196"/>
      <c r="AV295" s="196"/>
      <c r="AW295" s="196"/>
      <c r="AX295" s="196"/>
      <c r="AY295" s="196"/>
      <c r="AZ295" s="196"/>
      <c r="BA295" s="196"/>
      <c r="BB295" s="196"/>
      <c r="BC295" s="196"/>
      <c r="BD295" s="196"/>
      <c r="BE295" s="196"/>
      <c r="BF295" s="196"/>
      <c r="BG295" s="196"/>
      <c r="BH295" s="196"/>
      <c r="BI295" s="196"/>
      <c r="BJ295" s="196"/>
      <c r="BK295" s="196"/>
      <c r="BL295" s="196"/>
      <c r="BM295" s="196"/>
      <c r="BN295" s="196"/>
      <c r="BO295" s="196"/>
      <c r="BP295" s="196"/>
      <c r="BQ295" s="196"/>
      <c r="BR295" s="196"/>
      <c r="BS295" s="196"/>
    </row>
    <row r="296" spans="1:7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  <c r="X296" s="196"/>
      <c r="Y296" s="196"/>
      <c r="Z296" s="196"/>
      <c r="AA296" s="196"/>
      <c r="AB296" s="196"/>
      <c r="AC296" s="196"/>
      <c r="AD296" s="196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  <c r="AQ296" s="196"/>
      <c r="AR296" s="196"/>
      <c r="AS296" s="196"/>
      <c r="AT296" s="196"/>
      <c r="AU296" s="196"/>
      <c r="AV296" s="196"/>
      <c r="AW296" s="196"/>
      <c r="AX296" s="196"/>
      <c r="AY296" s="196"/>
      <c r="AZ296" s="196"/>
      <c r="BA296" s="196"/>
      <c r="BB296" s="196"/>
      <c r="BC296" s="196"/>
      <c r="BD296" s="196"/>
      <c r="BE296" s="196"/>
      <c r="BF296" s="196"/>
      <c r="BG296" s="196"/>
      <c r="BH296" s="196"/>
      <c r="BI296" s="196"/>
      <c r="BJ296" s="196"/>
      <c r="BK296" s="196"/>
      <c r="BL296" s="196"/>
      <c r="BM296" s="196"/>
      <c r="BN296" s="196"/>
      <c r="BO296" s="196"/>
      <c r="BP296" s="196"/>
      <c r="BQ296" s="196"/>
      <c r="BR296" s="196"/>
      <c r="BS296" s="196"/>
    </row>
    <row r="297" spans="1:7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6"/>
      <c r="AR297" s="196"/>
      <c r="AS297" s="196"/>
      <c r="AT297" s="196"/>
      <c r="AU297" s="196"/>
      <c r="AV297" s="196"/>
      <c r="AW297" s="196"/>
      <c r="AX297" s="196"/>
      <c r="AY297" s="196"/>
      <c r="AZ297" s="196"/>
      <c r="BA297" s="196"/>
      <c r="BB297" s="196"/>
      <c r="BC297" s="196"/>
      <c r="BD297" s="196"/>
      <c r="BE297" s="196"/>
      <c r="BF297" s="196"/>
      <c r="BG297" s="196"/>
      <c r="BH297" s="196"/>
      <c r="BI297" s="196"/>
      <c r="BJ297" s="196"/>
      <c r="BK297" s="196"/>
      <c r="BL297" s="196"/>
      <c r="BM297" s="196"/>
      <c r="BN297" s="196"/>
      <c r="BO297" s="196"/>
      <c r="BP297" s="196"/>
      <c r="BQ297" s="196"/>
      <c r="BR297" s="196"/>
      <c r="BS297" s="196"/>
    </row>
    <row r="298" spans="1:7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  <c r="X298" s="196"/>
      <c r="Y298" s="196"/>
      <c r="Z298" s="196"/>
      <c r="AA298" s="196"/>
      <c r="AB298" s="196"/>
      <c r="AC298" s="196"/>
      <c r="AD298" s="196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  <c r="AQ298" s="196"/>
      <c r="AR298" s="196"/>
      <c r="AS298" s="196"/>
      <c r="AT298" s="196"/>
      <c r="AU298" s="196"/>
      <c r="AV298" s="196"/>
      <c r="AW298" s="196"/>
      <c r="AX298" s="196"/>
      <c r="AY298" s="196"/>
      <c r="AZ298" s="196"/>
      <c r="BA298" s="196"/>
      <c r="BB298" s="196"/>
      <c r="BC298" s="196"/>
      <c r="BD298" s="196"/>
      <c r="BE298" s="196"/>
      <c r="BF298" s="196"/>
      <c r="BG298" s="196"/>
      <c r="BH298" s="196"/>
      <c r="BI298" s="196"/>
      <c r="BJ298" s="196"/>
      <c r="BK298" s="196"/>
      <c r="BL298" s="196"/>
      <c r="BM298" s="196"/>
      <c r="BN298" s="196"/>
      <c r="BO298" s="196"/>
      <c r="BP298" s="196"/>
      <c r="BQ298" s="196"/>
      <c r="BR298" s="196"/>
      <c r="BS298" s="196"/>
    </row>
    <row r="299" spans="1:7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196"/>
      <c r="AD299" s="196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6"/>
      <c r="AR299" s="196"/>
      <c r="AS299" s="196"/>
      <c r="AT299" s="196"/>
      <c r="AU299" s="196"/>
      <c r="AV299" s="196"/>
      <c r="AW299" s="196"/>
      <c r="AX299" s="196"/>
      <c r="AY299" s="196"/>
      <c r="AZ299" s="196"/>
      <c r="BA299" s="196"/>
      <c r="BB299" s="196"/>
      <c r="BC299" s="196"/>
      <c r="BD299" s="196"/>
      <c r="BE299" s="196"/>
      <c r="BF299" s="196"/>
      <c r="BG299" s="196"/>
      <c r="BH299" s="196"/>
      <c r="BI299" s="196"/>
      <c r="BJ299" s="196"/>
      <c r="BK299" s="196"/>
      <c r="BL299" s="196"/>
      <c r="BM299" s="196"/>
      <c r="BN299" s="196"/>
      <c r="BO299" s="196"/>
      <c r="BP299" s="196"/>
      <c r="BQ299" s="196"/>
      <c r="BR299" s="196"/>
      <c r="BS299" s="196"/>
    </row>
    <row r="300" spans="1:7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  <c r="Y300" s="196"/>
      <c r="Z300" s="196"/>
      <c r="AA300" s="196"/>
      <c r="AB300" s="196"/>
      <c r="AC300" s="196"/>
      <c r="AD300" s="196"/>
      <c r="AE300" s="196"/>
      <c r="AF300" s="196"/>
      <c r="AG300" s="196"/>
      <c r="AH300" s="196"/>
      <c r="AI300" s="196"/>
      <c r="AJ300" s="196"/>
      <c r="AK300" s="196"/>
      <c r="AL300" s="196"/>
      <c r="AM300" s="196"/>
      <c r="AN300" s="196"/>
      <c r="AO300" s="196"/>
      <c r="AP300" s="196"/>
      <c r="AQ300" s="196"/>
      <c r="AR300" s="196"/>
      <c r="AS300" s="196"/>
      <c r="AT300" s="196"/>
      <c r="AU300" s="196"/>
      <c r="AV300" s="196"/>
      <c r="AW300" s="196"/>
      <c r="AX300" s="196"/>
      <c r="AY300" s="196"/>
      <c r="AZ300" s="196"/>
      <c r="BA300" s="196"/>
      <c r="BB300" s="196"/>
      <c r="BC300" s="196"/>
      <c r="BD300" s="196"/>
      <c r="BE300" s="196"/>
      <c r="BF300" s="196"/>
      <c r="BG300" s="196"/>
      <c r="BH300" s="196"/>
      <c r="BI300" s="196"/>
      <c r="BJ300" s="196"/>
      <c r="BK300" s="196"/>
      <c r="BL300" s="196"/>
      <c r="BM300" s="196"/>
      <c r="BN300" s="196"/>
      <c r="BO300" s="196"/>
      <c r="BP300" s="196"/>
      <c r="BQ300" s="196"/>
      <c r="BR300" s="196"/>
      <c r="BS300" s="196"/>
    </row>
    <row r="301" spans="1:7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  <c r="X301" s="196"/>
      <c r="Y301" s="196"/>
      <c r="Z301" s="196"/>
      <c r="AA301" s="196"/>
      <c r="AB301" s="196"/>
      <c r="AC301" s="196"/>
      <c r="AD301" s="196"/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  <c r="AQ301" s="196"/>
      <c r="AR301" s="196"/>
      <c r="AS301" s="196"/>
      <c r="AT301" s="196"/>
      <c r="AU301" s="196"/>
      <c r="AV301" s="196"/>
      <c r="AW301" s="196"/>
      <c r="AX301" s="196"/>
      <c r="AY301" s="196"/>
      <c r="AZ301" s="196"/>
      <c r="BA301" s="196"/>
      <c r="BB301" s="196"/>
      <c r="BC301" s="196"/>
      <c r="BD301" s="196"/>
      <c r="BE301" s="196"/>
      <c r="BF301" s="196"/>
      <c r="BG301" s="196"/>
      <c r="BH301" s="196"/>
      <c r="BI301" s="196"/>
      <c r="BJ301" s="196"/>
      <c r="BK301" s="196"/>
      <c r="BL301" s="196"/>
      <c r="BM301" s="196"/>
      <c r="BN301" s="196"/>
      <c r="BO301" s="196"/>
      <c r="BP301" s="196"/>
      <c r="BQ301" s="196"/>
      <c r="BR301" s="196"/>
      <c r="BS301" s="196"/>
    </row>
    <row r="302" spans="1:7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  <c r="Y302" s="196"/>
      <c r="Z302" s="196"/>
      <c r="AA302" s="196"/>
      <c r="AB302" s="196"/>
      <c r="AC302" s="196"/>
      <c r="AD302" s="196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  <c r="AQ302" s="196"/>
      <c r="AR302" s="196"/>
      <c r="AS302" s="196"/>
      <c r="AT302" s="196"/>
      <c r="AU302" s="196"/>
      <c r="AV302" s="196"/>
      <c r="AW302" s="196"/>
      <c r="AX302" s="196"/>
      <c r="AY302" s="196"/>
      <c r="AZ302" s="196"/>
      <c r="BA302" s="196"/>
      <c r="BB302" s="196"/>
      <c r="BC302" s="196"/>
      <c r="BD302" s="196"/>
      <c r="BE302" s="196"/>
      <c r="BF302" s="196"/>
      <c r="BG302" s="196"/>
      <c r="BH302" s="196"/>
      <c r="BI302" s="196"/>
      <c r="BJ302" s="196"/>
      <c r="BK302" s="196"/>
      <c r="BL302" s="196"/>
      <c r="BM302" s="196"/>
      <c r="BN302" s="196"/>
      <c r="BO302" s="196"/>
      <c r="BP302" s="196"/>
      <c r="BQ302" s="196"/>
      <c r="BR302" s="196"/>
      <c r="BS302" s="196"/>
    </row>
    <row r="303" spans="1:7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  <c r="Y303" s="196"/>
      <c r="Z303" s="196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  <c r="AK303" s="196"/>
      <c r="AL303" s="196"/>
      <c r="AM303" s="196"/>
      <c r="AN303" s="196"/>
      <c r="AO303" s="196"/>
      <c r="AP303" s="196"/>
      <c r="AQ303" s="196"/>
      <c r="AR303" s="196"/>
      <c r="AS303" s="196"/>
      <c r="AT303" s="196"/>
      <c r="AU303" s="196"/>
      <c r="AV303" s="196"/>
      <c r="AW303" s="196"/>
      <c r="AX303" s="196"/>
      <c r="AY303" s="196"/>
      <c r="AZ303" s="196"/>
      <c r="BA303" s="196"/>
      <c r="BB303" s="196"/>
      <c r="BC303" s="196"/>
      <c r="BD303" s="196"/>
      <c r="BE303" s="196"/>
      <c r="BF303" s="196"/>
      <c r="BG303" s="196"/>
      <c r="BH303" s="196"/>
      <c r="BI303" s="196"/>
      <c r="BJ303" s="196"/>
      <c r="BK303" s="196"/>
      <c r="BL303" s="196"/>
      <c r="BM303" s="196"/>
      <c r="BN303" s="196"/>
      <c r="BO303" s="196"/>
      <c r="BP303" s="196"/>
      <c r="BQ303" s="196"/>
      <c r="BR303" s="196"/>
      <c r="BS303" s="196"/>
    </row>
    <row r="304" spans="1:7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  <c r="Y304" s="196"/>
      <c r="Z304" s="196"/>
      <c r="AA304" s="196"/>
      <c r="AB304" s="196"/>
      <c r="AC304" s="196"/>
      <c r="AD304" s="196"/>
      <c r="AE304" s="196"/>
      <c r="AF304" s="196"/>
      <c r="AG304" s="196"/>
      <c r="AH304" s="196"/>
      <c r="AI304" s="196"/>
      <c r="AJ304" s="196"/>
      <c r="AK304" s="196"/>
      <c r="AL304" s="196"/>
      <c r="AM304" s="196"/>
      <c r="AN304" s="196"/>
      <c r="AO304" s="196"/>
      <c r="AP304" s="196"/>
      <c r="AQ304" s="196"/>
      <c r="AR304" s="196"/>
      <c r="AS304" s="196"/>
      <c r="AT304" s="196"/>
      <c r="AU304" s="196"/>
      <c r="AV304" s="196"/>
      <c r="AW304" s="196"/>
      <c r="AX304" s="196"/>
      <c r="AY304" s="196"/>
      <c r="AZ304" s="196"/>
      <c r="BA304" s="196"/>
      <c r="BB304" s="196"/>
      <c r="BC304" s="196"/>
      <c r="BD304" s="196"/>
      <c r="BE304" s="196"/>
      <c r="BF304" s="196"/>
      <c r="BG304" s="196"/>
      <c r="BH304" s="196"/>
      <c r="BI304" s="196"/>
      <c r="BJ304" s="196"/>
      <c r="BK304" s="196"/>
      <c r="BL304" s="196"/>
      <c r="BM304" s="196"/>
      <c r="BN304" s="196"/>
      <c r="BO304" s="196"/>
      <c r="BP304" s="196"/>
      <c r="BQ304" s="196"/>
      <c r="BR304" s="196"/>
      <c r="BS304" s="196"/>
    </row>
    <row r="305" spans="1:7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  <c r="X305" s="196"/>
      <c r="Y305" s="196"/>
      <c r="Z305" s="196"/>
      <c r="AA305" s="196"/>
      <c r="AB305" s="196"/>
      <c r="AC305" s="196"/>
      <c r="AD305" s="196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  <c r="AQ305" s="196"/>
      <c r="AR305" s="196"/>
      <c r="AS305" s="196"/>
      <c r="AT305" s="196"/>
      <c r="AU305" s="196"/>
      <c r="AV305" s="196"/>
      <c r="AW305" s="196"/>
      <c r="AX305" s="196"/>
      <c r="AY305" s="196"/>
      <c r="AZ305" s="196"/>
      <c r="BA305" s="196"/>
      <c r="BB305" s="196"/>
      <c r="BC305" s="196"/>
      <c r="BD305" s="196"/>
      <c r="BE305" s="196"/>
      <c r="BF305" s="196"/>
      <c r="BG305" s="196"/>
      <c r="BH305" s="196"/>
      <c r="BI305" s="196"/>
      <c r="BJ305" s="196"/>
      <c r="BK305" s="196"/>
      <c r="BL305" s="196"/>
      <c r="BM305" s="196"/>
      <c r="BN305" s="196"/>
      <c r="BO305" s="196"/>
      <c r="BP305" s="196"/>
      <c r="BQ305" s="196"/>
      <c r="BR305" s="196"/>
      <c r="BS305" s="196"/>
    </row>
    <row r="306" spans="1:7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6"/>
      <c r="AR306" s="196"/>
      <c r="AS306" s="196"/>
      <c r="AT306" s="196"/>
      <c r="AU306" s="196"/>
      <c r="AV306" s="196"/>
      <c r="AW306" s="196"/>
      <c r="AX306" s="196"/>
      <c r="AY306" s="196"/>
      <c r="AZ306" s="196"/>
      <c r="BA306" s="196"/>
      <c r="BB306" s="196"/>
      <c r="BC306" s="196"/>
      <c r="BD306" s="196"/>
      <c r="BE306" s="196"/>
      <c r="BF306" s="196"/>
      <c r="BG306" s="196"/>
      <c r="BH306" s="196"/>
      <c r="BI306" s="196"/>
      <c r="BJ306" s="196"/>
      <c r="BK306" s="196"/>
      <c r="BL306" s="196"/>
      <c r="BM306" s="196"/>
      <c r="BN306" s="196"/>
      <c r="BO306" s="196"/>
      <c r="BP306" s="196"/>
      <c r="BQ306" s="196"/>
      <c r="BR306" s="196"/>
      <c r="BS306" s="196"/>
    </row>
    <row r="307" spans="1:7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  <c r="Y307" s="196"/>
      <c r="Z307" s="196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  <c r="AK307" s="196"/>
      <c r="AL307" s="196"/>
      <c r="AM307" s="196"/>
      <c r="AN307" s="196"/>
      <c r="AO307" s="196"/>
      <c r="AP307" s="196"/>
      <c r="AQ307" s="196"/>
      <c r="AR307" s="196"/>
      <c r="AS307" s="196"/>
      <c r="AT307" s="196"/>
      <c r="AU307" s="196"/>
      <c r="AV307" s="196"/>
      <c r="AW307" s="196"/>
      <c r="AX307" s="196"/>
      <c r="AY307" s="196"/>
      <c r="AZ307" s="196"/>
      <c r="BA307" s="196"/>
      <c r="BB307" s="196"/>
      <c r="BC307" s="196"/>
      <c r="BD307" s="196"/>
      <c r="BE307" s="196"/>
      <c r="BF307" s="196"/>
      <c r="BG307" s="196"/>
      <c r="BH307" s="196"/>
      <c r="BI307" s="196"/>
      <c r="BJ307" s="196"/>
      <c r="BK307" s="196"/>
      <c r="BL307" s="196"/>
      <c r="BM307" s="196"/>
      <c r="BN307" s="196"/>
      <c r="BO307" s="196"/>
      <c r="BP307" s="196"/>
      <c r="BQ307" s="196"/>
      <c r="BR307" s="196"/>
      <c r="BS307" s="196"/>
    </row>
    <row r="308" spans="1:7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  <c r="X308" s="196"/>
      <c r="Y308" s="196"/>
      <c r="Z308" s="196"/>
      <c r="AA308" s="196"/>
      <c r="AB308" s="196"/>
      <c r="AC308" s="196"/>
      <c r="AD308" s="196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  <c r="AQ308" s="196"/>
      <c r="AR308" s="196"/>
      <c r="AS308" s="196"/>
      <c r="AT308" s="196"/>
      <c r="AU308" s="196"/>
      <c r="AV308" s="196"/>
      <c r="AW308" s="196"/>
      <c r="AX308" s="196"/>
      <c r="AY308" s="196"/>
      <c r="AZ308" s="196"/>
      <c r="BA308" s="196"/>
      <c r="BB308" s="196"/>
      <c r="BC308" s="196"/>
      <c r="BD308" s="196"/>
      <c r="BE308" s="196"/>
      <c r="BF308" s="196"/>
      <c r="BG308" s="196"/>
      <c r="BH308" s="196"/>
      <c r="BI308" s="196"/>
      <c r="BJ308" s="196"/>
      <c r="BK308" s="196"/>
      <c r="BL308" s="196"/>
      <c r="BM308" s="196"/>
      <c r="BN308" s="196"/>
      <c r="BO308" s="196"/>
      <c r="BP308" s="196"/>
      <c r="BQ308" s="196"/>
      <c r="BR308" s="196"/>
      <c r="BS308" s="196"/>
    </row>
    <row r="309" spans="1:7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6"/>
      <c r="Z309" s="196"/>
      <c r="AA309" s="196"/>
      <c r="AB309" s="196"/>
      <c r="AC309" s="196"/>
      <c r="AD309" s="196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  <c r="AQ309" s="196"/>
      <c r="AR309" s="196"/>
      <c r="AS309" s="196"/>
      <c r="AT309" s="196"/>
      <c r="AU309" s="196"/>
      <c r="AV309" s="196"/>
      <c r="AW309" s="196"/>
      <c r="AX309" s="196"/>
      <c r="AY309" s="196"/>
      <c r="AZ309" s="196"/>
      <c r="BA309" s="196"/>
      <c r="BB309" s="196"/>
      <c r="BC309" s="196"/>
      <c r="BD309" s="196"/>
      <c r="BE309" s="196"/>
      <c r="BF309" s="196"/>
      <c r="BG309" s="196"/>
      <c r="BH309" s="196"/>
      <c r="BI309" s="196"/>
      <c r="BJ309" s="196"/>
      <c r="BK309" s="196"/>
      <c r="BL309" s="196"/>
      <c r="BM309" s="196"/>
      <c r="BN309" s="196"/>
      <c r="BO309" s="196"/>
      <c r="BP309" s="196"/>
      <c r="BQ309" s="196"/>
      <c r="BR309" s="196"/>
      <c r="BS309" s="196"/>
    </row>
    <row r="310" spans="1:7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196"/>
      <c r="AB310" s="196"/>
      <c r="AC310" s="196"/>
      <c r="AD310" s="196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  <c r="AQ310" s="196"/>
      <c r="AR310" s="196"/>
      <c r="AS310" s="196"/>
      <c r="AT310" s="196"/>
      <c r="AU310" s="196"/>
      <c r="AV310" s="196"/>
      <c r="AW310" s="196"/>
      <c r="AX310" s="196"/>
      <c r="AY310" s="196"/>
      <c r="AZ310" s="196"/>
      <c r="BA310" s="196"/>
      <c r="BB310" s="196"/>
      <c r="BC310" s="196"/>
      <c r="BD310" s="196"/>
      <c r="BE310" s="196"/>
      <c r="BF310" s="196"/>
      <c r="BG310" s="196"/>
      <c r="BH310" s="196"/>
      <c r="BI310" s="196"/>
      <c r="BJ310" s="196"/>
      <c r="BK310" s="196"/>
      <c r="BL310" s="196"/>
      <c r="BM310" s="196"/>
      <c r="BN310" s="196"/>
      <c r="BO310" s="196"/>
      <c r="BP310" s="196"/>
      <c r="BQ310" s="196"/>
      <c r="BR310" s="196"/>
      <c r="BS310" s="196"/>
    </row>
    <row r="311" spans="1:7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6"/>
      <c r="AR311" s="196"/>
      <c r="AS311" s="196"/>
      <c r="AT311" s="196"/>
      <c r="AU311" s="196"/>
      <c r="AV311" s="196"/>
      <c r="AW311" s="196"/>
      <c r="AX311" s="196"/>
      <c r="AY311" s="196"/>
      <c r="AZ311" s="196"/>
      <c r="BA311" s="196"/>
      <c r="BB311" s="196"/>
      <c r="BC311" s="196"/>
      <c r="BD311" s="196"/>
      <c r="BE311" s="196"/>
      <c r="BF311" s="196"/>
      <c r="BG311" s="196"/>
      <c r="BH311" s="196"/>
      <c r="BI311" s="196"/>
      <c r="BJ311" s="196"/>
      <c r="BK311" s="196"/>
      <c r="BL311" s="196"/>
      <c r="BM311" s="196"/>
      <c r="BN311" s="196"/>
      <c r="BO311" s="196"/>
      <c r="BP311" s="196"/>
      <c r="BQ311" s="196"/>
      <c r="BR311" s="196"/>
      <c r="BS311" s="196"/>
    </row>
    <row r="312" spans="1:7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196"/>
      <c r="AB312" s="196"/>
      <c r="AC312" s="196"/>
      <c r="AD312" s="196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6"/>
      <c r="AR312" s="196"/>
      <c r="AS312" s="196"/>
      <c r="AT312" s="196"/>
      <c r="AU312" s="196"/>
      <c r="AV312" s="196"/>
      <c r="AW312" s="196"/>
      <c r="AX312" s="196"/>
      <c r="AY312" s="196"/>
      <c r="AZ312" s="196"/>
      <c r="BA312" s="196"/>
      <c r="BB312" s="196"/>
      <c r="BC312" s="196"/>
      <c r="BD312" s="196"/>
      <c r="BE312" s="196"/>
      <c r="BF312" s="196"/>
      <c r="BG312" s="196"/>
      <c r="BH312" s="196"/>
      <c r="BI312" s="196"/>
      <c r="BJ312" s="196"/>
      <c r="BK312" s="196"/>
      <c r="BL312" s="196"/>
      <c r="BM312" s="196"/>
      <c r="BN312" s="196"/>
      <c r="BO312" s="196"/>
      <c r="BP312" s="196"/>
      <c r="BQ312" s="196"/>
      <c r="BR312" s="196"/>
      <c r="BS312" s="196"/>
    </row>
    <row r="313" spans="1:7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196"/>
      <c r="AB313" s="196"/>
      <c r="AC313" s="196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6"/>
      <c r="AR313" s="196"/>
      <c r="AS313" s="196"/>
      <c r="AT313" s="196"/>
      <c r="AU313" s="196"/>
      <c r="AV313" s="196"/>
      <c r="AW313" s="196"/>
      <c r="AX313" s="196"/>
      <c r="AY313" s="196"/>
      <c r="AZ313" s="196"/>
      <c r="BA313" s="196"/>
      <c r="BB313" s="196"/>
      <c r="BC313" s="196"/>
      <c r="BD313" s="196"/>
      <c r="BE313" s="196"/>
      <c r="BF313" s="196"/>
      <c r="BG313" s="196"/>
      <c r="BH313" s="196"/>
      <c r="BI313" s="196"/>
      <c r="BJ313" s="196"/>
      <c r="BK313" s="196"/>
      <c r="BL313" s="196"/>
      <c r="BM313" s="196"/>
      <c r="BN313" s="196"/>
      <c r="BO313" s="196"/>
      <c r="BP313" s="196"/>
      <c r="BQ313" s="196"/>
      <c r="BR313" s="196"/>
      <c r="BS313" s="196"/>
    </row>
    <row r="314" spans="1:71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196"/>
      <c r="AB314" s="196"/>
      <c r="AC314" s="196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  <c r="AN314" s="196"/>
      <c r="AO314" s="196"/>
      <c r="AP314" s="196"/>
      <c r="AQ314" s="196"/>
      <c r="AR314" s="196"/>
      <c r="AS314" s="196"/>
      <c r="AT314" s="196"/>
      <c r="AU314" s="196"/>
      <c r="AV314" s="196"/>
      <c r="AW314" s="196"/>
      <c r="AX314" s="196"/>
      <c r="AY314" s="196"/>
      <c r="AZ314" s="196"/>
      <c r="BA314" s="196"/>
      <c r="BB314" s="196"/>
      <c r="BC314" s="196"/>
      <c r="BD314" s="196"/>
      <c r="BE314" s="196"/>
      <c r="BF314" s="196"/>
      <c r="BG314" s="196"/>
      <c r="BH314" s="196"/>
      <c r="BI314" s="196"/>
      <c r="BJ314" s="196"/>
      <c r="BK314" s="196"/>
      <c r="BL314" s="196"/>
      <c r="BM314" s="196"/>
      <c r="BN314" s="196"/>
      <c r="BO314" s="196"/>
      <c r="BP314" s="196"/>
      <c r="BQ314" s="196"/>
      <c r="BR314" s="196"/>
      <c r="BS314" s="196"/>
    </row>
    <row r="315" spans="1:71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  <c r="Y315" s="196"/>
      <c r="Z315" s="196"/>
      <c r="AA315" s="196"/>
      <c r="AB315" s="196"/>
      <c r="AC315" s="196"/>
      <c r="AD315" s="196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6"/>
      <c r="AR315" s="196"/>
      <c r="AS315" s="196"/>
      <c r="AT315" s="196"/>
      <c r="AU315" s="196"/>
      <c r="AV315" s="196"/>
      <c r="AW315" s="196"/>
      <c r="AX315" s="196"/>
      <c r="AY315" s="196"/>
      <c r="AZ315" s="196"/>
      <c r="BA315" s="196"/>
      <c r="BB315" s="196"/>
      <c r="BC315" s="196"/>
      <c r="BD315" s="196"/>
      <c r="BE315" s="196"/>
      <c r="BF315" s="196"/>
      <c r="BG315" s="196"/>
      <c r="BH315" s="196"/>
      <c r="BI315" s="196"/>
      <c r="BJ315" s="196"/>
      <c r="BK315" s="196"/>
      <c r="BL315" s="196"/>
      <c r="BM315" s="196"/>
      <c r="BN315" s="196"/>
      <c r="BO315" s="196"/>
      <c r="BP315" s="196"/>
      <c r="BQ315" s="196"/>
      <c r="BR315" s="196"/>
      <c r="BS315" s="196"/>
    </row>
    <row r="316" spans="1:71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6"/>
      <c r="AR316" s="196"/>
      <c r="AS316" s="196"/>
      <c r="AT316" s="196"/>
      <c r="AU316" s="196"/>
      <c r="AV316" s="196"/>
      <c r="AW316" s="196"/>
      <c r="AX316" s="196"/>
      <c r="AY316" s="196"/>
      <c r="AZ316" s="196"/>
      <c r="BA316" s="196"/>
      <c r="BB316" s="196"/>
      <c r="BC316" s="196"/>
      <c r="BD316" s="196"/>
      <c r="BE316" s="196"/>
      <c r="BF316" s="196"/>
      <c r="BG316" s="196"/>
      <c r="BH316" s="196"/>
      <c r="BI316" s="196"/>
      <c r="BJ316" s="196"/>
      <c r="BK316" s="196"/>
      <c r="BL316" s="196"/>
      <c r="BM316" s="196"/>
      <c r="BN316" s="196"/>
      <c r="BO316" s="196"/>
      <c r="BP316" s="196"/>
      <c r="BQ316" s="196"/>
      <c r="BR316" s="196"/>
      <c r="BS316" s="196"/>
    </row>
    <row r="317" spans="1:71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  <c r="X317" s="196"/>
      <c r="Y317" s="196"/>
      <c r="Z317" s="196"/>
      <c r="AA317" s="196"/>
      <c r="AB317" s="196"/>
      <c r="AC317" s="196"/>
      <c r="AD317" s="196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  <c r="AP317" s="196"/>
      <c r="AQ317" s="196"/>
      <c r="AR317" s="196"/>
      <c r="AS317" s="196"/>
      <c r="AT317" s="196"/>
      <c r="AU317" s="196"/>
      <c r="AV317" s="196"/>
      <c r="AW317" s="196"/>
      <c r="AX317" s="196"/>
      <c r="AY317" s="196"/>
      <c r="AZ317" s="196"/>
      <c r="BA317" s="196"/>
      <c r="BB317" s="196"/>
      <c r="BC317" s="196"/>
      <c r="BD317" s="196"/>
      <c r="BE317" s="196"/>
      <c r="BF317" s="196"/>
      <c r="BG317" s="196"/>
      <c r="BH317" s="196"/>
      <c r="BI317" s="196"/>
      <c r="BJ317" s="196"/>
      <c r="BK317" s="196"/>
      <c r="BL317" s="196"/>
      <c r="BM317" s="196"/>
      <c r="BN317" s="196"/>
      <c r="BO317" s="196"/>
      <c r="BP317" s="196"/>
      <c r="BQ317" s="196"/>
      <c r="BR317" s="196"/>
      <c r="BS317" s="196"/>
    </row>
    <row r="318" spans="1:71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  <c r="X318" s="196"/>
      <c r="Y318" s="196"/>
      <c r="Z318" s="196"/>
      <c r="AA318" s="196"/>
      <c r="AB318" s="196"/>
      <c r="AC318" s="196"/>
      <c r="AD318" s="196"/>
      <c r="AE318" s="196"/>
      <c r="AF318" s="196"/>
      <c r="AG318" s="196"/>
      <c r="AH318" s="196"/>
      <c r="AI318" s="196"/>
      <c r="AJ318" s="196"/>
      <c r="AK318" s="196"/>
      <c r="AL318" s="196"/>
      <c r="AM318" s="196"/>
      <c r="AN318" s="196"/>
      <c r="AO318" s="196"/>
      <c r="AP318" s="196"/>
      <c r="AQ318" s="196"/>
      <c r="AR318" s="196"/>
      <c r="AS318" s="196"/>
      <c r="AT318" s="196"/>
      <c r="AU318" s="196"/>
      <c r="AV318" s="196"/>
      <c r="AW318" s="196"/>
      <c r="AX318" s="196"/>
      <c r="AY318" s="196"/>
      <c r="AZ318" s="196"/>
      <c r="BA318" s="196"/>
      <c r="BB318" s="196"/>
      <c r="BC318" s="196"/>
      <c r="BD318" s="196"/>
      <c r="BE318" s="196"/>
      <c r="BF318" s="196"/>
      <c r="BG318" s="196"/>
      <c r="BH318" s="196"/>
      <c r="BI318" s="196"/>
      <c r="BJ318" s="196"/>
      <c r="BK318" s="196"/>
      <c r="BL318" s="196"/>
      <c r="BM318" s="196"/>
      <c r="BN318" s="196"/>
      <c r="BO318" s="196"/>
      <c r="BP318" s="196"/>
      <c r="BQ318" s="196"/>
      <c r="BR318" s="196"/>
      <c r="BS318" s="196"/>
    </row>
    <row r="319" spans="1:71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  <c r="Y319" s="196"/>
      <c r="Z319" s="196"/>
      <c r="AA319" s="196"/>
      <c r="AB319" s="196"/>
      <c r="AC319" s="196"/>
      <c r="AD319" s="196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  <c r="AQ319" s="196"/>
      <c r="AR319" s="196"/>
      <c r="AS319" s="196"/>
      <c r="AT319" s="196"/>
      <c r="AU319" s="196"/>
      <c r="AV319" s="196"/>
      <c r="AW319" s="196"/>
      <c r="AX319" s="196"/>
      <c r="AY319" s="196"/>
      <c r="AZ319" s="196"/>
      <c r="BA319" s="196"/>
      <c r="BB319" s="196"/>
      <c r="BC319" s="196"/>
      <c r="BD319" s="196"/>
      <c r="BE319" s="196"/>
      <c r="BF319" s="196"/>
      <c r="BG319" s="196"/>
      <c r="BH319" s="196"/>
      <c r="BI319" s="196"/>
      <c r="BJ319" s="196"/>
      <c r="BK319" s="196"/>
      <c r="BL319" s="196"/>
      <c r="BM319" s="196"/>
      <c r="BN319" s="196"/>
      <c r="BO319" s="196"/>
      <c r="BP319" s="196"/>
      <c r="BQ319" s="196"/>
      <c r="BR319" s="196"/>
      <c r="BS319" s="196"/>
    </row>
    <row r="320" spans="1:71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6"/>
      <c r="Z320" s="196"/>
      <c r="AA320" s="196"/>
      <c r="AB320" s="196"/>
      <c r="AC320" s="196"/>
      <c r="AD320" s="196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  <c r="AQ320" s="196"/>
      <c r="AR320" s="196"/>
      <c r="AS320" s="196"/>
      <c r="AT320" s="196"/>
      <c r="AU320" s="196"/>
      <c r="AV320" s="196"/>
      <c r="AW320" s="196"/>
      <c r="AX320" s="196"/>
      <c r="AY320" s="196"/>
      <c r="AZ320" s="196"/>
      <c r="BA320" s="196"/>
      <c r="BB320" s="196"/>
      <c r="BC320" s="196"/>
      <c r="BD320" s="196"/>
      <c r="BE320" s="196"/>
      <c r="BF320" s="196"/>
      <c r="BG320" s="196"/>
      <c r="BH320" s="196"/>
      <c r="BI320" s="196"/>
      <c r="BJ320" s="196"/>
      <c r="BK320" s="196"/>
      <c r="BL320" s="196"/>
      <c r="BM320" s="196"/>
      <c r="BN320" s="196"/>
      <c r="BO320" s="196"/>
      <c r="BP320" s="196"/>
      <c r="BQ320" s="196"/>
      <c r="BR320" s="196"/>
      <c r="BS320" s="196"/>
    </row>
    <row r="321" spans="1:71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  <c r="Y321" s="196"/>
      <c r="Z321" s="196"/>
      <c r="AA321" s="196"/>
      <c r="AB321" s="196"/>
      <c r="AC321" s="196"/>
      <c r="AD321" s="196"/>
      <c r="AE321" s="196"/>
      <c r="AF321" s="196"/>
      <c r="AG321" s="196"/>
      <c r="AH321" s="196"/>
      <c r="AI321" s="196"/>
      <c r="AJ321" s="196"/>
      <c r="AK321" s="196"/>
      <c r="AL321" s="196"/>
      <c r="AM321" s="196"/>
      <c r="AN321" s="196"/>
      <c r="AO321" s="196"/>
      <c r="AP321" s="196"/>
      <c r="AQ321" s="196"/>
      <c r="AR321" s="196"/>
      <c r="AS321" s="196"/>
      <c r="AT321" s="196"/>
      <c r="AU321" s="196"/>
      <c r="AV321" s="196"/>
      <c r="AW321" s="196"/>
      <c r="AX321" s="196"/>
      <c r="AY321" s="196"/>
      <c r="AZ321" s="196"/>
      <c r="BA321" s="196"/>
      <c r="BB321" s="196"/>
      <c r="BC321" s="196"/>
      <c r="BD321" s="196"/>
      <c r="BE321" s="196"/>
      <c r="BF321" s="196"/>
      <c r="BG321" s="196"/>
      <c r="BH321" s="196"/>
      <c r="BI321" s="196"/>
      <c r="BJ321" s="196"/>
      <c r="BK321" s="196"/>
      <c r="BL321" s="196"/>
      <c r="BM321" s="196"/>
      <c r="BN321" s="196"/>
      <c r="BO321" s="196"/>
      <c r="BP321" s="196"/>
      <c r="BQ321" s="196"/>
      <c r="BR321" s="196"/>
      <c r="BS321" s="196"/>
    </row>
    <row r="322" spans="1:71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  <c r="X322" s="196"/>
      <c r="Y322" s="196"/>
      <c r="Z322" s="196"/>
      <c r="AA322" s="196"/>
      <c r="AB322" s="196"/>
      <c r="AC322" s="196"/>
      <c r="AD322" s="196"/>
      <c r="AE322" s="196"/>
      <c r="AF322" s="196"/>
      <c r="AG322" s="196"/>
      <c r="AH322" s="196"/>
      <c r="AI322" s="196"/>
      <c r="AJ322" s="196"/>
      <c r="AK322" s="196"/>
      <c r="AL322" s="196"/>
      <c r="AM322" s="196"/>
      <c r="AN322" s="196"/>
      <c r="AO322" s="196"/>
      <c r="AP322" s="196"/>
      <c r="AQ322" s="196"/>
      <c r="AR322" s="196"/>
      <c r="AS322" s="196"/>
      <c r="AT322" s="196"/>
      <c r="AU322" s="196"/>
      <c r="AV322" s="196"/>
      <c r="AW322" s="196"/>
      <c r="AX322" s="196"/>
      <c r="AY322" s="196"/>
      <c r="AZ322" s="196"/>
      <c r="BA322" s="196"/>
      <c r="BB322" s="196"/>
      <c r="BC322" s="196"/>
      <c r="BD322" s="196"/>
      <c r="BE322" s="196"/>
      <c r="BF322" s="196"/>
      <c r="BG322" s="196"/>
      <c r="BH322" s="196"/>
      <c r="BI322" s="196"/>
      <c r="BJ322" s="196"/>
      <c r="BK322" s="196"/>
      <c r="BL322" s="196"/>
      <c r="BM322" s="196"/>
      <c r="BN322" s="196"/>
      <c r="BO322" s="196"/>
      <c r="BP322" s="196"/>
      <c r="BQ322" s="196"/>
      <c r="BR322" s="196"/>
      <c r="BS322" s="196"/>
    </row>
    <row r="323" spans="1:71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  <c r="AL323" s="196"/>
      <c r="AM323" s="196"/>
      <c r="AN323" s="196"/>
      <c r="AO323" s="196"/>
      <c r="AP323" s="196"/>
      <c r="AQ323" s="196"/>
      <c r="AR323" s="196"/>
      <c r="AS323" s="196"/>
      <c r="AT323" s="196"/>
      <c r="AU323" s="196"/>
      <c r="AV323" s="196"/>
      <c r="AW323" s="196"/>
      <c r="AX323" s="196"/>
      <c r="AY323" s="196"/>
      <c r="AZ323" s="196"/>
      <c r="BA323" s="196"/>
      <c r="BB323" s="196"/>
      <c r="BC323" s="196"/>
      <c r="BD323" s="196"/>
      <c r="BE323" s="196"/>
      <c r="BF323" s="196"/>
      <c r="BG323" s="196"/>
      <c r="BH323" s="196"/>
      <c r="BI323" s="196"/>
      <c r="BJ323" s="196"/>
      <c r="BK323" s="196"/>
      <c r="BL323" s="196"/>
      <c r="BM323" s="196"/>
      <c r="BN323" s="196"/>
      <c r="BO323" s="196"/>
      <c r="BP323" s="196"/>
      <c r="BQ323" s="196"/>
      <c r="BR323" s="196"/>
      <c r="BS323" s="196"/>
    </row>
    <row r="324" spans="1:71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  <c r="T324" s="196"/>
      <c r="U324" s="196"/>
      <c r="V324" s="196"/>
      <c r="W324" s="196"/>
      <c r="X324" s="196"/>
      <c r="Y324" s="196"/>
      <c r="Z324" s="196"/>
      <c r="AA324" s="196"/>
      <c r="AB324" s="196"/>
      <c r="AC324" s="196"/>
      <c r="AD324" s="196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6"/>
      <c r="AR324" s="196"/>
      <c r="AS324" s="196"/>
      <c r="AT324" s="196"/>
      <c r="AU324" s="196"/>
      <c r="AV324" s="196"/>
      <c r="AW324" s="196"/>
      <c r="AX324" s="196"/>
      <c r="AY324" s="196"/>
      <c r="AZ324" s="196"/>
      <c r="BA324" s="196"/>
      <c r="BB324" s="196"/>
      <c r="BC324" s="196"/>
      <c r="BD324" s="196"/>
      <c r="BE324" s="196"/>
      <c r="BF324" s="196"/>
      <c r="BG324" s="196"/>
      <c r="BH324" s="196"/>
      <c r="BI324" s="196"/>
      <c r="BJ324" s="196"/>
      <c r="BK324" s="196"/>
      <c r="BL324" s="196"/>
      <c r="BM324" s="196"/>
      <c r="BN324" s="196"/>
      <c r="BO324" s="196"/>
      <c r="BP324" s="196"/>
      <c r="BQ324" s="196"/>
      <c r="BR324" s="196"/>
      <c r="BS324" s="196"/>
    </row>
    <row r="325" spans="1:71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  <c r="X325" s="196"/>
      <c r="Y325" s="196"/>
      <c r="Z325" s="196"/>
      <c r="AA325" s="196"/>
      <c r="AB325" s="196"/>
      <c r="AC325" s="196"/>
      <c r="AD325" s="196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  <c r="AQ325" s="196"/>
      <c r="AR325" s="196"/>
      <c r="AS325" s="196"/>
      <c r="AT325" s="196"/>
      <c r="AU325" s="196"/>
      <c r="AV325" s="196"/>
      <c r="AW325" s="196"/>
      <c r="AX325" s="196"/>
      <c r="AY325" s="196"/>
      <c r="AZ325" s="196"/>
      <c r="BA325" s="196"/>
      <c r="BB325" s="196"/>
      <c r="BC325" s="196"/>
      <c r="BD325" s="196"/>
      <c r="BE325" s="196"/>
      <c r="BF325" s="196"/>
      <c r="BG325" s="196"/>
      <c r="BH325" s="196"/>
      <c r="BI325" s="196"/>
      <c r="BJ325" s="196"/>
      <c r="BK325" s="196"/>
      <c r="BL325" s="196"/>
      <c r="BM325" s="196"/>
      <c r="BN325" s="196"/>
      <c r="BO325" s="196"/>
      <c r="BP325" s="196"/>
      <c r="BQ325" s="196"/>
      <c r="BR325" s="196"/>
      <c r="BS325" s="196"/>
    </row>
    <row r="326" spans="1:71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6"/>
      <c r="Z326" s="196"/>
      <c r="AA326" s="196"/>
      <c r="AB326" s="196"/>
      <c r="AC326" s="196"/>
      <c r="AD326" s="196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6"/>
      <c r="AR326" s="196"/>
      <c r="AS326" s="196"/>
      <c r="AT326" s="196"/>
      <c r="AU326" s="196"/>
      <c r="AV326" s="196"/>
      <c r="AW326" s="196"/>
      <c r="AX326" s="196"/>
      <c r="AY326" s="196"/>
      <c r="AZ326" s="196"/>
      <c r="BA326" s="196"/>
      <c r="BB326" s="196"/>
      <c r="BC326" s="196"/>
      <c r="BD326" s="196"/>
      <c r="BE326" s="196"/>
      <c r="BF326" s="196"/>
      <c r="BG326" s="196"/>
      <c r="BH326" s="196"/>
      <c r="BI326" s="196"/>
      <c r="BJ326" s="196"/>
      <c r="BK326" s="196"/>
      <c r="BL326" s="196"/>
      <c r="BM326" s="196"/>
      <c r="BN326" s="196"/>
      <c r="BO326" s="196"/>
      <c r="BP326" s="196"/>
      <c r="BQ326" s="196"/>
      <c r="BR326" s="196"/>
      <c r="BS326" s="196"/>
    </row>
    <row r="327" spans="1:71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  <c r="AK327" s="196"/>
      <c r="AL327" s="196"/>
      <c r="AM327" s="196"/>
      <c r="AN327" s="196"/>
      <c r="AO327" s="196"/>
      <c r="AP327" s="196"/>
      <c r="AQ327" s="196"/>
      <c r="AR327" s="196"/>
      <c r="AS327" s="196"/>
      <c r="AT327" s="196"/>
      <c r="AU327" s="196"/>
      <c r="AV327" s="196"/>
      <c r="AW327" s="196"/>
      <c r="AX327" s="196"/>
      <c r="AY327" s="196"/>
      <c r="AZ327" s="196"/>
      <c r="BA327" s="196"/>
      <c r="BB327" s="196"/>
      <c r="BC327" s="196"/>
      <c r="BD327" s="196"/>
      <c r="BE327" s="196"/>
      <c r="BF327" s="196"/>
      <c r="BG327" s="196"/>
      <c r="BH327" s="196"/>
      <c r="BI327" s="196"/>
      <c r="BJ327" s="196"/>
      <c r="BK327" s="196"/>
      <c r="BL327" s="196"/>
      <c r="BM327" s="196"/>
      <c r="BN327" s="196"/>
      <c r="BO327" s="196"/>
      <c r="BP327" s="196"/>
      <c r="BQ327" s="196"/>
      <c r="BR327" s="196"/>
      <c r="BS327" s="196"/>
    </row>
    <row r="328" spans="1:71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  <c r="Y328" s="196"/>
      <c r="Z328" s="196"/>
      <c r="AA328" s="196"/>
      <c r="AB328" s="196"/>
      <c r="AC328" s="196"/>
      <c r="AD328" s="196"/>
      <c r="AE328" s="196"/>
      <c r="AF328" s="196"/>
      <c r="AG328" s="196"/>
      <c r="AH328" s="196"/>
      <c r="AI328" s="196"/>
      <c r="AJ328" s="196"/>
      <c r="AK328" s="196"/>
      <c r="AL328" s="196"/>
      <c r="AM328" s="196"/>
      <c r="AN328" s="196"/>
      <c r="AO328" s="196"/>
      <c r="AP328" s="196"/>
      <c r="AQ328" s="196"/>
      <c r="AR328" s="196"/>
      <c r="AS328" s="196"/>
      <c r="AT328" s="196"/>
      <c r="AU328" s="196"/>
      <c r="AV328" s="196"/>
      <c r="AW328" s="196"/>
      <c r="AX328" s="196"/>
      <c r="AY328" s="196"/>
      <c r="AZ328" s="196"/>
      <c r="BA328" s="196"/>
      <c r="BB328" s="196"/>
      <c r="BC328" s="196"/>
      <c r="BD328" s="196"/>
      <c r="BE328" s="196"/>
      <c r="BF328" s="196"/>
      <c r="BG328" s="196"/>
      <c r="BH328" s="196"/>
      <c r="BI328" s="196"/>
      <c r="BJ328" s="196"/>
      <c r="BK328" s="196"/>
      <c r="BL328" s="196"/>
      <c r="BM328" s="196"/>
      <c r="BN328" s="196"/>
      <c r="BO328" s="196"/>
      <c r="BP328" s="196"/>
      <c r="BQ328" s="196"/>
      <c r="BR328" s="196"/>
      <c r="BS328" s="196"/>
    </row>
    <row r="329" spans="1:71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  <c r="X329" s="196"/>
      <c r="Y329" s="196"/>
      <c r="Z329" s="196"/>
      <c r="AA329" s="196"/>
      <c r="AB329" s="196"/>
      <c r="AC329" s="196"/>
      <c r="AD329" s="196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6"/>
      <c r="AR329" s="196"/>
      <c r="AS329" s="196"/>
      <c r="AT329" s="196"/>
      <c r="AU329" s="196"/>
      <c r="AV329" s="196"/>
      <c r="AW329" s="196"/>
      <c r="AX329" s="196"/>
      <c r="AY329" s="196"/>
      <c r="AZ329" s="196"/>
      <c r="BA329" s="196"/>
      <c r="BB329" s="196"/>
      <c r="BC329" s="196"/>
      <c r="BD329" s="196"/>
      <c r="BE329" s="196"/>
      <c r="BF329" s="196"/>
      <c r="BG329" s="196"/>
      <c r="BH329" s="196"/>
      <c r="BI329" s="196"/>
      <c r="BJ329" s="196"/>
      <c r="BK329" s="196"/>
      <c r="BL329" s="196"/>
      <c r="BM329" s="196"/>
      <c r="BN329" s="196"/>
      <c r="BO329" s="196"/>
      <c r="BP329" s="196"/>
      <c r="BQ329" s="196"/>
      <c r="BR329" s="196"/>
      <c r="BS329" s="196"/>
    </row>
    <row r="330" spans="1:71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  <c r="X330" s="196"/>
      <c r="Y330" s="196"/>
      <c r="Z330" s="196"/>
      <c r="AA330" s="196"/>
      <c r="AB330" s="196"/>
      <c r="AC330" s="196"/>
      <c r="AD330" s="196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  <c r="AQ330" s="196"/>
      <c r="AR330" s="196"/>
      <c r="AS330" s="196"/>
      <c r="AT330" s="196"/>
      <c r="AU330" s="196"/>
      <c r="AV330" s="196"/>
      <c r="AW330" s="196"/>
      <c r="AX330" s="196"/>
      <c r="AY330" s="196"/>
      <c r="AZ330" s="196"/>
      <c r="BA330" s="196"/>
      <c r="BB330" s="196"/>
      <c r="BC330" s="196"/>
      <c r="BD330" s="196"/>
      <c r="BE330" s="196"/>
      <c r="BF330" s="196"/>
      <c r="BG330" s="196"/>
      <c r="BH330" s="196"/>
      <c r="BI330" s="196"/>
      <c r="BJ330" s="196"/>
      <c r="BK330" s="196"/>
      <c r="BL330" s="196"/>
      <c r="BM330" s="196"/>
      <c r="BN330" s="196"/>
      <c r="BO330" s="196"/>
      <c r="BP330" s="196"/>
      <c r="BQ330" s="196"/>
      <c r="BR330" s="196"/>
      <c r="BS330" s="196"/>
    </row>
    <row r="331" spans="1:71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  <c r="Y331" s="196"/>
      <c r="Z331" s="196"/>
      <c r="AA331" s="196"/>
      <c r="AB331" s="196"/>
      <c r="AC331" s="196"/>
      <c r="AD331" s="196"/>
      <c r="AE331" s="196"/>
      <c r="AF331" s="196"/>
      <c r="AG331" s="196"/>
      <c r="AH331" s="196"/>
      <c r="AI331" s="196"/>
      <c r="AJ331" s="196"/>
      <c r="AK331" s="196"/>
      <c r="AL331" s="196"/>
      <c r="AM331" s="196"/>
      <c r="AN331" s="196"/>
      <c r="AO331" s="196"/>
      <c r="AP331" s="196"/>
      <c r="AQ331" s="196"/>
      <c r="AR331" s="196"/>
      <c r="AS331" s="196"/>
      <c r="AT331" s="196"/>
      <c r="AU331" s="196"/>
      <c r="AV331" s="196"/>
      <c r="AW331" s="196"/>
      <c r="AX331" s="196"/>
      <c r="AY331" s="196"/>
      <c r="AZ331" s="196"/>
      <c r="BA331" s="196"/>
      <c r="BB331" s="196"/>
      <c r="BC331" s="196"/>
      <c r="BD331" s="196"/>
      <c r="BE331" s="196"/>
      <c r="BF331" s="196"/>
      <c r="BG331" s="196"/>
      <c r="BH331" s="196"/>
      <c r="BI331" s="196"/>
      <c r="BJ331" s="196"/>
      <c r="BK331" s="196"/>
      <c r="BL331" s="196"/>
      <c r="BM331" s="196"/>
      <c r="BN331" s="196"/>
      <c r="BO331" s="196"/>
      <c r="BP331" s="196"/>
      <c r="BQ331" s="196"/>
      <c r="BR331" s="196"/>
      <c r="BS331" s="196"/>
    </row>
    <row r="332" spans="1:71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  <c r="Y332" s="196"/>
      <c r="Z332" s="196"/>
      <c r="AA332" s="196"/>
      <c r="AB332" s="196"/>
      <c r="AC332" s="196"/>
      <c r="AD332" s="196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  <c r="AQ332" s="196"/>
      <c r="AR332" s="196"/>
      <c r="AS332" s="196"/>
      <c r="AT332" s="196"/>
      <c r="AU332" s="196"/>
      <c r="AV332" s="196"/>
      <c r="AW332" s="196"/>
      <c r="AX332" s="196"/>
      <c r="AY332" s="196"/>
      <c r="AZ332" s="196"/>
      <c r="BA332" s="196"/>
      <c r="BB332" s="196"/>
      <c r="BC332" s="196"/>
      <c r="BD332" s="196"/>
      <c r="BE332" s="196"/>
      <c r="BF332" s="196"/>
      <c r="BG332" s="196"/>
      <c r="BH332" s="196"/>
      <c r="BI332" s="196"/>
      <c r="BJ332" s="196"/>
      <c r="BK332" s="196"/>
      <c r="BL332" s="196"/>
      <c r="BM332" s="196"/>
      <c r="BN332" s="196"/>
      <c r="BO332" s="196"/>
      <c r="BP332" s="196"/>
      <c r="BQ332" s="196"/>
      <c r="BR332" s="196"/>
      <c r="BS332" s="196"/>
    </row>
    <row r="333" spans="1:71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  <c r="AA333" s="196"/>
      <c r="AB333" s="196"/>
      <c r="AC333" s="196"/>
      <c r="AD333" s="196"/>
      <c r="AE333" s="196"/>
      <c r="AF333" s="196"/>
      <c r="AG333" s="196"/>
      <c r="AH333" s="196"/>
      <c r="AI333" s="196"/>
      <c r="AJ333" s="196"/>
      <c r="AK333" s="196"/>
      <c r="AL333" s="196"/>
      <c r="AM333" s="196"/>
      <c r="AN333" s="196"/>
      <c r="AO333" s="196"/>
      <c r="AP333" s="196"/>
      <c r="AQ333" s="196"/>
      <c r="AR333" s="196"/>
      <c r="AS333" s="196"/>
      <c r="AT333" s="196"/>
      <c r="AU333" s="196"/>
      <c r="AV333" s="196"/>
      <c r="AW333" s="196"/>
      <c r="AX333" s="196"/>
      <c r="AY333" s="196"/>
      <c r="AZ333" s="196"/>
      <c r="BA333" s="196"/>
      <c r="BB333" s="196"/>
      <c r="BC333" s="196"/>
      <c r="BD333" s="196"/>
      <c r="BE333" s="196"/>
      <c r="BF333" s="196"/>
      <c r="BG333" s="196"/>
      <c r="BH333" s="196"/>
      <c r="BI333" s="196"/>
      <c r="BJ333" s="196"/>
      <c r="BK333" s="196"/>
      <c r="BL333" s="196"/>
      <c r="BM333" s="196"/>
      <c r="BN333" s="196"/>
      <c r="BO333" s="196"/>
      <c r="BP333" s="196"/>
      <c r="BQ333" s="196"/>
      <c r="BR333" s="196"/>
      <c r="BS333" s="196"/>
    </row>
    <row r="334" spans="1:71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  <c r="Y334" s="196"/>
      <c r="Z334" s="196"/>
      <c r="AA334" s="196"/>
      <c r="AB334" s="196"/>
      <c r="AC334" s="196"/>
      <c r="AD334" s="196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  <c r="AQ334" s="196"/>
      <c r="AR334" s="196"/>
      <c r="AS334" s="196"/>
      <c r="AT334" s="196"/>
      <c r="AU334" s="196"/>
      <c r="AV334" s="196"/>
      <c r="AW334" s="196"/>
      <c r="AX334" s="196"/>
      <c r="AY334" s="196"/>
      <c r="AZ334" s="196"/>
      <c r="BA334" s="196"/>
      <c r="BB334" s="196"/>
      <c r="BC334" s="196"/>
      <c r="BD334" s="196"/>
      <c r="BE334" s="196"/>
      <c r="BF334" s="196"/>
      <c r="BG334" s="196"/>
      <c r="BH334" s="196"/>
      <c r="BI334" s="196"/>
      <c r="BJ334" s="196"/>
      <c r="BK334" s="196"/>
      <c r="BL334" s="196"/>
      <c r="BM334" s="196"/>
      <c r="BN334" s="196"/>
      <c r="BO334" s="196"/>
      <c r="BP334" s="196"/>
      <c r="BQ334" s="196"/>
      <c r="BR334" s="196"/>
      <c r="BS334" s="196"/>
    </row>
    <row r="335" spans="1:71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  <c r="X335" s="196"/>
      <c r="Y335" s="196"/>
      <c r="Z335" s="196"/>
      <c r="AA335" s="196"/>
      <c r="AB335" s="196"/>
      <c r="AC335" s="196"/>
      <c r="AD335" s="196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  <c r="AP335" s="196"/>
      <c r="AQ335" s="196"/>
      <c r="AR335" s="196"/>
      <c r="AS335" s="196"/>
      <c r="AT335" s="196"/>
      <c r="AU335" s="196"/>
      <c r="AV335" s="196"/>
      <c r="AW335" s="196"/>
      <c r="AX335" s="196"/>
      <c r="AY335" s="196"/>
      <c r="AZ335" s="196"/>
      <c r="BA335" s="196"/>
      <c r="BB335" s="196"/>
      <c r="BC335" s="196"/>
      <c r="BD335" s="196"/>
      <c r="BE335" s="196"/>
      <c r="BF335" s="196"/>
      <c r="BG335" s="196"/>
      <c r="BH335" s="196"/>
      <c r="BI335" s="196"/>
      <c r="BJ335" s="196"/>
      <c r="BK335" s="196"/>
      <c r="BL335" s="196"/>
      <c r="BM335" s="196"/>
      <c r="BN335" s="196"/>
      <c r="BO335" s="196"/>
      <c r="BP335" s="196"/>
      <c r="BQ335" s="196"/>
      <c r="BR335" s="196"/>
      <c r="BS335" s="196"/>
    </row>
    <row r="336" spans="1:71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  <c r="Y336" s="196"/>
      <c r="Z336" s="196"/>
      <c r="AA336" s="196"/>
      <c r="AB336" s="196"/>
      <c r="AC336" s="196"/>
      <c r="AD336" s="196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  <c r="AQ336" s="196"/>
      <c r="AR336" s="196"/>
      <c r="AS336" s="196"/>
      <c r="AT336" s="196"/>
      <c r="AU336" s="196"/>
      <c r="AV336" s="196"/>
      <c r="AW336" s="196"/>
      <c r="AX336" s="196"/>
      <c r="AY336" s="196"/>
      <c r="AZ336" s="196"/>
      <c r="BA336" s="196"/>
      <c r="BB336" s="196"/>
      <c r="BC336" s="196"/>
      <c r="BD336" s="196"/>
      <c r="BE336" s="196"/>
      <c r="BF336" s="196"/>
      <c r="BG336" s="196"/>
      <c r="BH336" s="196"/>
      <c r="BI336" s="196"/>
      <c r="BJ336" s="196"/>
      <c r="BK336" s="196"/>
      <c r="BL336" s="196"/>
      <c r="BM336" s="196"/>
      <c r="BN336" s="196"/>
      <c r="BO336" s="196"/>
      <c r="BP336" s="196"/>
      <c r="BQ336" s="196"/>
      <c r="BR336" s="196"/>
      <c r="BS336" s="196"/>
    </row>
    <row r="337" spans="1:71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  <c r="Y337" s="196"/>
      <c r="Z337" s="196"/>
      <c r="AA337" s="196"/>
      <c r="AB337" s="196"/>
      <c r="AC337" s="196"/>
      <c r="AD337" s="196"/>
      <c r="AE337" s="196"/>
      <c r="AF337" s="196"/>
      <c r="AG337" s="196"/>
      <c r="AH337" s="196"/>
      <c r="AI337" s="196"/>
      <c r="AJ337" s="196"/>
      <c r="AK337" s="196"/>
      <c r="AL337" s="196"/>
      <c r="AM337" s="196"/>
      <c r="AN337" s="196"/>
      <c r="AO337" s="196"/>
      <c r="AP337" s="196"/>
      <c r="AQ337" s="196"/>
      <c r="AR337" s="196"/>
      <c r="AS337" s="196"/>
      <c r="AT337" s="196"/>
      <c r="AU337" s="196"/>
      <c r="AV337" s="196"/>
      <c r="AW337" s="196"/>
      <c r="AX337" s="196"/>
      <c r="AY337" s="196"/>
      <c r="AZ337" s="196"/>
      <c r="BA337" s="196"/>
      <c r="BB337" s="196"/>
      <c r="BC337" s="196"/>
      <c r="BD337" s="196"/>
      <c r="BE337" s="196"/>
      <c r="BF337" s="196"/>
      <c r="BG337" s="196"/>
      <c r="BH337" s="196"/>
      <c r="BI337" s="196"/>
      <c r="BJ337" s="196"/>
      <c r="BK337" s="196"/>
      <c r="BL337" s="196"/>
      <c r="BM337" s="196"/>
      <c r="BN337" s="196"/>
      <c r="BO337" s="196"/>
      <c r="BP337" s="196"/>
      <c r="BQ337" s="196"/>
      <c r="BR337" s="196"/>
      <c r="BS337" s="196"/>
    </row>
    <row r="338" spans="1:71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  <c r="Y338" s="196"/>
      <c r="Z338" s="196"/>
      <c r="AA338" s="196"/>
      <c r="AB338" s="196"/>
      <c r="AC338" s="196"/>
      <c r="AD338" s="196"/>
      <c r="AE338" s="196"/>
      <c r="AF338" s="196"/>
      <c r="AG338" s="196"/>
      <c r="AH338" s="196"/>
      <c r="AI338" s="196"/>
      <c r="AJ338" s="196"/>
      <c r="AK338" s="196"/>
      <c r="AL338" s="196"/>
      <c r="AM338" s="196"/>
      <c r="AN338" s="196"/>
      <c r="AO338" s="196"/>
      <c r="AP338" s="196"/>
      <c r="AQ338" s="196"/>
      <c r="AR338" s="196"/>
      <c r="AS338" s="196"/>
      <c r="AT338" s="196"/>
      <c r="AU338" s="196"/>
      <c r="AV338" s="196"/>
      <c r="AW338" s="196"/>
      <c r="AX338" s="196"/>
      <c r="AY338" s="196"/>
      <c r="AZ338" s="196"/>
      <c r="BA338" s="196"/>
      <c r="BB338" s="196"/>
      <c r="BC338" s="196"/>
      <c r="BD338" s="196"/>
      <c r="BE338" s="196"/>
      <c r="BF338" s="196"/>
      <c r="BG338" s="196"/>
      <c r="BH338" s="196"/>
      <c r="BI338" s="196"/>
      <c r="BJ338" s="196"/>
      <c r="BK338" s="196"/>
      <c r="BL338" s="196"/>
      <c r="BM338" s="196"/>
      <c r="BN338" s="196"/>
      <c r="BO338" s="196"/>
      <c r="BP338" s="196"/>
      <c r="BQ338" s="196"/>
      <c r="BR338" s="196"/>
      <c r="BS338" s="196"/>
    </row>
    <row r="339" spans="1:71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  <c r="Y339" s="196"/>
      <c r="Z339" s="196"/>
      <c r="AA339" s="196"/>
      <c r="AB339" s="196"/>
      <c r="AC339" s="196"/>
      <c r="AD339" s="196"/>
      <c r="AE339" s="196"/>
      <c r="AF339" s="196"/>
      <c r="AG339" s="196"/>
      <c r="AH339" s="196"/>
      <c r="AI339" s="196"/>
      <c r="AJ339" s="196"/>
      <c r="AK339" s="196"/>
      <c r="AL339" s="196"/>
      <c r="AM339" s="196"/>
      <c r="AN339" s="196"/>
      <c r="AO339" s="196"/>
      <c r="AP339" s="196"/>
      <c r="AQ339" s="196"/>
      <c r="AR339" s="196"/>
      <c r="AS339" s="196"/>
      <c r="AT339" s="196"/>
      <c r="AU339" s="196"/>
      <c r="AV339" s="196"/>
      <c r="AW339" s="196"/>
      <c r="AX339" s="196"/>
      <c r="AY339" s="196"/>
      <c r="AZ339" s="196"/>
      <c r="BA339" s="196"/>
      <c r="BB339" s="196"/>
      <c r="BC339" s="196"/>
      <c r="BD339" s="196"/>
      <c r="BE339" s="196"/>
      <c r="BF339" s="196"/>
      <c r="BG339" s="196"/>
      <c r="BH339" s="196"/>
      <c r="BI339" s="196"/>
      <c r="BJ339" s="196"/>
      <c r="BK339" s="196"/>
      <c r="BL339" s="196"/>
      <c r="BM339" s="196"/>
      <c r="BN339" s="196"/>
      <c r="BO339" s="196"/>
      <c r="BP339" s="196"/>
      <c r="BQ339" s="196"/>
      <c r="BR339" s="196"/>
      <c r="BS339" s="196"/>
    </row>
    <row r="340" spans="1:71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  <c r="Y340" s="196"/>
      <c r="Z340" s="196"/>
      <c r="AA340" s="196"/>
      <c r="AB340" s="196"/>
      <c r="AC340" s="196"/>
      <c r="AD340" s="196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  <c r="AP340" s="196"/>
      <c r="AQ340" s="196"/>
      <c r="AR340" s="196"/>
      <c r="AS340" s="196"/>
      <c r="AT340" s="196"/>
      <c r="AU340" s="196"/>
      <c r="AV340" s="196"/>
      <c r="AW340" s="196"/>
      <c r="AX340" s="196"/>
      <c r="AY340" s="196"/>
      <c r="AZ340" s="196"/>
      <c r="BA340" s="196"/>
      <c r="BB340" s="196"/>
      <c r="BC340" s="196"/>
      <c r="BD340" s="196"/>
      <c r="BE340" s="196"/>
      <c r="BF340" s="196"/>
      <c r="BG340" s="196"/>
      <c r="BH340" s="196"/>
      <c r="BI340" s="196"/>
      <c r="BJ340" s="196"/>
      <c r="BK340" s="196"/>
      <c r="BL340" s="196"/>
      <c r="BM340" s="196"/>
      <c r="BN340" s="196"/>
      <c r="BO340" s="196"/>
      <c r="BP340" s="196"/>
      <c r="BQ340" s="196"/>
      <c r="BR340" s="196"/>
      <c r="BS340" s="196"/>
    </row>
    <row r="341" spans="1:71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  <c r="Y341" s="196"/>
      <c r="Z341" s="196"/>
      <c r="AA341" s="196"/>
      <c r="AB341" s="196"/>
      <c r="AC341" s="196"/>
      <c r="AD341" s="196"/>
      <c r="AE341" s="196"/>
      <c r="AF341" s="196"/>
      <c r="AG341" s="196"/>
      <c r="AH341" s="196"/>
      <c r="AI341" s="196"/>
      <c r="AJ341" s="196"/>
      <c r="AK341" s="196"/>
      <c r="AL341" s="196"/>
      <c r="AM341" s="196"/>
      <c r="AN341" s="196"/>
      <c r="AO341" s="196"/>
      <c r="AP341" s="196"/>
      <c r="AQ341" s="196"/>
      <c r="AR341" s="196"/>
      <c r="AS341" s="196"/>
      <c r="AT341" s="196"/>
      <c r="AU341" s="196"/>
      <c r="AV341" s="196"/>
      <c r="AW341" s="196"/>
      <c r="AX341" s="196"/>
      <c r="AY341" s="196"/>
      <c r="AZ341" s="196"/>
      <c r="BA341" s="196"/>
      <c r="BB341" s="196"/>
      <c r="BC341" s="196"/>
      <c r="BD341" s="196"/>
      <c r="BE341" s="196"/>
      <c r="BF341" s="196"/>
      <c r="BG341" s="196"/>
      <c r="BH341" s="196"/>
      <c r="BI341" s="196"/>
      <c r="BJ341" s="196"/>
      <c r="BK341" s="196"/>
      <c r="BL341" s="196"/>
      <c r="BM341" s="196"/>
      <c r="BN341" s="196"/>
      <c r="BO341" s="196"/>
      <c r="BP341" s="196"/>
      <c r="BQ341" s="196"/>
      <c r="BR341" s="196"/>
      <c r="BS341" s="196"/>
    </row>
    <row r="342" spans="1:71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6"/>
      <c r="Z342" s="196"/>
      <c r="AA342" s="196"/>
      <c r="AB342" s="196"/>
      <c r="AC342" s="196"/>
      <c r="AD342" s="196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6"/>
      <c r="AR342" s="196"/>
      <c r="AS342" s="196"/>
      <c r="AT342" s="196"/>
      <c r="AU342" s="196"/>
      <c r="AV342" s="196"/>
      <c r="AW342" s="196"/>
      <c r="AX342" s="196"/>
      <c r="AY342" s="196"/>
      <c r="AZ342" s="196"/>
      <c r="BA342" s="196"/>
      <c r="BB342" s="196"/>
      <c r="BC342" s="196"/>
      <c r="BD342" s="196"/>
      <c r="BE342" s="196"/>
      <c r="BF342" s="196"/>
      <c r="BG342" s="196"/>
      <c r="BH342" s="196"/>
      <c r="BI342" s="196"/>
      <c r="BJ342" s="196"/>
      <c r="BK342" s="196"/>
      <c r="BL342" s="196"/>
      <c r="BM342" s="196"/>
      <c r="BN342" s="196"/>
      <c r="BO342" s="196"/>
      <c r="BP342" s="196"/>
      <c r="BQ342" s="196"/>
      <c r="BR342" s="196"/>
      <c r="BS342" s="196"/>
    </row>
    <row r="343" spans="1:71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  <c r="X343" s="196"/>
      <c r="Y343" s="196"/>
      <c r="Z343" s="196"/>
      <c r="AA343" s="196"/>
      <c r="AB343" s="196"/>
      <c r="AC343" s="196"/>
      <c r="AD343" s="196"/>
      <c r="AE343" s="196"/>
      <c r="AF343" s="196"/>
      <c r="AG343" s="196"/>
      <c r="AH343" s="196"/>
      <c r="AI343" s="196"/>
      <c r="AJ343" s="196"/>
      <c r="AK343" s="196"/>
      <c r="AL343" s="196"/>
      <c r="AM343" s="196"/>
      <c r="AN343" s="196"/>
      <c r="AO343" s="196"/>
      <c r="AP343" s="196"/>
      <c r="AQ343" s="196"/>
      <c r="AR343" s="196"/>
      <c r="AS343" s="196"/>
      <c r="AT343" s="196"/>
      <c r="AU343" s="196"/>
      <c r="AV343" s="196"/>
      <c r="AW343" s="196"/>
      <c r="AX343" s="196"/>
      <c r="AY343" s="196"/>
      <c r="AZ343" s="196"/>
      <c r="BA343" s="196"/>
      <c r="BB343" s="196"/>
      <c r="BC343" s="196"/>
      <c r="BD343" s="196"/>
      <c r="BE343" s="196"/>
      <c r="BF343" s="196"/>
      <c r="BG343" s="196"/>
      <c r="BH343" s="196"/>
      <c r="BI343" s="196"/>
      <c r="BJ343" s="196"/>
      <c r="BK343" s="196"/>
      <c r="BL343" s="196"/>
      <c r="BM343" s="196"/>
      <c r="BN343" s="196"/>
      <c r="BO343" s="196"/>
      <c r="BP343" s="196"/>
      <c r="BQ343" s="196"/>
      <c r="BR343" s="196"/>
      <c r="BS343" s="196"/>
    </row>
    <row r="344" spans="1:71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  <c r="Y344" s="196"/>
      <c r="Z344" s="196"/>
      <c r="AA344" s="196"/>
      <c r="AB344" s="196"/>
      <c r="AC344" s="196"/>
      <c r="AD344" s="196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6"/>
      <c r="AR344" s="196"/>
      <c r="AS344" s="196"/>
      <c r="AT344" s="196"/>
      <c r="AU344" s="196"/>
      <c r="AV344" s="196"/>
      <c r="AW344" s="196"/>
      <c r="AX344" s="196"/>
      <c r="AY344" s="196"/>
      <c r="AZ344" s="196"/>
      <c r="BA344" s="196"/>
      <c r="BB344" s="196"/>
      <c r="BC344" s="196"/>
      <c r="BD344" s="196"/>
      <c r="BE344" s="196"/>
      <c r="BF344" s="196"/>
      <c r="BG344" s="196"/>
      <c r="BH344" s="196"/>
      <c r="BI344" s="196"/>
      <c r="BJ344" s="196"/>
      <c r="BK344" s="196"/>
      <c r="BL344" s="196"/>
      <c r="BM344" s="196"/>
      <c r="BN344" s="196"/>
      <c r="BO344" s="196"/>
      <c r="BP344" s="196"/>
      <c r="BQ344" s="196"/>
      <c r="BR344" s="196"/>
      <c r="BS344" s="196"/>
    </row>
    <row r="345" spans="1:71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  <c r="Y345" s="196"/>
      <c r="Z345" s="196"/>
      <c r="AA345" s="196"/>
      <c r="AB345" s="196"/>
      <c r="AC345" s="196"/>
      <c r="AD345" s="196"/>
      <c r="AE345" s="196"/>
      <c r="AF345" s="196"/>
      <c r="AG345" s="196"/>
      <c r="AH345" s="196"/>
      <c r="AI345" s="196"/>
      <c r="AJ345" s="196"/>
      <c r="AK345" s="196"/>
      <c r="AL345" s="196"/>
      <c r="AM345" s="196"/>
      <c r="AN345" s="196"/>
      <c r="AO345" s="196"/>
      <c r="AP345" s="196"/>
      <c r="AQ345" s="196"/>
      <c r="AR345" s="196"/>
      <c r="AS345" s="196"/>
      <c r="AT345" s="196"/>
      <c r="AU345" s="196"/>
      <c r="AV345" s="196"/>
      <c r="AW345" s="196"/>
      <c r="AX345" s="196"/>
      <c r="AY345" s="196"/>
      <c r="AZ345" s="196"/>
      <c r="BA345" s="196"/>
      <c r="BB345" s="196"/>
      <c r="BC345" s="196"/>
      <c r="BD345" s="196"/>
      <c r="BE345" s="196"/>
      <c r="BF345" s="196"/>
      <c r="BG345" s="196"/>
      <c r="BH345" s="196"/>
      <c r="BI345" s="196"/>
      <c r="BJ345" s="196"/>
      <c r="BK345" s="196"/>
      <c r="BL345" s="196"/>
      <c r="BM345" s="196"/>
      <c r="BN345" s="196"/>
      <c r="BO345" s="196"/>
      <c r="BP345" s="196"/>
      <c r="BQ345" s="196"/>
      <c r="BR345" s="196"/>
      <c r="BS345" s="196"/>
    </row>
    <row r="346" spans="1:71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  <c r="Y346" s="196"/>
      <c r="Z346" s="196"/>
      <c r="AA346" s="196"/>
      <c r="AB346" s="196"/>
      <c r="AC346" s="196"/>
      <c r="AD346" s="196"/>
      <c r="AE346" s="196"/>
      <c r="AF346" s="196"/>
      <c r="AG346" s="196"/>
      <c r="AH346" s="196"/>
      <c r="AI346" s="196"/>
      <c r="AJ346" s="196"/>
      <c r="AK346" s="196"/>
      <c r="AL346" s="196"/>
      <c r="AM346" s="196"/>
      <c r="AN346" s="196"/>
      <c r="AO346" s="196"/>
      <c r="AP346" s="196"/>
      <c r="AQ346" s="196"/>
      <c r="AR346" s="196"/>
      <c r="AS346" s="196"/>
      <c r="AT346" s="196"/>
      <c r="AU346" s="196"/>
      <c r="AV346" s="196"/>
      <c r="AW346" s="196"/>
      <c r="AX346" s="196"/>
      <c r="AY346" s="196"/>
      <c r="AZ346" s="196"/>
      <c r="BA346" s="196"/>
      <c r="BB346" s="196"/>
      <c r="BC346" s="196"/>
      <c r="BD346" s="196"/>
      <c r="BE346" s="196"/>
      <c r="BF346" s="196"/>
      <c r="BG346" s="196"/>
      <c r="BH346" s="196"/>
      <c r="BI346" s="196"/>
      <c r="BJ346" s="196"/>
      <c r="BK346" s="196"/>
      <c r="BL346" s="196"/>
      <c r="BM346" s="196"/>
      <c r="BN346" s="196"/>
      <c r="BO346" s="196"/>
      <c r="BP346" s="196"/>
      <c r="BQ346" s="196"/>
      <c r="BR346" s="196"/>
      <c r="BS346" s="196"/>
    </row>
    <row r="347" spans="1:71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  <c r="X347" s="196"/>
      <c r="Y347" s="196"/>
      <c r="Z347" s="196"/>
      <c r="AA347" s="196"/>
      <c r="AB347" s="196"/>
      <c r="AC347" s="196"/>
      <c r="AD347" s="196"/>
      <c r="AE347" s="196"/>
      <c r="AF347" s="196"/>
      <c r="AG347" s="196"/>
      <c r="AH347" s="196"/>
      <c r="AI347" s="196"/>
      <c r="AJ347" s="196"/>
      <c r="AK347" s="196"/>
      <c r="AL347" s="196"/>
      <c r="AM347" s="196"/>
      <c r="AN347" s="196"/>
      <c r="AO347" s="196"/>
      <c r="AP347" s="196"/>
      <c r="AQ347" s="196"/>
      <c r="AR347" s="196"/>
      <c r="AS347" s="196"/>
      <c r="AT347" s="196"/>
      <c r="AU347" s="196"/>
      <c r="AV347" s="196"/>
      <c r="AW347" s="196"/>
      <c r="AX347" s="196"/>
      <c r="AY347" s="196"/>
      <c r="AZ347" s="196"/>
      <c r="BA347" s="196"/>
      <c r="BB347" s="196"/>
      <c r="BC347" s="196"/>
      <c r="BD347" s="196"/>
      <c r="BE347" s="196"/>
      <c r="BF347" s="196"/>
      <c r="BG347" s="196"/>
      <c r="BH347" s="196"/>
      <c r="BI347" s="196"/>
      <c r="BJ347" s="196"/>
      <c r="BK347" s="196"/>
      <c r="BL347" s="196"/>
      <c r="BM347" s="196"/>
      <c r="BN347" s="196"/>
      <c r="BO347" s="196"/>
      <c r="BP347" s="196"/>
      <c r="BQ347" s="196"/>
      <c r="BR347" s="196"/>
      <c r="BS347" s="196"/>
    </row>
    <row r="348" spans="1:71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  <c r="Y348" s="196"/>
      <c r="Z348" s="196"/>
      <c r="AA348" s="196"/>
      <c r="AB348" s="196"/>
      <c r="AC348" s="196"/>
      <c r="AD348" s="196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  <c r="AQ348" s="196"/>
      <c r="AR348" s="196"/>
      <c r="AS348" s="196"/>
      <c r="AT348" s="196"/>
      <c r="AU348" s="196"/>
      <c r="AV348" s="196"/>
      <c r="AW348" s="196"/>
      <c r="AX348" s="196"/>
      <c r="AY348" s="196"/>
      <c r="AZ348" s="196"/>
      <c r="BA348" s="196"/>
      <c r="BB348" s="196"/>
      <c r="BC348" s="196"/>
      <c r="BD348" s="196"/>
      <c r="BE348" s="196"/>
      <c r="BF348" s="196"/>
      <c r="BG348" s="196"/>
      <c r="BH348" s="196"/>
      <c r="BI348" s="196"/>
      <c r="BJ348" s="196"/>
      <c r="BK348" s="196"/>
      <c r="BL348" s="196"/>
      <c r="BM348" s="196"/>
      <c r="BN348" s="196"/>
      <c r="BO348" s="196"/>
      <c r="BP348" s="196"/>
      <c r="BQ348" s="196"/>
      <c r="BR348" s="196"/>
      <c r="BS348" s="196"/>
    </row>
    <row r="349" spans="1:71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196"/>
      <c r="T349" s="196"/>
      <c r="U349" s="196"/>
      <c r="V349" s="196"/>
      <c r="W349" s="196"/>
      <c r="X349" s="196"/>
      <c r="Y349" s="196"/>
      <c r="Z349" s="196"/>
      <c r="AA349" s="196"/>
      <c r="AB349" s="196"/>
      <c r="AC349" s="196"/>
      <c r="AD349" s="196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6"/>
      <c r="AR349" s="196"/>
      <c r="AS349" s="196"/>
      <c r="AT349" s="196"/>
      <c r="AU349" s="196"/>
      <c r="AV349" s="196"/>
      <c r="AW349" s="196"/>
      <c r="AX349" s="196"/>
      <c r="AY349" s="196"/>
      <c r="AZ349" s="196"/>
      <c r="BA349" s="196"/>
      <c r="BB349" s="196"/>
      <c r="BC349" s="196"/>
      <c r="BD349" s="196"/>
      <c r="BE349" s="196"/>
      <c r="BF349" s="196"/>
      <c r="BG349" s="196"/>
      <c r="BH349" s="196"/>
      <c r="BI349" s="196"/>
      <c r="BJ349" s="196"/>
      <c r="BK349" s="196"/>
      <c r="BL349" s="196"/>
      <c r="BM349" s="196"/>
      <c r="BN349" s="196"/>
      <c r="BO349" s="196"/>
      <c r="BP349" s="196"/>
      <c r="BQ349" s="196"/>
      <c r="BR349" s="196"/>
      <c r="BS349" s="196"/>
    </row>
    <row r="350" spans="1:71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  <c r="X350" s="196"/>
      <c r="Y350" s="196"/>
      <c r="Z350" s="196"/>
      <c r="AA350" s="196"/>
      <c r="AB350" s="196"/>
      <c r="AC350" s="196"/>
      <c r="AD350" s="196"/>
      <c r="AE350" s="196"/>
      <c r="AF350" s="196"/>
      <c r="AG350" s="196"/>
      <c r="AH350" s="196"/>
      <c r="AI350" s="196"/>
      <c r="AJ350" s="196"/>
      <c r="AK350" s="196"/>
      <c r="AL350" s="196"/>
      <c r="AM350" s="196"/>
      <c r="AN350" s="196"/>
      <c r="AO350" s="196"/>
      <c r="AP350" s="196"/>
      <c r="AQ350" s="196"/>
      <c r="AR350" s="196"/>
      <c r="AS350" s="196"/>
      <c r="AT350" s="196"/>
      <c r="AU350" s="196"/>
      <c r="AV350" s="196"/>
      <c r="AW350" s="196"/>
      <c r="AX350" s="196"/>
      <c r="AY350" s="196"/>
      <c r="AZ350" s="196"/>
      <c r="BA350" s="196"/>
      <c r="BB350" s="196"/>
      <c r="BC350" s="196"/>
      <c r="BD350" s="196"/>
      <c r="BE350" s="196"/>
      <c r="BF350" s="196"/>
      <c r="BG350" s="196"/>
      <c r="BH350" s="196"/>
      <c r="BI350" s="196"/>
      <c r="BJ350" s="196"/>
      <c r="BK350" s="196"/>
      <c r="BL350" s="196"/>
      <c r="BM350" s="196"/>
      <c r="BN350" s="196"/>
      <c r="BO350" s="196"/>
      <c r="BP350" s="196"/>
      <c r="BQ350" s="196"/>
      <c r="BR350" s="196"/>
      <c r="BS350" s="196"/>
    </row>
    <row r="351" spans="1:71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  <c r="Y351" s="196"/>
      <c r="Z351" s="196"/>
      <c r="AA351" s="196"/>
      <c r="AB351" s="196"/>
      <c r="AC351" s="196"/>
      <c r="AD351" s="196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6"/>
      <c r="AR351" s="196"/>
      <c r="AS351" s="196"/>
      <c r="AT351" s="196"/>
      <c r="AU351" s="196"/>
      <c r="AV351" s="196"/>
      <c r="AW351" s="196"/>
      <c r="AX351" s="196"/>
      <c r="AY351" s="196"/>
      <c r="AZ351" s="196"/>
      <c r="BA351" s="196"/>
      <c r="BB351" s="196"/>
      <c r="BC351" s="196"/>
      <c r="BD351" s="196"/>
      <c r="BE351" s="196"/>
      <c r="BF351" s="196"/>
      <c r="BG351" s="196"/>
      <c r="BH351" s="196"/>
      <c r="BI351" s="196"/>
      <c r="BJ351" s="196"/>
      <c r="BK351" s="196"/>
      <c r="BL351" s="196"/>
      <c r="BM351" s="196"/>
      <c r="BN351" s="196"/>
      <c r="BO351" s="196"/>
      <c r="BP351" s="196"/>
      <c r="BQ351" s="196"/>
      <c r="BR351" s="196"/>
      <c r="BS351" s="196"/>
    </row>
    <row r="352" spans="1:71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  <c r="Y352" s="196"/>
      <c r="Z352" s="196"/>
      <c r="AA352" s="196"/>
      <c r="AB352" s="196"/>
      <c r="AC352" s="196"/>
      <c r="AD352" s="196"/>
      <c r="AE352" s="196"/>
      <c r="AF352" s="196"/>
      <c r="AG352" s="196"/>
      <c r="AH352" s="196"/>
      <c r="AI352" s="196"/>
      <c r="AJ352" s="196"/>
      <c r="AK352" s="196"/>
      <c r="AL352" s="196"/>
      <c r="AM352" s="196"/>
      <c r="AN352" s="196"/>
      <c r="AO352" s="196"/>
      <c r="AP352" s="196"/>
      <c r="AQ352" s="196"/>
      <c r="AR352" s="196"/>
      <c r="AS352" s="196"/>
      <c r="AT352" s="196"/>
      <c r="AU352" s="196"/>
      <c r="AV352" s="196"/>
      <c r="AW352" s="196"/>
      <c r="AX352" s="196"/>
      <c r="AY352" s="196"/>
      <c r="AZ352" s="196"/>
      <c r="BA352" s="196"/>
      <c r="BB352" s="196"/>
      <c r="BC352" s="196"/>
      <c r="BD352" s="196"/>
      <c r="BE352" s="196"/>
      <c r="BF352" s="196"/>
      <c r="BG352" s="196"/>
      <c r="BH352" s="196"/>
      <c r="BI352" s="196"/>
      <c r="BJ352" s="196"/>
      <c r="BK352" s="196"/>
      <c r="BL352" s="196"/>
      <c r="BM352" s="196"/>
      <c r="BN352" s="196"/>
      <c r="BO352" s="196"/>
      <c r="BP352" s="196"/>
      <c r="BQ352" s="196"/>
      <c r="BR352" s="196"/>
      <c r="BS352" s="196"/>
    </row>
    <row r="353" spans="1:71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196"/>
      <c r="AA353" s="196"/>
      <c r="AB353" s="196"/>
      <c r="AC353" s="196"/>
      <c r="AD353" s="196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6"/>
      <c r="AR353" s="196"/>
      <c r="AS353" s="196"/>
      <c r="AT353" s="196"/>
      <c r="AU353" s="196"/>
      <c r="AV353" s="196"/>
      <c r="AW353" s="196"/>
      <c r="AX353" s="196"/>
      <c r="AY353" s="196"/>
      <c r="AZ353" s="196"/>
      <c r="BA353" s="196"/>
      <c r="BB353" s="196"/>
      <c r="BC353" s="196"/>
      <c r="BD353" s="196"/>
      <c r="BE353" s="196"/>
      <c r="BF353" s="196"/>
      <c r="BG353" s="196"/>
      <c r="BH353" s="196"/>
      <c r="BI353" s="196"/>
      <c r="BJ353" s="196"/>
      <c r="BK353" s="196"/>
      <c r="BL353" s="196"/>
      <c r="BM353" s="196"/>
      <c r="BN353" s="196"/>
      <c r="BO353" s="196"/>
      <c r="BP353" s="196"/>
      <c r="BQ353" s="196"/>
      <c r="BR353" s="196"/>
      <c r="BS353" s="196"/>
    </row>
    <row r="354" spans="1:71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6"/>
      <c r="Z354" s="196"/>
      <c r="AA354" s="196"/>
      <c r="AB354" s="196"/>
      <c r="AC354" s="196"/>
      <c r="AD354" s="196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  <c r="AQ354" s="196"/>
      <c r="AR354" s="196"/>
      <c r="AS354" s="196"/>
      <c r="AT354" s="196"/>
      <c r="AU354" s="196"/>
      <c r="AV354" s="196"/>
      <c r="AW354" s="196"/>
      <c r="AX354" s="196"/>
      <c r="AY354" s="196"/>
      <c r="AZ354" s="196"/>
      <c r="BA354" s="196"/>
      <c r="BB354" s="196"/>
      <c r="BC354" s="196"/>
      <c r="BD354" s="196"/>
      <c r="BE354" s="196"/>
      <c r="BF354" s="196"/>
      <c r="BG354" s="196"/>
      <c r="BH354" s="196"/>
      <c r="BI354" s="196"/>
      <c r="BJ354" s="196"/>
      <c r="BK354" s="196"/>
      <c r="BL354" s="196"/>
      <c r="BM354" s="196"/>
      <c r="BN354" s="196"/>
      <c r="BO354" s="196"/>
      <c r="BP354" s="196"/>
      <c r="BQ354" s="196"/>
      <c r="BR354" s="196"/>
      <c r="BS354" s="196"/>
    </row>
    <row r="355" spans="1:71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196"/>
      <c r="AB355" s="196"/>
      <c r="AC355" s="196"/>
      <c r="AD355" s="196"/>
      <c r="AE355" s="196"/>
      <c r="AF355" s="196"/>
      <c r="AG355" s="196"/>
      <c r="AH355" s="196"/>
      <c r="AI355" s="196"/>
      <c r="AJ355" s="196"/>
      <c r="AK355" s="196"/>
      <c r="AL355" s="196"/>
      <c r="AM355" s="196"/>
      <c r="AN355" s="196"/>
      <c r="AO355" s="196"/>
      <c r="AP355" s="196"/>
      <c r="AQ355" s="196"/>
      <c r="AR355" s="196"/>
      <c r="AS355" s="196"/>
      <c r="AT355" s="196"/>
      <c r="AU355" s="196"/>
      <c r="AV355" s="196"/>
      <c r="AW355" s="196"/>
      <c r="AX355" s="196"/>
      <c r="AY355" s="196"/>
      <c r="AZ355" s="196"/>
      <c r="BA355" s="196"/>
      <c r="BB355" s="196"/>
      <c r="BC355" s="196"/>
      <c r="BD355" s="196"/>
      <c r="BE355" s="196"/>
      <c r="BF355" s="196"/>
      <c r="BG355" s="196"/>
      <c r="BH355" s="196"/>
      <c r="BI355" s="196"/>
      <c r="BJ355" s="196"/>
      <c r="BK355" s="196"/>
      <c r="BL355" s="196"/>
      <c r="BM355" s="196"/>
      <c r="BN355" s="196"/>
      <c r="BO355" s="196"/>
      <c r="BP355" s="196"/>
      <c r="BQ355" s="196"/>
      <c r="BR355" s="196"/>
      <c r="BS355" s="196"/>
    </row>
    <row r="356" spans="1:71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196"/>
      <c r="AB356" s="196"/>
      <c r="AC356" s="196"/>
      <c r="AD356" s="196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  <c r="AQ356" s="196"/>
      <c r="AR356" s="196"/>
      <c r="AS356" s="196"/>
      <c r="AT356" s="196"/>
      <c r="AU356" s="196"/>
      <c r="AV356" s="196"/>
      <c r="AW356" s="196"/>
      <c r="AX356" s="196"/>
      <c r="AY356" s="196"/>
      <c r="AZ356" s="196"/>
      <c r="BA356" s="196"/>
      <c r="BB356" s="196"/>
      <c r="BC356" s="196"/>
      <c r="BD356" s="196"/>
      <c r="BE356" s="196"/>
      <c r="BF356" s="196"/>
      <c r="BG356" s="196"/>
      <c r="BH356" s="196"/>
      <c r="BI356" s="196"/>
      <c r="BJ356" s="196"/>
      <c r="BK356" s="196"/>
      <c r="BL356" s="196"/>
      <c r="BM356" s="196"/>
      <c r="BN356" s="196"/>
      <c r="BO356" s="196"/>
      <c r="BP356" s="196"/>
      <c r="BQ356" s="196"/>
      <c r="BR356" s="196"/>
      <c r="BS356" s="196"/>
    </row>
    <row r="357" spans="1:71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196"/>
      <c r="AB357" s="196"/>
      <c r="AC357" s="196"/>
      <c r="AD357" s="196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6"/>
      <c r="AR357" s="196"/>
      <c r="AS357" s="196"/>
      <c r="AT357" s="196"/>
      <c r="AU357" s="196"/>
      <c r="AV357" s="196"/>
      <c r="AW357" s="196"/>
      <c r="AX357" s="196"/>
      <c r="AY357" s="196"/>
      <c r="AZ357" s="196"/>
      <c r="BA357" s="196"/>
      <c r="BB357" s="196"/>
      <c r="BC357" s="196"/>
      <c r="BD357" s="196"/>
      <c r="BE357" s="196"/>
      <c r="BF357" s="196"/>
      <c r="BG357" s="196"/>
      <c r="BH357" s="196"/>
      <c r="BI357" s="196"/>
      <c r="BJ357" s="196"/>
      <c r="BK357" s="196"/>
      <c r="BL357" s="196"/>
      <c r="BM357" s="196"/>
      <c r="BN357" s="196"/>
      <c r="BO357" s="196"/>
      <c r="BP357" s="196"/>
      <c r="BQ357" s="196"/>
      <c r="BR357" s="196"/>
      <c r="BS357" s="196"/>
    </row>
    <row r="358" spans="1:71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196"/>
      <c r="AB358" s="196"/>
      <c r="AC358" s="196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  <c r="AQ358" s="196"/>
      <c r="AR358" s="196"/>
      <c r="AS358" s="196"/>
      <c r="AT358" s="196"/>
      <c r="AU358" s="196"/>
      <c r="AV358" s="196"/>
      <c r="AW358" s="196"/>
      <c r="AX358" s="196"/>
      <c r="AY358" s="196"/>
      <c r="AZ358" s="196"/>
      <c r="BA358" s="196"/>
      <c r="BB358" s="196"/>
      <c r="BC358" s="196"/>
      <c r="BD358" s="196"/>
      <c r="BE358" s="196"/>
      <c r="BF358" s="196"/>
      <c r="BG358" s="196"/>
      <c r="BH358" s="196"/>
      <c r="BI358" s="196"/>
      <c r="BJ358" s="196"/>
      <c r="BK358" s="196"/>
      <c r="BL358" s="196"/>
      <c r="BM358" s="196"/>
      <c r="BN358" s="196"/>
      <c r="BO358" s="196"/>
      <c r="BP358" s="196"/>
      <c r="BQ358" s="196"/>
      <c r="BR358" s="196"/>
      <c r="BS358" s="196"/>
    </row>
    <row r="359" spans="1:71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196"/>
      <c r="AB359" s="196"/>
      <c r="AC359" s="196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  <c r="AN359" s="196"/>
      <c r="AO359" s="196"/>
      <c r="AP359" s="196"/>
      <c r="AQ359" s="196"/>
      <c r="AR359" s="196"/>
      <c r="AS359" s="196"/>
      <c r="AT359" s="196"/>
      <c r="AU359" s="196"/>
      <c r="AV359" s="196"/>
      <c r="AW359" s="196"/>
      <c r="AX359" s="196"/>
      <c r="AY359" s="196"/>
      <c r="AZ359" s="196"/>
      <c r="BA359" s="196"/>
      <c r="BB359" s="196"/>
      <c r="BC359" s="196"/>
      <c r="BD359" s="196"/>
      <c r="BE359" s="196"/>
      <c r="BF359" s="196"/>
      <c r="BG359" s="196"/>
      <c r="BH359" s="196"/>
      <c r="BI359" s="196"/>
      <c r="BJ359" s="196"/>
      <c r="BK359" s="196"/>
      <c r="BL359" s="196"/>
      <c r="BM359" s="196"/>
      <c r="BN359" s="196"/>
      <c r="BO359" s="196"/>
      <c r="BP359" s="196"/>
      <c r="BQ359" s="196"/>
      <c r="BR359" s="196"/>
      <c r="BS359" s="196"/>
    </row>
    <row r="360" spans="1:71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196"/>
      <c r="T360" s="196"/>
      <c r="U360" s="196"/>
      <c r="V360" s="196"/>
      <c r="W360" s="196"/>
      <c r="X360" s="196"/>
      <c r="Y360" s="196"/>
      <c r="Z360" s="196"/>
      <c r="AA360" s="196"/>
      <c r="AB360" s="196"/>
      <c r="AC360" s="196"/>
      <c r="AD360" s="196"/>
      <c r="AE360" s="196"/>
      <c r="AF360" s="196"/>
      <c r="AG360" s="196"/>
      <c r="AH360" s="196"/>
      <c r="AI360" s="196"/>
      <c r="AJ360" s="196"/>
      <c r="AK360" s="196"/>
      <c r="AL360" s="196"/>
      <c r="AM360" s="196"/>
      <c r="AN360" s="196"/>
      <c r="AO360" s="196"/>
      <c r="AP360" s="196"/>
      <c r="AQ360" s="196"/>
      <c r="AR360" s="196"/>
      <c r="AS360" s="196"/>
      <c r="AT360" s="196"/>
      <c r="AU360" s="196"/>
      <c r="AV360" s="196"/>
      <c r="AW360" s="196"/>
      <c r="AX360" s="196"/>
      <c r="AY360" s="196"/>
      <c r="AZ360" s="196"/>
      <c r="BA360" s="196"/>
      <c r="BB360" s="196"/>
      <c r="BC360" s="196"/>
      <c r="BD360" s="196"/>
      <c r="BE360" s="196"/>
      <c r="BF360" s="196"/>
      <c r="BG360" s="196"/>
      <c r="BH360" s="196"/>
      <c r="BI360" s="196"/>
      <c r="BJ360" s="196"/>
      <c r="BK360" s="196"/>
      <c r="BL360" s="196"/>
      <c r="BM360" s="196"/>
      <c r="BN360" s="196"/>
      <c r="BO360" s="196"/>
      <c r="BP360" s="196"/>
      <c r="BQ360" s="196"/>
      <c r="BR360" s="196"/>
      <c r="BS360" s="196"/>
    </row>
    <row r="361" spans="1:71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  <c r="Y361" s="196"/>
      <c r="Z361" s="196"/>
      <c r="AA361" s="196"/>
      <c r="AB361" s="196"/>
      <c r="AC361" s="196"/>
      <c r="AD361" s="196"/>
      <c r="AE361" s="196"/>
      <c r="AF361" s="196"/>
      <c r="AG361" s="196"/>
      <c r="AH361" s="196"/>
      <c r="AI361" s="196"/>
      <c r="AJ361" s="196"/>
      <c r="AK361" s="196"/>
      <c r="AL361" s="196"/>
      <c r="AM361" s="196"/>
      <c r="AN361" s="196"/>
      <c r="AO361" s="196"/>
      <c r="AP361" s="196"/>
      <c r="AQ361" s="196"/>
      <c r="AR361" s="196"/>
      <c r="AS361" s="196"/>
      <c r="AT361" s="196"/>
      <c r="AU361" s="196"/>
      <c r="AV361" s="196"/>
      <c r="AW361" s="196"/>
      <c r="AX361" s="196"/>
      <c r="AY361" s="196"/>
      <c r="AZ361" s="196"/>
      <c r="BA361" s="196"/>
      <c r="BB361" s="196"/>
      <c r="BC361" s="196"/>
      <c r="BD361" s="196"/>
      <c r="BE361" s="196"/>
      <c r="BF361" s="196"/>
      <c r="BG361" s="196"/>
      <c r="BH361" s="196"/>
      <c r="BI361" s="196"/>
      <c r="BJ361" s="196"/>
      <c r="BK361" s="196"/>
      <c r="BL361" s="196"/>
      <c r="BM361" s="196"/>
      <c r="BN361" s="196"/>
      <c r="BO361" s="196"/>
      <c r="BP361" s="196"/>
      <c r="BQ361" s="196"/>
      <c r="BR361" s="196"/>
      <c r="BS361" s="196"/>
    </row>
    <row r="362" spans="1:71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196"/>
      <c r="T362" s="196"/>
      <c r="U362" s="196"/>
      <c r="V362" s="196"/>
      <c r="W362" s="196"/>
      <c r="X362" s="196"/>
      <c r="Y362" s="196"/>
      <c r="Z362" s="196"/>
      <c r="AA362" s="196"/>
      <c r="AB362" s="196"/>
      <c r="AC362" s="196"/>
      <c r="AD362" s="196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  <c r="AQ362" s="196"/>
      <c r="AR362" s="196"/>
      <c r="AS362" s="196"/>
      <c r="AT362" s="196"/>
      <c r="AU362" s="196"/>
      <c r="AV362" s="196"/>
      <c r="AW362" s="196"/>
      <c r="AX362" s="196"/>
      <c r="AY362" s="196"/>
      <c r="AZ362" s="196"/>
      <c r="BA362" s="196"/>
      <c r="BB362" s="196"/>
      <c r="BC362" s="196"/>
      <c r="BD362" s="196"/>
      <c r="BE362" s="196"/>
      <c r="BF362" s="196"/>
      <c r="BG362" s="196"/>
      <c r="BH362" s="196"/>
      <c r="BI362" s="196"/>
      <c r="BJ362" s="196"/>
      <c r="BK362" s="196"/>
      <c r="BL362" s="196"/>
      <c r="BM362" s="196"/>
      <c r="BN362" s="196"/>
      <c r="BO362" s="196"/>
      <c r="BP362" s="196"/>
      <c r="BQ362" s="196"/>
      <c r="BR362" s="196"/>
      <c r="BS362" s="196"/>
    </row>
    <row r="363" spans="1:71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196"/>
      <c r="W363" s="196"/>
      <c r="X363" s="196"/>
      <c r="Y363" s="196"/>
      <c r="Z363" s="196"/>
      <c r="AA363" s="196"/>
      <c r="AB363" s="196"/>
      <c r="AC363" s="196"/>
      <c r="AD363" s="196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  <c r="AP363" s="196"/>
      <c r="AQ363" s="196"/>
      <c r="AR363" s="196"/>
      <c r="AS363" s="196"/>
      <c r="AT363" s="196"/>
      <c r="AU363" s="196"/>
      <c r="AV363" s="196"/>
      <c r="AW363" s="196"/>
      <c r="AX363" s="196"/>
      <c r="AY363" s="196"/>
      <c r="AZ363" s="196"/>
      <c r="BA363" s="196"/>
      <c r="BB363" s="196"/>
      <c r="BC363" s="196"/>
      <c r="BD363" s="196"/>
      <c r="BE363" s="196"/>
      <c r="BF363" s="196"/>
      <c r="BG363" s="196"/>
      <c r="BH363" s="196"/>
      <c r="BI363" s="196"/>
      <c r="BJ363" s="196"/>
      <c r="BK363" s="196"/>
      <c r="BL363" s="196"/>
      <c r="BM363" s="196"/>
      <c r="BN363" s="196"/>
      <c r="BO363" s="196"/>
      <c r="BP363" s="196"/>
      <c r="BQ363" s="196"/>
      <c r="BR363" s="196"/>
      <c r="BS363" s="196"/>
    </row>
    <row r="364" spans="1:71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  <c r="AA364" s="196"/>
      <c r="AB364" s="196"/>
      <c r="AC364" s="196"/>
      <c r="AD364" s="196"/>
      <c r="AE364" s="196"/>
      <c r="AF364" s="196"/>
      <c r="AG364" s="196"/>
      <c r="AH364" s="196"/>
      <c r="AI364" s="196"/>
      <c r="AJ364" s="196"/>
      <c r="AK364" s="196"/>
      <c r="AL364" s="196"/>
      <c r="AM364" s="196"/>
      <c r="AN364" s="196"/>
      <c r="AO364" s="196"/>
      <c r="AP364" s="196"/>
      <c r="AQ364" s="196"/>
      <c r="AR364" s="196"/>
      <c r="AS364" s="196"/>
      <c r="AT364" s="196"/>
      <c r="AU364" s="196"/>
      <c r="AV364" s="196"/>
      <c r="AW364" s="196"/>
      <c r="AX364" s="196"/>
      <c r="AY364" s="196"/>
      <c r="AZ364" s="196"/>
      <c r="BA364" s="196"/>
      <c r="BB364" s="196"/>
      <c r="BC364" s="196"/>
      <c r="BD364" s="196"/>
      <c r="BE364" s="196"/>
      <c r="BF364" s="196"/>
      <c r="BG364" s="196"/>
      <c r="BH364" s="196"/>
      <c r="BI364" s="196"/>
      <c r="BJ364" s="196"/>
      <c r="BK364" s="196"/>
      <c r="BL364" s="196"/>
      <c r="BM364" s="196"/>
      <c r="BN364" s="196"/>
      <c r="BO364" s="196"/>
      <c r="BP364" s="196"/>
      <c r="BQ364" s="196"/>
      <c r="BR364" s="196"/>
      <c r="BS364" s="196"/>
    </row>
    <row r="365" spans="1:71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  <c r="AB365" s="196"/>
      <c r="AC365" s="196"/>
      <c r="AD365" s="196"/>
      <c r="AE365" s="196"/>
      <c r="AF365" s="196"/>
      <c r="AG365" s="196"/>
      <c r="AH365" s="196"/>
      <c r="AI365" s="196"/>
      <c r="AJ365" s="196"/>
      <c r="AK365" s="196"/>
      <c r="AL365" s="196"/>
      <c r="AM365" s="196"/>
      <c r="AN365" s="196"/>
      <c r="AO365" s="196"/>
      <c r="AP365" s="196"/>
      <c r="AQ365" s="196"/>
      <c r="AR365" s="196"/>
      <c r="AS365" s="196"/>
      <c r="AT365" s="196"/>
      <c r="AU365" s="196"/>
      <c r="AV365" s="196"/>
      <c r="AW365" s="196"/>
      <c r="AX365" s="196"/>
      <c r="AY365" s="196"/>
      <c r="AZ365" s="196"/>
      <c r="BA365" s="196"/>
      <c r="BB365" s="196"/>
      <c r="BC365" s="196"/>
      <c r="BD365" s="196"/>
      <c r="BE365" s="196"/>
      <c r="BF365" s="196"/>
      <c r="BG365" s="196"/>
      <c r="BH365" s="196"/>
      <c r="BI365" s="196"/>
      <c r="BJ365" s="196"/>
      <c r="BK365" s="196"/>
      <c r="BL365" s="196"/>
      <c r="BM365" s="196"/>
      <c r="BN365" s="196"/>
      <c r="BO365" s="196"/>
      <c r="BP365" s="196"/>
      <c r="BQ365" s="196"/>
      <c r="BR365" s="196"/>
      <c r="BS365" s="196"/>
    </row>
    <row r="366" spans="1:71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  <c r="AB366" s="196"/>
      <c r="AC366" s="196"/>
      <c r="AD366" s="196"/>
      <c r="AE366" s="196"/>
      <c r="AF366" s="196"/>
      <c r="AG366" s="196"/>
      <c r="AH366" s="196"/>
      <c r="AI366" s="196"/>
      <c r="AJ366" s="196"/>
      <c r="AK366" s="196"/>
      <c r="AL366" s="196"/>
      <c r="AM366" s="196"/>
      <c r="AN366" s="196"/>
      <c r="AO366" s="196"/>
      <c r="AP366" s="196"/>
      <c r="AQ366" s="196"/>
      <c r="AR366" s="196"/>
      <c r="AS366" s="196"/>
      <c r="AT366" s="196"/>
      <c r="AU366" s="196"/>
      <c r="AV366" s="196"/>
      <c r="AW366" s="196"/>
      <c r="AX366" s="196"/>
      <c r="AY366" s="196"/>
      <c r="AZ366" s="196"/>
      <c r="BA366" s="196"/>
      <c r="BB366" s="196"/>
      <c r="BC366" s="196"/>
      <c r="BD366" s="196"/>
      <c r="BE366" s="196"/>
      <c r="BF366" s="196"/>
      <c r="BG366" s="196"/>
      <c r="BH366" s="196"/>
      <c r="BI366" s="196"/>
      <c r="BJ366" s="196"/>
      <c r="BK366" s="196"/>
      <c r="BL366" s="196"/>
      <c r="BM366" s="196"/>
      <c r="BN366" s="196"/>
      <c r="BO366" s="196"/>
      <c r="BP366" s="196"/>
      <c r="BQ366" s="196"/>
      <c r="BR366" s="196"/>
      <c r="BS366" s="196"/>
    </row>
    <row r="367" spans="1:71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  <c r="AA367" s="196"/>
      <c r="AB367" s="196"/>
      <c r="AC367" s="196"/>
      <c r="AD367" s="196"/>
      <c r="AE367" s="196"/>
      <c r="AF367" s="196"/>
      <c r="AG367" s="196"/>
      <c r="AH367" s="196"/>
      <c r="AI367" s="196"/>
      <c r="AJ367" s="196"/>
      <c r="AK367" s="196"/>
      <c r="AL367" s="196"/>
      <c r="AM367" s="196"/>
      <c r="AN367" s="196"/>
      <c r="AO367" s="196"/>
      <c r="AP367" s="196"/>
      <c r="AQ367" s="196"/>
      <c r="AR367" s="196"/>
      <c r="AS367" s="196"/>
      <c r="AT367" s="196"/>
      <c r="AU367" s="196"/>
      <c r="AV367" s="196"/>
      <c r="AW367" s="196"/>
      <c r="AX367" s="196"/>
      <c r="AY367" s="196"/>
      <c r="AZ367" s="196"/>
      <c r="BA367" s="196"/>
      <c r="BB367" s="196"/>
      <c r="BC367" s="196"/>
      <c r="BD367" s="196"/>
      <c r="BE367" s="196"/>
      <c r="BF367" s="196"/>
      <c r="BG367" s="196"/>
      <c r="BH367" s="196"/>
      <c r="BI367" s="196"/>
      <c r="BJ367" s="196"/>
      <c r="BK367" s="196"/>
      <c r="BL367" s="196"/>
      <c r="BM367" s="196"/>
      <c r="BN367" s="196"/>
      <c r="BO367" s="196"/>
      <c r="BP367" s="196"/>
      <c r="BQ367" s="196"/>
      <c r="BR367" s="196"/>
      <c r="BS367" s="196"/>
    </row>
    <row r="368" spans="1:71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  <c r="AA368" s="196"/>
      <c r="AB368" s="196"/>
      <c r="AC368" s="196"/>
      <c r="AD368" s="196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  <c r="AP368" s="196"/>
      <c r="AQ368" s="196"/>
      <c r="AR368" s="196"/>
      <c r="AS368" s="196"/>
      <c r="AT368" s="196"/>
      <c r="AU368" s="196"/>
      <c r="AV368" s="196"/>
      <c r="AW368" s="196"/>
      <c r="AX368" s="196"/>
      <c r="AY368" s="196"/>
      <c r="AZ368" s="196"/>
      <c r="BA368" s="196"/>
      <c r="BB368" s="196"/>
      <c r="BC368" s="196"/>
      <c r="BD368" s="196"/>
      <c r="BE368" s="196"/>
      <c r="BF368" s="196"/>
      <c r="BG368" s="196"/>
      <c r="BH368" s="196"/>
      <c r="BI368" s="196"/>
      <c r="BJ368" s="196"/>
      <c r="BK368" s="196"/>
      <c r="BL368" s="196"/>
      <c r="BM368" s="196"/>
      <c r="BN368" s="196"/>
      <c r="BO368" s="196"/>
      <c r="BP368" s="196"/>
      <c r="BQ368" s="196"/>
      <c r="BR368" s="196"/>
      <c r="BS368" s="196"/>
    </row>
    <row r="369" spans="1:71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  <c r="AA369" s="196"/>
      <c r="AB369" s="196"/>
      <c r="AC369" s="196"/>
      <c r="AD369" s="196"/>
      <c r="AE369" s="196"/>
      <c r="AF369" s="196"/>
      <c r="AG369" s="196"/>
      <c r="AH369" s="196"/>
      <c r="AI369" s="196"/>
      <c r="AJ369" s="196"/>
      <c r="AK369" s="196"/>
      <c r="AL369" s="196"/>
      <c r="AM369" s="196"/>
      <c r="AN369" s="196"/>
      <c r="AO369" s="196"/>
      <c r="AP369" s="196"/>
      <c r="AQ369" s="196"/>
      <c r="AR369" s="196"/>
      <c r="AS369" s="196"/>
      <c r="AT369" s="196"/>
      <c r="AU369" s="196"/>
      <c r="AV369" s="196"/>
      <c r="AW369" s="196"/>
      <c r="AX369" s="196"/>
      <c r="AY369" s="196"/>
      <c r="AZ369" s="196"/>
      <c r="BA369" s="196"/>
      <c r="BB369" s="196"/>
      <c r="BC369" s="196"/>
      <c r="BD369" s="196"/>
      <c r="BE369" s="196"/>
      <c r="BF369" s="196"/>
      <c r="BG369" s="196"/>
      <c r="BH369" s="196"/>
      <c r="BI369" s="196"/>
      <c r="BJ369" s="196"/>
      <c r="BK369" s="196"/>
      <c r="BL369" s="196"/>
      <c r="BM369" s="196"/>
      <c r="BN369" s="196"/>
      <c r="BO369" s="196"/>
      <c r="BP369" s="196"/>
      <c r="BQ369" s="196"/>
      <c r="BR369" s="196"/>
      <c r="BS369" s="196"/>
    </row>
    <row r="370" spans="1:71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196"/>
      <c r="AD370" s="196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  <c r="AQ370" s="196"/>
      <c r="AR370" s="196"/>
      <c r="AS370" s="196"/>
      <c r="AT370" s="196"/>
      <c r="AU370" s="196"/>
      <c r="AV370" s="196"/>
      <c r="AW370" s="196"/>
      <c r="AX370" s="196"/>
      <c r="AY370" s="196"/>
      <c r="AZ370" s="196"/>
      <c r="BA370" s="196"/>
      <c r="BB370" s="196"/>
      <c r="BC370" s="196"/>
      <c r="BD370" s="196"/>
      <c r="BE370" s="196"/>
      <c r="BF370" s="196"/>
      <c r="BG370" s="196"/>
      <c r="BH370" s="196"/>
      <c r="BI370" s="196"/>
      <c r="BJ370" s="196"/>
      <c r="BK370" s="196"/>
      <c r="BL370" s="196"/>
      <c r="BM370" s="196"/>
      <c r="BN370" s="196"/>
      <c r="BO370" s="196"/>
      <c r="BP370" s="196"/>
      <c r="BQ370" s="196"/>
      <c r="BR370" s="196"/>
      <c r="BS370" s="196"/>
    </row>
    <row r="371" spans="1:71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  <c r="AA371" s="196"/>
      <c r="AB371" s="196"/>
      <c r="AC371" s="196"/>
      <c r="AD371" s="196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  <c r="AP371" s="196"/>
      <c r="AQ371" s="196"/>
      <c r="AR371" s="196"/>
      <c r="AS371" s="196"/>
      <c r="AT371" s="196"/>
      <c r="AU371" s="196"/>
      <c r="AV371" s="196"/>
      <c r="AW371" s="196"/>
      <c r="AX371" s="196"/>
      <c r="AY371" s="196"/>
      <c r="AZ371" s="196"/>
      <c r="BA371" s="196"/>
      <c r="BB371" s="196"/>
      <c r="BC371" s="196"/>
      <c r="BD371" s="196"/>
      <c r="BE371" s="196"/>
      <c r="BF371" s="196"/>
      <c r="BG371" s="196"/>
      <c r="BH371" s="196"/>
      <c r="BI371" s="196"/>
      <c r="BJ371" s="196"/>
      <c r="BK371" s="196"/>
      <c r="BL371" s="196"/>
      <c r="BM371" s="196"/>
      <c r="BN371" s="196"/>
      <c r="BO371" s="196"/>
      <c r="BP371" s="196"/>
      <c r="BQ371" s="196"/>
      <c r="BR371" s="196"/>
      <c r="BS371" s="196"/>
    </row>
    <row r="372" spans="1:71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  <c r="Y372" s="196"/>
      <c r="Z372" s="196"/>
      <c r="AA372" s="196"/>
      <c r="AB372" s="196"/>
      <c r="AC372" s="196"/>
      <c r="AD372" s="196"/>
      <c r="AE372" s="196"/>
      <c r="AF372" s="196"/>
      <c r="AG372" s="196"/>
      <c r="AH372" s="196"/>
      <c r="AI372" s="196"/>
      <c r="AJ372" s="196"/>
      <c r="AK372" s="196"/>
      <c r="AL372" s="196"/>
      <c r="AM372" s="196"/>
      <c r="AN372" s="196"/>
      <c r="AO372" s="196"/>
      <c r="AP372" s="196"/>
      <c r="AQ372" s="196"/>
      <c r="AR372" s="196"/>
      <c r="AS372" s="196"/>
      <c r="AT372" s="196"/>
      <c r="AU372" s="196"/>
      <c r="AV372" s="196"/>
      <c r="AW372" s="196"/>
      <c r="AX372" s="196"/>
      <c r="AY372" s="196"/>
      <c r="AZ372" s="196"/>
      <c r="BA372" s="196"/>
      <c r="BB372" s="196"/>
      <c r="BC372" s="196"/>
      <c r="BD372" s="196"/>
      <c r="BE372" s="196"/>
      <c r="BF372" s="196"/>
      <c r="BG372" s="196"/>
      <c r="BH372" s="196"/>
      <c r="BI372" s="196"/>
      <c r="BJ372" s="196"/>
      <c r="BK372" s="196"/>
      <c r="BL372" s="196"/>
      <c r="BM372" s="196"/>
      <c r="BN372" s="196"/>
      <c r="BO372" s="196"/>
      <c r="BP372" s="196"/>
      <c r="BQ372" s="196"/>
      <c r="BR372" s="196"/>
      <c r="BS372" s="196"/>
    </row>
    <row r="373" spans="1:71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  <c r="Y373" s="196"/>
      <c r="Z373" s="196"/>
      <c r="AA373" s="196"/>
      <c r="AB373" s="196"/>
      <c r="AC373" s="196"/>
      <c r="AD373" s="196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  <c r="AP373" s="196"/>
      <c r="AQ373" s="196"/>
      <c r="AR373" s="196"/>
      <c r="AS373" s="196"/>
      <c r="AT373" s="196"/>
      <c r="AU373" s="196"/>
      <c r="AV373" s="196"/>
      <c r="AW373" s="196"/>
      <c r="AX373" s="196"/>
      <c r="AY373" s="196"/>
      <c r="AZ373" s="196"/>
      <c r="BA373" s="196"/>
      <c r="BB373" s="196"/>
      <c r="BC373" s="196"/>
      <c r="BD373" s="196"/>
      <c r="BE373" s="196"/>
      <c r="BF373" s="196"/>
      <c r="BG373" s="196"/>
      <c r="BH373" s="196"/>
      <c r="BI373" s="196"/>
      <c r="BJ373" s="196"/>
      <c r="BK373" s="196"/>
      <c r="BL373" s="196"/>
      <c r="BM373" s="196"/>
      <c r="BN373" s="196"/>
      <c r="BO373" s="196"/>
      <c r="BP373" s="196"/>
      <c r="BQ373" s="196"/>
      <c r="BR373" s="196"/>
      <c r="BS373" s="196"/>
    </row>
    <row r="374" spans="1:71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196"/>
      <c r="T374" s="196"/>
      <c r="U374" s="196"/>
      <c r="V374" s="196"/>
      <c r="W374" s="196"/>
      <c r="X374" s="196"/>
      <c r="Y374" s="196"/>
      <c r="Z374" s="196"/>
      <c r="AA374" s="196"/>
      <c r="AB374" s="196"/>
      <c r="AC374" s="196"/>
      <c r="AD374" s="196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  <c r="AP374" s="196"/>
      <c r="AQ374" s="196"/>
      <c r="AR374" s="196"/>
      <c r="AS374" s="196"/>
      <c r="AT374" s="196"/>
      <c r="AU374" s="196"/>
      <c r="AV374" s="196"/>
      <c r="AW374" s="196"/>
      <c r="AX374" s="196"/>
      <c r="AY374" s="196"/>
      <c r="AZ374" s="196"/>
      <c r="BA374" s="196"/>
      <c r="BB374" s="196"/>
      <c r="BC374" s="196"/>
      <c r="BD374" s="196"/>
      <c r="BE374" s="196"/>
      <c r="BF374" s="196"/>
      <c r="BG374" s="196"/>
      <c r="BH374" s="196"/>
      <c r="BI374" s="196"/>
      <c r="BJ374" s="196"/>
      <c r="BK374" s="196"/>
      <c r="BL374" s="196"/>
      <c r="BM374" s="196"/>
      <c r="BN374" s="196"/>
      <c r="BO374" s="196"/>
      <c r="BP374" s="196"/>
      <c r="BQ374" s="196"/>
      <c r="BR374" s="196"/>
      <c r="BS374" s="196"/>
    </row>
    <row r="375" spans="1:71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196"/>
      <c r="AD375" s="196"/>
      <c r="AE375" s="196"/>
      <c r="AF375" s="196"/>
      <c r="AG375" s="196"/>
      <c r="AH375" s="196"/>
      <c r="AI375" s="196"/>
      <c r="AJ375" s="196"/>
      <c r="AK375" s="196"/>
      <c r="AL375" s="196"/>
      <c r="AM375" s="196"/>
      <c r="AN375" s="196"/>
      <c r="AO375" s="196"/>
      <c r="AP375" s="196"/>
      <c r="AQ375" s="196"/>
      <c r="AR375" s="196"/>
      <c r="AS375" s="196"/>
      <c r="AT375" s="196"/>
      <c r="AU375" s="196"/>
      <c r="AV375" s="196"/>
      <c r="AW375" s="196"/>
      <c r="AX375" s="196"/>
      <c r="AY375" s="196"/>
      <c r="AZ375" s="196"/>
      <c r="BA375" s="196"/>
      <c r="BB375" s="196"/>
      <c r="BC375" s="196"/>
      <c r="BD375" s="196"/>
      <c r="BE375" s="196"/>
      <c r="BF375" s="196"/>
      <c r="BG375" s="196"/>
      <c r="BH375" s="196"/>
      <c r="BI375" s="196"/>
      <c r="BJ375" s="196"/>
      <c r="BK375" s="196"/>
      <c r="BL375" s="196"/>
      <c r="BM375" s="196"/>
      <c r="BN375" s="196"/>
      <c r="BO375" s="196"/>
      <c r="BP375" s="196"/>
      <c r="BQ375" s="196"/>
      <c r="BR375" s="196"/>
      <c r="BS375" s="196"/>
    </row>
    <row r="376" spans="1:71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  <c r="Y376" s="196"/>
      <c r="Z376" s="196"/>
      <c r="AA376" s="196"/>
      <c r="AB376" s="196"/>
      <c r="AC376" s="196"/>
      <c r="AD376" s="196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  <c r="AQ376" s="196"/>
      <c r="AR376" s="196"/>
      <c r="AS376" s="196"/>
      <c r="AT376" s="196"/>
      <c r="AU376" s="196"/>
      <c r="AV376" s="196"/>
      <c r="AW376" s="196"/>
      <c r="AX376" s="196"/>
      <c r="AY376" s="196"/>
      <c r="AZ376" s="196"/>
      <c r="BA376" s="196"/>
      <c r="BB376" s="196"/>
      <c r="BC376" s="196"/>
      <c r="BD376" s="196"/>
      <c r="BE376" s="196"/>
      <c r="BF376" s="196"/>
      <c r="BG376" s="196"/>
      <c r="BH376" s="196"/>
      <c r="BI376" s="196"/>
      <c r="BJ376" s="196"/>
      <c r="BK376" s="196"/>
      <c r="BL376" s="196"/>
      <c r="BM376" s="196"/>
      <c r="BN376" s="196"/>
      <c r="BO376" s="196"/>
      <c r="BP376" s="196"/>
      <c r="BQ376" s="196"/>
      <c r="BR376" s="196"/>
      <c r="BS376" s="196"/>
    </row>
    <row r="377" spans="1:71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  <c r="Y377" s="196"/>
      <c r="Z377" s="196"/>
      <c r="AA377" s="196"/>
      <c r="AB377" s="196"/>
      <c r="AC377" s="196"/>
      <c r="AD377" s="196"/>
      <c r="AE377" s="196"/>
      <c r="AF377" s="196"/>
      <c r="AG377" s="196"/>
      <c r="AH377" s="196"/>
      <c r="AI377" s="196"/>
      <c r="AJ377" s="196"/>
      <c r="AK377" s="196"/>
      <c r="AL377" s="196"/>
      <c r="AM377" s="196"/>
      <c r="AN377" s="196"/>
      <c r="AO377" s="196"/>
      <c r="AP377" s="196"/>
      <c r="AQ377" s="196"/>
      <c r="AR377" s="196"/>
      <c r="AS377" s="196"/>
      <c r="AT377" s="196"/>
      <c r="AU377" s="196"/>
      <c r="AV377" s="196"/>
      <c r="AW377" s="196"/>
      <c r="AX377" s="196"/>
      <c r="AY377" s="196"/>
      <c r="AZ377" s="196"/>
      <c r="BA377" s="196"/>
      <c r="BB377" s="196"/>
      <c r="BC377" s="196"/>
      <c r="BD377" s="196"/>
      <c r="BE377" s="196"/>
      <c r="BF377" s="196"/>
      <c r="BG377" s="196"/>
      <c r="BH377" s="196"/>
      <c r="BI377" s="196"/>
      <c r="BJ377" s="196"/>
      <c r="BK377" s="196"/>
      <c r="BL377" s="196"/>
      <c r="BM377" s="196"/>
      <c r="BN377" s="196"/>
      <c r="BO377" s="196"/>
      <c r="BP377" s="196"/>
      <c r="BQ377" s="196"/>
      <c r="BR377" s="196"/>
      <c r="BS377" s="196"/>
    </row>
    <row r="378" spans="1:71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196"/>
      <c r="T378" s="196"/>
      <c r="U378" s="196"/>
      <c r="V378" s="196"/>
      <c r="W378" s="196"/>
      <c r="X378" s="196"/>
      <c r="Y378" s="196"/>
      <c r="Z378" s="196"/>
      <c r="AA378" s="196"/>
      <c r="AB378" s="196"/>
      <c r="AC378" s="196"/>
      <c r="AD378" s="196"/>
      <c r="AE378" s="196"/>
      <c r="AF378" s="196"/>
      <c r="AG378" s="196"/>
      <c r="AH378" s="196"/>
      <c r="AI378" s="196"/>
      <c r="AJ378" s="196"/>
      <c r="AK378" s="196"/>
      <c r="AL378" s="196"/>
      <c r="AM378" s="196"/>
      <c r="AN378" s="196"/>
      <c r="AO378" s="196"/>
      <c r="AP378" s="196"/>
      <c r="AQ378" s="196"/>
      <c r="AR378" s="196"/>
      <c r="AS378" s="196"/>
      <c r="AT378" s="196"/>
      <c r="AU378" s="196"/>
      <c r="AV378" s="196"/>
      <c r="AW378" s="196"/>
      <c r="AX378" s="196"/>
      <c r="AY378" s="196"/>
      <c r="AZ378" s="196"/>
      <c r="BA378" s="196"/>
      <c r="BB378" s="196"/>
      <c r="BC378" s="196"/>
      <c r="BD378" s="196"/>
      <c r="BE378" s="196"/>
      <c r="BF378" s="196"/>
      <c r="BG378" s="196"/>
      <c r="BH378" s="196"/>
      <c r="BI378" s="196"/>
      <c r="BJ378" s="196"/>
      <c r="BK378" s="196"/>
      <c r="BL378" s="196"/>
      <c r="BM378" s="196"/>
      <c r="BN378" s="196"/>
      <c r="BO378" s="196"/>
      <c r="BP378" s="196"/>
      <c r="BQ378" s="196"/>
      <c r="BR378" s="196"/>
      <c r="BS378" s="196"/>
    </row>
    <row r="379" spans="1:71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6"/>
      <c r="AR379" s="196"/>
      <c r="AS379" s="196"/>
      <c r="AT379" s="196"/>
      <c r="AU379" s="196"/>
      <c r="AV379" s="196"/>
      <c r="AW379" s="196"/>
      <c r="AX379" s="196"/>
      <c r="AY379" s="196"/>
      <c r="AZ379" s="196"/>
      <c r="BA379" s="196"/>
      <c r="BB379" s="196"/>
      <c r="BC379" s="196"/>
      <c r="BD379" s="196"/>
      <c r="BE379" s="196"/>
      <c r="BF379" s="196"/>
      <c r="BG379" s="196"/>
      <c r="BH379" s="196"/>
      <c r="BI379" s="196"/>
      <c r="BJ379" s="196"/>
      <c r="BK379" s="196"/>
      <c r="BL379" s="196"/>
      <c r="BM379" s="196"/>
      <c r="BN379" s="196"/>
      <c r="BO379" s="196"/>
      <c r="BP379" s="196"/>
      <c r="BQ379" s="196"/>
      <c r="BR379" s="196"/>
      <c r="BS379" s="196"/>
    </row>
    <row r="380" spans="1:71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  <c r="Y380" s="196"/>
      <c r="Z380" s="196"/>
      <c r="AA380" s="196"/>
      <c r="AB380" s="196"/>
      <c r="AC380" s="196"/>
      <c r="AD380" s="196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  <c r="AQ380" s="196"/>
      <c r="AR380" s="196"/>
      <c r="AS380" s="196"/>
      <c r="AT380" s="196"/>
      <c r="AU380" s="196"/>
      <c r="AV380" s="196"/>
      <c r="AW380" s="196"/>
      <c r="AX380" s="196"/>
      <c r="AY380" s="196"/>
      <c r="AZ380" s="196"/>
      <c r="BA380" s="196"/>
      <c r="BB380" s="196"/>
      <c r="BC380" s="196"/>
      <c r="BD380" s="196"/>
      <c r="BE380" s="196"/>
      <c r="BF380" s="196"/>
      <c r="BG380" s="196"/>
      <c r="BH380" s="196"/>
      <c r="BI380" s="196"/>
      <c r="BJ380" s="196"/>
      <c r="BK380" s="196"/>
      <c r="BL380" s="196"/>
      <c r="BM380" s="196"/>
      <c r="BN380" s="196"/>
      <c r="BO380" s="196"/>
      <c r="BP380" s="196"/>
      <c r="BQ380" s="196"/>
      <c r="BR380" s="196"/>
      <c r="BS380" s="196"/>
    </row>
    <row r="381" spans="1:71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  <c r="Y381" s="196"/>
      <c r="Z381" s="196"/>
      <c r="AA381" s="196"/>
      <c r="AB381" s="196"/>
      <c r="AC381" s="196"/>
      <c r="AD381" s="196"/>
      <c r="AE381" s="196"/>
      <c r="AF381" s="196"/>
      <c r="AG381" s="196"/>
      <c r="AH381" s="196"/>
      <c r="AI381" s="196"/>
      <c r="AJ381" s="196"/>
      <c r="AK381" s="196"/>
      <c r="AL381" s="196"/>
      <c r="AM381" s="196"/>
      <c r="AN381" s="196"/>
      <c r="AO381" s="196"/>
      <c r="AP381" s="196"/>
      <c r="AQ381" s="196"/>
      <c r="AR381" s="196"/>
      <c r="AS381" s="196"/>
      <c r="AT381" s="196"/>
      <c r="AU381" s="196"/>
      <c r="AV381" s="196"/>
      <c r="AW381" s="196"/>
      <c r="AX381" s="196"/>
      <c r="AY381" s="196"/>
      <c r="AZ381" s="196"/>
      <c r="BA381" s="196"/>
      <c r="BB381" s="196"/>
      <c r="BC381" s="196"/>
      <c r="BD381" s="196"/>
      <c r="BE381" s="196"/>
      <c r="BF381" s="196"/>
      <c r="BG381" s="196"/>
      <c r="BH381" s="196"/>
      <c r="BI381" s="196"/>
      <c r="BJ381" s="196"/>
      <c r="BK381" s="196"/>
      <c r="BL381" s="196"/>
      <c r="BM381" s="196"/>
      <c r="BN381" s="196"/>
      <c r="BO381" s="196"/>
      <c r="BP381" s="196"/>
      <c r="BQ381" s="196"/>
      <c r="BR381" s="196"/>
      <c r="BS381" s="196"/>
    </row>
    <row r="382" spans="1:71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196"/>
      <c r="T382" s="196"/>
      <c r="U382" s="196"/>
      <c r="V382" s="196"/>
      <c r="W382" s="196"/>
      <c r="X382" s="196"/>
      <c r="Y382" s="196"/>
      <c r="Z382" s="196"/>
      <c r="AA382" s="196"/>
      <c r="AB382" s="196"/>
      <c r="AC382" s="196"/>
      <c r="AD382" s="196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  <c r="AQ382" s="196"/>
      <c r="AR382" s="196"/>
      <c r="AS382" s="196"/>
      <c r="AT382" s="196"/>
      <c r="AU382" s="196"/>
      <c r="AV382" s="196"/>
      <c r="AW382" s="196"/>
      <c r="AX382" s="196"/>
      <c r="AY382" s="196"/>
      <c r="AZ382" s="196"/>
      <c r="BA382" s="196"/>
      <c r="BB382" s="196"/>
      <c r="BC382" s="196"/>
      <c r="BD382" s="196"/>
      <c r="BE382" s="196"/>
      <c r="BF382" s="196"/>
      <c r="BG382" s="196"/>
      <c r="BH382" s="196"/>
      <c r="BI382" s="196"/>
      <c r="BJ382" s="196"/>
      <c r="BK382" s="196"/>
      <c r="BL382" s="196"/>
      <c r="BM382" s="196"/>
      <c r="BN382" s="196"/>
      <c r="BO382" s="196"/>
      <c r="BP382" s="196"/>
      <c r="BQ382" s="196"/>
      <c r="BR382" s="196"/>
      <c r="BS382" s="196"/>
    </row>
    <row r="383" spans="1:71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  <c r="Y383" s="196"/>
      <c r="Z383" s="196"/>
      <c r="AA383" s="196"/>
      <c r="AB383" s="196"/>
      <c r="AC383" s="196"/>
      <c r="AD383" s="196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  <c r="AP383" s="196"/>
      <c r="AQ383" s="196"/>
      <c r="AR383" s="196"/>
      <c r="AS383" s="196"/>
      <c r="AT383" s="196"/>
      <c r="AU383" s="196"/>
      <c r="AV383" s="196"/>
      <c r="AW383" s="196"/>
      <c r="AX383" s="196"/>
      <c r="AY383" s="196"/>
      <c r="AZ383" s="196"/>
      <c r="BA383" s="196"/>
      <c r="BB383" s="196"/>
      <c r="BC383" s="196"/>
      <c r="BD383" s="196"/>
      <c r="BE383" s="196"/>
      <c r="BF383" s="196"/>
      <c r="BG383" s="196"/>
      <c r="BH383" s="196"/>
      <c r="BI383" s="196"/>
      <c r="BJ383" s="196"/>
      <c r="BK383" s="196"/>
      <c r="BL383" s="196"/>
      <c r="BM383" s="196"/>
      <c r="BN383" s="196"/>
      <c r="BO383" s="196"/>
      <c r="BP383" s="196"/>
      <c r="BQ383" s="196"/>
      <c r="BR383" s="196"/>
      <c r="BS383" s="196"/>
    </row>
    <row r="384" spans="1:71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  <c r="Y384" s="196"/>
      <c r="Z384" s="196"/>
      <c r="AA384" s="196"/>
      <c r="AB384" s="196"/>
      <c r="AC384" s="196"/>
      <c r="AD384" s="196"/>
      <c r="AE384" s="196"/>
      <c r="AF384" s="196"/>
      <c r="AG384" s="196"/>
      <c r="AH384" s="196"/>
      <c r="AI384" s="196"/>
      <c r="AJ384" s="196"/>
      <c r="AK384" s="196"/>
      <c r="AL384" s="196"/>
      <c r="AM384" s="196"/>
      <c r="AN384" s="196"/>
      <c r="AO384" s="196"/>
      <c r="AP384" s="196"/>
      <c r="AQ384" s="196"/>
      <c r="AR384" s="196"/>
      <c r="AS384" s="196"/>
      <c r="AT384" s="196"/>
      <c r="AU384" s="196"/>
      <c r="AV384" s="196"/>
      <c r="AW384" s="196"/>
      <c r="AX384" s="196"/>
      <c r="AY384" s="196"/>
      <c r="AZ384" s="196"/>
      <c r="BA384" s="196"/>
      <c r="BB384" s="196"/>
      <c r="BC384" s="196"/>
      <c r="BD384" s="196"/>
      <c r="BE384" s="196"/>
      <c r="BF384" s="196"/>
      <c r="BG384" s="196"/>
      <c r="BH384" s="196"/>
      <c r="BI384" s="196"/>
      <c r="BJ384" s="196"/>
      <c r="BK384" s="196"/>
      <c r="BL384" s="196"/>
      <c r="BM384" s="196"/>
      <c r="BN384" s="196"/>
      <c r="BO384" s="196"/>
      <c r="BP384" s="196"/>
      <c r="BQ384" s="196"/>
      <c r="BR384" s="196"/>
      <c r="BS384" s="196"/>
    </row>
    <row r="385" spans="1:71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  <c r="AA385" s="196"/>
      <c r="AB385" s="196"/>
      <c r="AC385" s="196"/>
      <c r="AD385" s="196"/>
      <c r="AE385" s="196"/>
      <c r="AF385" s="196"/>
      <c r="AG385" s="196"/>
      <c r="AH385" s="196"/>
      <c r="AI385" s="196"/>
      <c r="AJ385" s="196"/>
      <c r="AK385" s="196"/>
      <c r="AL385" s="196"/>
      <c r="AM385" s="196"/>
      <c r="AN385" s="196"/>
      <c r="AO385" s="196"/>
      <c r="AP385" s="196"/>
      <c r="AQ385" s="196"/>
      <c r="AR385" s="196"/>
      <c r="AS385" s="196"/>
      <c r="AT385" s="196"/>
      <c r="AU385" s="196"/>
      <c r="AV385" s="196"/>
      <c r="AW385" s="196"/>
      <c r="AX385" s="196"/>
      <c r="AY385" s="196"/>
      <c r="AZ385" s="196"/>
      <c r="BA385" s="196"/>
      <c r="BB385" s="196"/>
      <c r="BC385" s="196"/>
      <c r="BD385" s="196"/>
      <c r="BE385" s="196"/>
      <c r="BF385" s="196"/>
      <c r="BG385" s="196"/>
      <c r="BH385" s="196"/>
      <c r="BI385" s="196"/>
      <c r="BJ385" s="196"/>
      <c r="BK385" s="196"/>
      <c r="BL385" s="196"/>
      <c r="BM385" s="196"/>
      <c r="BN385" s="196"/>
      <c r="BO385" s="196"/>
      <c r="BP385" s="196"/>
      <c r="BQ385" s="196"/>
      <c r="BR385" s="196"/>
      <c r="BS385" s="196"/>
    </row>
    <row r="386" spans="1:71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  <c r="AA386" s="196"/>
      <c r="AB386" s="196"/>
      <c r="AC386" s="196"/>
      <c r="AD386" s="196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6"/>
      <c r="AR386" s="196"/>
      <c r="AS386" s="196"/>
      <c r="AT386" s="196"/>
      <c r="AU386" s="196"/>
      <c r="AV386" s="196"/>
      <c r="AW386" s="196"/>
      <c r="AX386" s="196"/>
      <c r="AY386" s="196"/>
      <c r="AZ386" s="196"/>
      <c r="BA386" s="196"/>
      <c r="BB386" s="196"/>
      <c r="BC386" s="196"/>
      <c r="BD386" s="196"/>
      <c r="BE386" s="196"/>
      <c r="BF386" s="196"/>
      <c r="BG386" s="196"/>
      <c r="BH386" s="196"/>
      <c r="BI386" s="196"/>
      <c r="BJ386" s="196"/>
      <c r="BK386" s="196"/>
      <c r="BL386" s="196"/>
      <c r="BM386" s="196"/>
      <c r="BN386" s="196"/>
      <c r="BO386" s="196"/>
      <c r="BP386" s="196"/>
      <c r="BQ386" s="196"/>
      <c r="BR386" s="196"/>
      <c r="BS386" s="196"/>
    </row>
    <row r="387" spans="1:71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6"/>
      <c r="Z387" s="196"/>
      <c r="AA387" s="196"/>
      <c r="AB387" s="196"/>
      <c r="AC387" s="196"/>
      <c r="AD387" s="196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6"/>
      <c r="AR387" s="196"/>
      <c r="AS387" s="196"/>
      <c r="AT387" s="196"/>
      <c r="AU387" s="196"/>
      <c r="AV387" s="196"/>
      <c r="AW387" s="196"/>
      <c r="AX387" s="196"/>
      <c r="AY387" s="196"/>
      <c r="AZ387" s="196"/>
      <c r="BA387" s="196"/>
      <c r="BB387" s="196"/>
      <c r="BC387" s="196"/>
      <c r="BD387" s="196"/>
      <c r="BE387" s="196"/>
      <c r="BF387" s="196"/>
      <c r="BG387" s="196"/>
      <c r="BH387" s="196"/>
      <c r="BI387" s="196"/>
      <c r="BJ387" s="196"/>
      <c r="BK387" s="196"/>
      <c r="BL387" s="196"/>
      <c r="BM387" s="196"/>
      <c r="BN387" s="196"/>
      <c r="BO387" s="196"/>
      <c r="BP387" s="196"/>
      <c r="BQ387" s="196"/>
      <c r="BR387" s="196"/>
      <c r="BS387" s="196"/>
    </row>
    <row r="388" spans="1:71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6"/>
      <c r="Z388" s="196"/>
      <c r="AA388" s="196"/>
      <c r="AB388" s="196"/>
      <c r="AC388" s="196"/>
      <c r="AD388" s="196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  <c r="AQ388" s="196"/>
      <c r="AR388" s="196"/>
      <c r="AS388" s="196"/>
      <c r="AT388" s="196"/>
      <c r="AU388" s="196"/>
      <c r="AV388" s="196"/>
      <c r="AW388" s="196"/>
      <c r="AX388" s="196"/>
      <c r="AY388" s="196"/>
      <c r="AZ388" s="196"/>
      <c r="BA388" s="196"/>
      <c r="BB388" s="196"/>
      <c r="BC388" s="196"/>
      <c r="BD388" s="196"/>
      <c r="BE388" s="196"/>
      <c r="BF388" s="196"/>
      <c r="BG388" s="196"/>
      <c r="BH388" s="196"/>
      <c r="BI388" s="196"/>
      <c r="BJ388" s="196"/>
      <c r="BK388" s="196"/>
      <c r="BL388" s="196"/>
      <c r="BM388" s="196"/>
      <c r="BN388" s="196"/>
      <c r="BO388" s="196"/>
      <c r="BP388" s="196"/>
      <c r="BQ388" s="196"/>
      <c r="BR388" s="196"/>
      <c r="BS388" s="196"/>
    </row>
    <row r="389" spans="1:71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  <c r="Y389" s="196"/>
      <c r="Z389" s="196"/>
      <c r="AA389" s="196"/>
      <c r="AB389" s="196"/>
      <c r="AC389" s="196"/>
      <c r="AD389" s="196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  <c r="AQ389" s="196"/>
      <c r="AR389" s="196"/>
      <c r="AS389" s="196"/>
      <c r="AT389" s="196"/>
      <c r="AU389" s="196"/>
      <c r="AV389" s="196"/>
      <c r="AW389" s="196"/>
      <c r="AX389" s="196"/>
      <c r="AY389" s="196"/>
      <c r="AZ389" s="196"/>
      <c r="BA389" s="196"/>
      <c r="BB389" s="196"/>
      <c r="BC389" s="196"/>
      <c r="BD389" s="196"/>
      <c r="BE389" s="196"/>
      <c r="BF389" s="196"/>
      <c r="BG389" s="196"/>
      <c r="BH389" s="196"/>
      <c r="BI389" s="196"/>
      <c r="BJ389" s="196"/>
      <c r="BK389" s="196"/>
      <c r="BL389" s="196"/>
      <c r="BM389" s="196"/>
      <c r="BN389" s="196"/>
      <c r="BO389" s="196"/>
      <c r="BP389" s="196"/>
      <c r="BQ389" s="196"/>
      <c r="BR389" s="196"/>
      <c r="BS389" s="196"/>
    </row>
    <row r="390" spans="1:71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  <c r="Y390" s="196"/>
      <c r="Z390" s="196"/>
      <c r="AA390" s="196"/>
      <c r="AB390" s="196"/>
      <c r="AC390" s="196"/>
      <c r="AD390" s="196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  <c r="AQ390" s="196"/>
      <c r="AR390" s="196"/>
      <c r="AS390" s="196"/>
      <c r="AT390" s="196"/>
      <c r="AU390" s="196"/>
      <c r="AV390" s="196"/>
      <c r="AW390" s="196"/>
      <c r="AX390" s="196"/>
      <c r="AY390" s="196"/>
      <c r="AZ390" s="196"/>
      <c r="BA390" s="196"/>
      <c r="BB390" s="196"/>
      <c r="BC390" s="196"/>
      <c r="BD390" s="196"/>
      <c r="BE390" s="196"/>
      <c r="BF390" s="196"/>
      <c r="BG390" s="196"/>
      <c r="BH390" s="196"/>
      <c r="BI390" s="196"/>
      <c r="BJ390" s="196"/>
      <c r="BK390" s="196"/>
      <c r="BL390" s="196"/>
      <c r="BM390" s="196"/>
      <c r="BN390" s="196"/>
      <c r="BO390" s="196"/>
      <c r="BP390" s="196"/>
      <c r="BQ390" s="196"/>
      <c r="BR390" s="196"/>
      <c r="BS390" s="196"/>
    </row>
    <row r="391" spans="1:71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  <c r="AA391" s="196"/>
      <c r="AB391" s="196"/>
      <c r="AC391" s="196"/>
      <c r="AD391" s="196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6"/>
      <c r="AR391" s="196"/>
      <c r="AS391" s="196"/>
      <c r="AT391" s="196"/>
      <c r="AU391" s="196"/>
      <c r="AV391" s="196"/>
      <c r="AW391" s="196"/>
      <c r="AX391" s="196"/>
      <c r="AY391" s="196"/>
      <c r="AZ391" s="196"/>
      <c r="BA391" s="196"/>
      <c r="BB391" s="196"/>
      <c r="BC391" s="196"/>
      <c r="BD391" s="196"/>
      <c r="BE391" s="196"/>
      <c r="BF391" s="196"/>
      <c r="BG391" s="196"/>
      <c r="BH391" s="196"/>
      <c r="BI391" s="196"/>
      <c r="BJ391" s="196"/>
      <c r="BK391" s="196"/>
      <c r="BL391" s="196"/>
      <c r="BM391" s="196"/>
      <c r="BN391" s="196"/>
      <c r="BO391" s="196"/>
      <c r="BP391" s="196"/>
      <c r="BQ391" s="196"/>
      <c r="BR391" s="196"/>
      <c r="BS391" s="196"/>
    </row>
    <row r="392" spans="1:71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196"/>
      <c r="T392" s="196"/>
      <c r="U392" s="196"/>
      <c r="V392" s="196"/>
      <c r="W392" s="196"/>
      <c r="X392" s="196"/>
      <c r="Y392" s="196"/>
      <c r="Z392" s="196"/>
      <c r="AA392" s="196"/>
      <c r="AB392" s="196"/>
      <c r="AC392" s="196"/>
      <c r="AD392" s="196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  <c r="AP392" s="196"/>
      <c r="AQ392" s="196"/>
      <c r="AR392" s="196"/>
      <c r="AS392" s="196"/>
      <c r="AT392" s="196"/>
      <c r="AU392" s="196"/>
      <c r="AV392" s="196"/>
      <c r="AW392" s="196"/>
      <c r="AX392" s="196"/>
      <c r="AY392" s="196"/>
      <c r="AZ392" s="196"/>
      <c r="BA392" s="196"/>
      <c r="BB392" s="196"/>
      <c r="BC392" s="196"/>
      <c r="BD392" s="196"/>
      <c r="BE392" s="196"/>
      <c r="BF392" s="196"/>
      <c r="BG392" s="196"/>
      <c r="BH392" s="196"/>
      <c r="BI392" s="196"/>
      <c r="BJ392" s="196"/>
      <c r="BK392" s="196"/>
      <c r="BL392" s="196"/>
      <c r="BM392" s="196"/>
      <c r="BN392" s="196"/>
      <c r="BO392" s="196"/>
      <c r="BP392" s="196"/>
      <c r="BQ392" s="196"/>
      <c r="BR392" s="196"/>
      <c r="BS392" s="196"/>
    </row>
    <row r="393" spans="1:71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  <c r="Y393" s="196"/>
      <c r="Z393" s="196"/>
      <c r="AA393" s="196"/>
      <c r="AB393" s="196"/>
      <c r="AC393" s="196"/>
      <c r="AD393" s="196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  <c r="AQ393" s="196"/>
      <c r="AR393" s="196"/>
      <c r="AS393" s="196"/>
      <c r="AT393" s="196"/>
      <c r="AU393" s="196"/>
      <c r="AV393" s="196"/>
      <c r="AW393" s="196"/>
      <c r="AX393" s="196"/>
      <c r="AY393" s="196"/>
      <c r="AZ393" s="196"/>
      <c r="BA393" s="196"/>
      <c r="BB393" s="196"/>
      <c r="BC393" s="196"/>
      <c r="BD393" s="196"/>
      <c r="BE393" s="196"/>
      <c r="BF393" s="196"/>
      <c r="BG393" s="196"/>
      <c r="BH393" s="196"/>
      <c r="BI393" s="196"/>
      <c r="BJ393" s="196"/>
      <c r="BK393" s="196"/>
      <c r="BL393" s="196"/>
      <c r="BM393" s="196"/>
      <c r="BN393" s="196"/>
      <c r="BO393" s="196"/>
      <c r="BP393" s="196"/>
      <c r="BQ393" s="196"/>
      <c r="BR393" s="196"/>
      <c r="BS393" s="196"/>
    </row>
    <row r="394" spans="1:71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  <c r="AB394" s="196"/>
      <c r="AC394" s="196"/>
      <c r="AD394" s="196"/>
      <c r="AE394" s="196"/>
      <c r="AF394" s="196"/>
      <c r="AG394" s="196"/>
      <c r="AH394" s="196"/>
      <c r="AI394" s="196"/>
      <c r="AJ394" s="196"/>
      <c r="AK394" s="196"/>
      <c r="AL394" s="196"/>
      <c r="AM394" s="196"/>
      <c r="AN394" s="196"/>
      <c r="AO394" s="196"/>
      <c r="AP394" s="196"/>
      <c r="AQ394" s="196"/>
      <c r="AR394" s="196"/>
      <c r="AS394" s="196"/>
      <c r="AT394" s="196"/>
      <c r="AU394" s="196"/>
      <c r="AV394" s="196"/>
      <c r="AW394" s="196"/>
      <c r="AX394" s="196"/>
      <c r="AY394" s="196"/>
      <c r="AZ394" s="196"/>
      <c r="BA394" s="196"/>
      <c r="BB394" s="196"/>
      <c r="BC394" s="196"/>
      <c r="BD394" s="196"/>
      <c r="BE394" s="196"/>
      <c r="BF394" s="196"/>
      <c r="BG394" s="196"/>
      <c r="BH394" s="196"/>
      <c r="BI394" s="196"/>
      <c r="BJ394" s="196"/>
      <c r="BK394" s="196"/>
      <c r="BL394" s="196"/>
      <c r="BM394" s="196"/>
      <c r="BN394" s="196"/>
      <c r="BO394" s="196"/>
      <c r="BP394" s="196"/>
      <c r="BQ394" s="196"/>
      <c r="BR394" s="196"/>
      <c r="BS394" s="196"/>
    </row>
    <row r="395" spans="1:71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  <c r="AB395" s="196"/>
      <c r="AC395" s="196"/>
      <c r="AD395" s="196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  <c r="AP395" s="196"/>
      <c r="AQ395" s="196"/>
      <c r="AR395" s="196"/>
      <c r="AS395" s="196"/>
      <c r="AT395" s="196"/>
      <c r="AU395" s="196"/>
      <c r="AV395" s="196"/>
      <c r="AW395" s="196"/>
      <c r="AX395" s="196"/>
      <c r="AY395" s="196"/>
      <c r="AZ395" s="196"/>
      <c r="BA395" s="196"/>
      <c r="BB395" s="196"/>
      <c r="BC395" s="196"/>
      <c r="BD395" s="196"/>
      <c r="BE395" s="196"/>
      <c r="BF395" s="196"/>
      <c r="BG395" s="196"/>
      <c r="BH395" s="196"/>
      <c r="BI395" s="196"/>
      <c r="BJ395" s="196"/>
      <c r="BK395" s="196"/>
      <c r="BL395" s="196"/>
      <c r="BM395" s="196"/>
      <c r="BN395" s="196"/>
      <c r="BO395" s="196"/>
      <c r="BP395" s="196"/>
      <c r="BQ395" s="196"/>
      <c r="BR395" s="196"/>
      <c r="BS395" s="196"/>
    </row>
    <row r="396" spans="1:71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  <c r="AB396" s="196"/>
      <c r="AC396" s="196"/>
      <c r="AD396" s="196"/>
      <c r="AE396" s="196"/>
      <c r="AF396" s="196"/>
      <c r="AG396" s="196"/>
      <c r="AH396" s="196"/>
      <c r="AI396" s="196"/>
      <c r="AJ396" s="196"/>
      <c r="AK396" s="196"/>
      <c r="AL396" s="196"/>
      <c r="AM396" s="196"/>
      <c r="AN396" s="196"/>
      <c r="AO396" s="196"/>
      <c r="AP396" s="196"/>
      <c r="AQ396" s="196"/>
      <c r="AR396" s="196"/>
      <c r="AS396" s="196"/>
      <c r="AT396" s="196"/>
      <c r="AU396" s="196"/>
      <c r="AV396" s="196"/>
      <c r="AW396" s="196"/>
      <c r="AX396" s="196"/>
      <c r="AY396" s="196"/>
      <c r="AZ396" s="196"/>
      <c r="BA396" s="196"/>
      <c r="BB396" s="196"/>
      <c r="BC396" s="196"/>
      <c r="BD396" s="196"/>
      <c r="BE396" s="196"/>
      <c r="BF396" s="196"/>
      <c r="BG396" s="196"/>
      <c r="BH396" s="196"/>
      <c r="BI396" s="196"/>
      <c r="BJ396" s="196"/>
      <c r="BK396" s="196"/>
      <c r="BL396" s="196"/>
      <c r="BM396" s="196"/>
      <c r="BN396" s="196"/>
      <c r="BO396" s="196"/>
      <c r="BP396" s="196"/>
      <c r="BQ396" s="196"/>
      <c r="BR396" s="196"/>
      <c r="BS396" s="196"/>
    </row>
    <row r="397" spans="1:71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  <c r="AB397" s="196"/>
      <c r="AC397" s="196"/>
      <c r="AD397" s="196"/>
      <c r="AE397" s="196"/>
      <c r="AF397" s="196"/>
      <c r="AG397" s="196"/>
      <c r="AH397" s="196"/>
      <c r="AI397" s="196"/>
      <c r="AJ397" s="196"/>
      <c r="AK397" s="196"/>
      <c r="AL397" s="196"/>
      <c r="AM397" s="196"/>
      <c r="AN397" s="196"/>
      <c r="AO397" s="196"/>
      <c r="AP397" s="196"/>
      <c r="AQ397" s="196"/>
      <c r="AR397" s="196"/>
      <c r="AS397" s="196"/>
      <c r="AT397" s="196"/>
      <c r="AU397" s="196"/>
      <c r="AV397" s="196"/>
      <c r="AW397" s="196"/>
      <c r="AX397" s="196"/>
      <c r="AY397" s="196"/>
      <c r="AZ397" s="196"/>
      <c r="BA397" s="196"/>
      <c r="BB397" s="196"/>
      <c r="BC397" s="196"/>
      <c r="BD397" s="196"/>
      <c r="BE397" s="196"/>
      <c r="BF397" s="196"/>
      <c r="BG397" s="196"/>
      <c r="BH397" s="196"/>
      <c r="BI397" s="196"/>
      <c r="BJ397" s="196"/>
      <c r="BK397" s="196"/>
      <c r="BL397" s="196"/>
      <c r="BM397" s="196"/>
      <c r="BN397" s="196"/>
      <c r="BO397" s="196"/>
      <c r="BP397" s="196"/>
      <c r="BQ397" s="196"/>
      <c r="BR397" s="196"/>
      <c r="BS397" s="196"/>
    </row>
    <row r="398" spans="1:71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  <c r="AB398" s="196"/>
      <c r="AC398" s="196"/>
      <c r="AD398" s="196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  <c r="AP398" s="196"/>
      <c r="AQ398" s="196"/>
      <c r="AR398" s="196"/>
      <c r="AS398" s="196"/>
      <c r="AT398" s="196"/>
      <c r="AU398" s="196"/>
      <c r="AV398" s="196"/>
      <c r="AW398" s="196"/>
      <c r="AX398" s="196"/>
      <c r="AY398" s="196"/>
      <c r="AZ398" s="196"/>
      <c r="BA398" s="196"/>
      <c r="BB398" s="196"/>
      <c r="BC398" s="196"/>
      <c r="BD398" s="196"/>
      <c r="BE398" s="196"/>
      <c r="BF398" s="196"/>
      <c r="BG398" s="196"/>
      <c r="BH398" s="196"/>
      <c r="BI398" s="196"/>
      <c r="BJ398" s="196"/>
      <c r="BK398" s="196"/>
      <c r="BL398" s="196"/>
      <c r="BM398" s="196"/>
      <c r="BN398" s="196"/>
      <c r="BO398" s="196"/>
      <c r="BP398" s="196"/>
      <c r="BQ398" s="196"/>
      <c r="BR398" s="196"/>
      <c r="BS398" s="196"/>
    </row>
    <row r="399" spans="1:71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  <c r="AB399" s="196"/>
      <c r="AC399" s="196"/>
      <c r="AD399" s="196"/>
      <c r="AE399" s="196"/>
      <c r="AF399" s="196"/>
      <c r="AG399" s="196"/>
      <c r="AH399" s="196"/>
      <c r="AI399" s="196"/>
      <c r="AJ399" s="196"/>
      <c r="AK399" s="196"/>
      <c r="AL399" s="196"/>
      <c r="AM399" s="196"/>
      <c r="AN399" s="196"/>
      <c r="AO399" s="196"/>
      <c r="AP399" s="196"/>
      <c r="AQ399" s="196"/>
      <c r="AR399" s="196"/>
      <c r="AS399" s="196"/>
      <c r="AT399" s="196"/>
      <c r="AU399" s="196"/>
      <c r="AV399" s="196"/>
      <c r="AW399" s="196"/>
      <c r="AX399" s="196"/>
      <c r="AY399" s="196"/>
      <c r="AZ399" s="196"/>
      <c r="BA399" s="196"/>
      <c r="BB399" s="196"/>
      <c r="BC399" s="196"/>
      <c r="BD399" s="196"/>
      <c r="BE399" s="196"/>
      <c r="BF399" s="196"/>
      <c r="BG399" s="196"/>
      <c r="BH399" s="196"/>
      <c r="BI399" s="196"/>
      <c r="BJ399" s="196"/>
      <c r="BK399" s="196"/>
      <c r="BL399" s="196"/>
      <c r="BM399" s="196"/>
      <c r="BN399" s="196"/>
      <c r="BO399" s="196"/>
      <c r="BP399" s="196"/>
      <c r="BQ399" s="196"/>
      <c r="BR399" s="196"/>
      <c r="BS399" s="196"/>
    </row>
    <row r="400" spans="1:71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  <c r="AB400" s="196"/>
      <c r="AC400" s="196"/>
      <c r="AD400" s="196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  <c r="AQ400" s="196"/>
      <c r="AR400" s="196"/>
      <c r="AS400" s="196"/>
      <c r="AT400" s="196"/>
      <c r="AU400" s="196"/>
      <c r="AV400" s="196"/>
      <c r="AW400" s="196"/>
      <c r="AX400" s="196"/>
      <c r="AY400" s="196"/>
      <c r="AZ400" s="196"/>
      <c r="BA400" s="196"/>
      <c r="BB400" s="196"/>
      <c r="BC400" s="196"/>
      <c r="BD400" s="196"/>
      <c r="BE400" s="196"/>
      <c r="BF400" s="196"/>
      <c r="BG400" s="196"/>
      <c r="BH400" s="196"/>
      <c r="BI400" s="196"/>
      <c r="BJ400" s="196"/>
      <c r="BK400" s="196"/>
      <c r="BL400" s="196"/>
      <c r="BM400" s="196"/>
      <c r="BN400" s="196"/>
      <c r="BO400" s="196"/>
      <c r="BP400" s="196"/>
      <c r="BQ400" s="196"/>
      <c r="BR400" s="196"/>
      <c r="BS400" s="196"/>
    </row>
    <row r="401" spans="1:71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  <c r="AB401" s="196"/>
      <c r="AC401" s="196"/>
      <c r="AD401" s="196"/>
      <c r="AE401" s="196"/>
      <c r="AF401" s="196"/>
      <c r="AG401" s="196"/>
      <c r="AH401" s="196"/>
      <c r="AI401" s="196"/>
      <c r="AJ401" s="196"/>
      <c r="AK401" s="196"/>
      <c r="AL401" s="196"/>
      <c r="AM401" s="196"/>
      <c r="AN401" s="196"/>
      <c r="AO401" s="196"/>
      <c r="AP401" s="196"/>
      <c r="AQ401" s="196"/>
      <c r="AR401" s="196"/>
      <c r="AS401" s="196"/>
      <c r="AT401" s="196"/>
      <c r="AU401" s="196"/>
      <c r="AV401" s="196"/>
      <c r="AW401" s="196"/>
      <c r="AX401" s="196"/>
      <c r="AY401" s="196"/>
      <c r="AZ401" s="196"/>
      <c r="BA401" s="196"/>
      <c r="BB401" s="196"/>
      <c r="BC401" s="196"/>
      <c r="BD401" s="196"/>
      <c r="BE401" s="196"/>
      <c r="BF401" s="196"/>
      <c r="BG401" s="196"/>
      <c r="BH401" s="196"/>
      <c r="BI401" s="196"/>
      <c r="BJ401" s="196"/>
      <c r="BK401" s="196"/>
      <c r="BL401" s="196"/>
      <c r="BM401" s="196"/>
      <c r="BN401" s="196"/>
      <c r="BO401" s="196"/>
      <c r="BP401" s="196"/>
      <c r="BQ401" s="196"/>
      <c r="BR401" s="196"/>
      <c r="BS401" s="196"/>
    </row>
    <row r="402" spans="1:71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  <c r="AB402" s="196"/>
      <c r="AC402" s="196"/>
      <c r="AD402" s="196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6"/>
      <c r="AR402" s="196"/>
      <c r="AS402" s="196"/>
      <c r="AT402" s="196"/>
      <c r="AU402" s="196"/>
      <c r="AV402" s="196"/>
      <c r="AW402" s="196"/>
      <c r="AX402" s="196"/>
      <c r="AY402" s="196"/>
      <c r="AZ402" s="196"/>
      <c r="BA402" s="196"/>
      <c r="BB402" s="196"/>
      <c r="BC402" s="196"/>
      <c r="BD402" s="196"/>
      <c r="BE402" s="196"/>
      <c r="BF402" s="196"/>
      <c r="BG402" s="196"/>
      <c r="BH402" s="196"/>
      <c r="BI402" s="196"/>
      <c r="BJ402" s="196"/>
      <c r="BK402" s="196"/>
      <c r="BL402" s="196"/>
      <c r="BM402" s="196"/>
      <c r="BN402" s="196"/>
      <c r="BO402" s="196"/>
      <c r="BP402" s="196"/>
      <c r="BQ402" s="196"/>
      <c r="BR402" s="196"/>
      <c r="BS402" s="196"/>
    </row>
    <row r="403" spans="1:71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  <c r="AB403" s="196"/>
      <c r="AC403" s="196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  <c r="AN403" s="196"/>
      <c r="AO403" s="196"/>
      <c r="AP403" s="196"/>
      <c r="AQ403" s="196"/>
      <c r="AR403" s="196"/>
      <c r="AS403" s="196"/>
      <c r="AT403" s="196"/>
      <c r="AU403" s="196"/>
      <c r="AV403" s="196"/>
      <c r="AW403" s="196"/>
      <c r="AX403" s="196"/>
      <c r="AY403" s="196"/>
      <c r="AZ403" s="196"/>
      <c r="BA403" s="196"/>
      <c r="BB403" s="196"/>
      <c r="BC403" s="196"/>
      <c r="BD403" s="196"/>
      <c r="BE403" s="196"/>
      <c r="BF403" s="196"/>
      <c r="BG403" s="196"/>
      <c r="BH403" s="196"/>
      <c r="BI403" s="196"/>
      <c r="BJ403" s="196"/>
      <c r="BK403" s="196"/>
      <c r="BL403" s="196"/>
      <c r="BM403" s="196"/>
      <c r="BN403" s="196"/>
      <c r="BO403" s="196"/>
      <c r="BP403" s="196"/>
      <c r="BQ403" s="196"/>
      <c r="BR403" s="196"/>
      <c r="BS403" s="196"/>
    </row>
    <row r="404" spans="1:71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  <c r="AB404" s="196"/>
      <c r="AC404" s="196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  <c r="AP404" s="196"/>
      <c r="AQ404" s="196"/>
      <c r="AR404" s="196"/>
      <c r="AS404" s="196"/>
      <c r="AT404" s="196"/>
      <c r="AU404" s="196"/>
      <c r="AV404" s="196"/>
      <c r="AW404" s="196"/>
      <c r="AX404" s="196"/>
      <c r="AY404" s="196"/>
      <c r="AZ404" s="196"/>
      <c r="BA404" s="196"/>
      <c r="BB404" s="196"/>
      <c r="BC404" s="196"/>
      <c r="BD404" s="196"/>
      <c r="BE404" s="196"/>
      <c r="BF404" s="196"/>
      <c r="BG404" s="196"/>
      <c r="BH404" s="196"/>
      <c r="BI404" s="196"/>
      <c r="BJ404" s="196"/>
      <c r="BK404" s="196"/>
      <c r="BL404" s="196"/>
      <c r="BM404" s="196"/>
      <c r="BN404" s="196"/>
      <c r="BO404" s="196"/>
      <c r="BP404" s="196"/>
      <c r="BQ404" s="196"/>
      <c r="BR404" s="196"/>
      <c r="BS404" s="196"/>
    </row>
    <row r="405" spans="1:71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  <c r="AB405" s="196"/>
      <c r="AC405" s="196"/>
      <c r="AD405" s="196"/>
      <c r="AE405" s="196"/>
      <c r="AF405" s="196"/>
      <c r="AG405" s="196"/>
      <c r="AH405" s="196"/>
      <c r="AI405" s="196"/>
      <c r="AJ405" s="196"/>
      <c r="AK405" s="196"/>
      <c r="AL405" s="196"/>
      <c r="AM405" s="196"/>
      <c r="AN405" s="196"/>
      <c r="AO405" s="196"/>
      <c r="AP405" s="196"/>
      <c r="AQ405" s="196"/>
      <c r="AR405" s="196"/>
      <c r="AS405" s="196"/>
      <c r="AT405" s="196"/>
      <c r="AU405" s="196"/>
      <c r="AV405" s="196"/>
      <c r="AW405" s="196"/>
      <c r="AX405" s="196"/>
      <c r="AY405" s="196"/>
      <c r="AZ405" s="196"/>
      <c r="BA405" s="196"/>
      <c r="BB405" s="196"/>
      <c r="BC405" s="196"/>
      <c r="BD405" s="196"/>
      <c r="BE405" s="196"/>
      <c r="BF405" s="196"/>
      <c r="BG405" s="196"/>
      <c r="BH405" s="196"/>
      <c r="BI405" s="196"/>
      <c r="BJ405" s="196"/>
      <c r="BK405" s="196"/>
      <c r="BL405" s="196"/>
      <c r="BM405" s="196"/>
      <c r="BN405" s="196"/>
      <c r="BO405" s="196"/>
      <c r="BP405" s="196"/>
      <c r="BQ405" s="196"/>
      <c r="BR405" s="196"/>
      <c r="BS405" s="196"/>
    </row>
    <row r="406" spans="1:71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  <c r="AB406" s="196"/>
      <c r="AC406" s="196"/>
      <c r="AD406" s="196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  <c r="AQ406" s="196"/>
      <c r="AR406" s="196"/>
      <c r="AS406" s="196"/>
      <c r="AT406" s="196"/>
      <c r="AU406" s="196"/>
      <c r="AV406" s="196"/>
      <c r="AW406" s="196"/>
      <c r="AX406" s="196"/>
      <c r="AY406" s="196"/>
      <c r="AZ406" s="196"/>
      <c r="BA406" s="196"/>
      <c r="BB406" s="196"/>
      <c r="BC406" s="196"/>
      <c r="BD406" s="196"/>
      <c r="BE406" s="196"/>
      <c r="BF406" s="196"/>
      <c r="BG406" s="196"/>
      <c r="BH406" s="196"/>
      <c r="BI406" s="196"/>
      <c r="BJ406" s="196"/>
      <c r="BK406" s="196"/>
      <c r="BL406" s="196"/>
      <c r="BM406" s="196"/>
      <c r="BN406" s="196"/>
      <c r="BO406" s="196"/>
      <c r="BP406" s="196"/>
      <c r="BQ406" s="196"/>
      <c r="BR406" s="196"/>
      <c r="BS406" s="196"/>
    </row>
    <row r="407" spans="1:71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  <c r="AB407" s="196"/>
      <c r="AC407" s="196"/>
      <c r="AD407" s="196"/>
      <c r="AE407" s="196"/>
      <c r="AF407" s="196"/>
      <c r="AG407" s="196"/>
      <c r="AH407" s="196"/>
      <c r="AI407" s="196"/>
      <c r="AJ407" s="196"/>
      <c r="AK407" s="196"/>
      <c r="AL407" s="196"/>
      <c r="AM407" s="196"/>
      <c r="AN407" s="196"/>
      <c r="AO407" s="196"/>
      <c r="AP407" s="196"/>
      <c r="AQ407" s="196"/>
      <c r="AR407" s="196"/>
      <c r="AS407" s="196"/>
      <c r="AT407" s="196"/>
      <c r="AU407" s="196"/>
      <c r="AV407" s="196"/>
      <c r="AW407" s="196"/>
      <c r="AX407" s="196"/>
      <c r="AY407" s="196"/>
      <c r="AZ407" s="196"/>
      <c r="BA407" s="196"/>
      <c r="BB407" s="196"/>
      <c r="BC407" s="196"/>
      <c r="BD407" s="196"/>
      <c r="BE407" s="196"/>
      <c r="BF407" s="196"/>
      <c r="BG407" s="196"/>
      <c r="BH407" s="196"/>
      <c r="BI407" s="196"/>
      <c r="BJ407" s="196"/>
      <c r="BK407" s="196"/>
      <c r="BL407" s="196"/>
      <c r="BM407" s="196"/>
      <c r="BN407" s="196"/>
      <c r="BO407" s="196"/>
      <c r="BP407" s="196"/>
      <c r="BQ407" s="196"/>
      <c r="BR407" s="196"/>
      <c r="BS407" s="196"/>
    </row>
    <row r="408" spans="1:71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  <c r="AB408" s="196"/>
      <c r="AC408" s="196"/>
      <c r="AD408" s="196"/>
      <c r="AE408" s="196"/>
      <c r="AF408" s="196"/>
      <c r="AG408" s="196"/>
      <c r="AH408" s="196"/>
      <c r="AI408" s="196"/>
      <c r="AJ408" s="196"/>
      <c r="AK408" s="196"/>
      <c r="AL408" s="196"/>
      <c r="AM408" s="196"/>
      <c r="AN408" s="196"/>
      <c r="AO408" s="196"/>
      <c r="AP408" s="196"/>
      <c r="AQ408" s="196"/>
      <c r="AR408" s="196"/>
      <c r="AS408" s="196"/>
      <c r="AT408" s="196"/>
      <c r="AU408" s="196"/>
      <c r="AV408" s="196"/>
      <c r="AW408" s="196"/>
      <c r="AX408" s="196"/>
      <c r="AY408" s="196"/>
      <c r="AZ408" s="196"/>
      <c r="BA408" s="196"/>
      <c r="BB408" s="196"/>
      <c r="BC408" s="196"/>
      <c r="BD408" s="196"/>
      <c r="BE408" s="196"/>
      <c r="BF408" s="196"/>
      <c r="BG408" s="196"/>
      <c r="BH408" s="196"/>
      <c r="BI408" s="196"/>
      <c r="BJ408" s="196"/>
      <c r="BK408" s="196"/>
      <c r="BL408" s="196"/>
      <c r="BM408" s="196"/>
      <c r="BN408" s="196"/>
      <c r="BO408" s="196"/>
      <c r="BP408" s="196"/>
      <c r="BQ408" s="196"/>
      <c r="BR408" s="196"/>
      <c r="BS408" s="196"/>
    </row>
    <row r="409" spans="1:71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  <c r="AB409" s="196"/>
      <c r="AC409" s="196"/>
      <c r="AD409" s="196"/>
      <c r="AE409" s="196"/>
      <c r="AF409" s="196"/>
      <c r="AG409" s="196"/>
      <c r="AH409" s="196"/>
      <c r="AI409" s="196"/>
      <c r="AJ409" s="196"/>
      <c r="AK409" s="196"/>
      <c r="AL409" s="196"/>
      <c r="AM409" s="196"/>
      <c r="AN409" s="196"/>
      <c r="AO409" s="196"/>
      <c r="AP409" s="196"/>
      <c r="AQ409" s="196"/>
      <c r="AR409" s="196"/>
      <c r="AS409" s="196"/>
      <c r="AT409" s="196"/>
      <c r="AU409" s="196"/>
      <c r="AV409" s="196"/>
      <c r="AW409" s="196"/>
      <c r="AX409" s="196"/>
      <c r="AY409" s="196"/>
      <c r="AZ409" s="196"/>
      <c r="BA409" s="196"/>
      <c r="BB409" s="196"/>
      <c r="BC409" s="196"/>
      <c r="BD409" s="196"/>
      <c r="BE409" s="196"/>
      <c r="BF409" s="196"/>
      <c r="BG409" s="196"/>
      <c r="BH409" s="196"/>
      <c r="BI409" s="196"/>
      <c r="BJ409" s="196"/>
      <c r="BK409" s="196"/>
      <c r="BL409" s="196"/>
      <c r="BM409" s="196"/>
      <c r="BN409" s="196"/>
      <c r="BO409" s="196"/>
      <c r="BP409" s="196"/>
      <c r="BQ409" s="196"/>
      <c r="BR409" s="196"/>
      <c r="BS409" s="196"/>
    </row>
    <row r="410" spans="1:71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  <c r="AB410" s="196"/>
      <c r="AC410" s="196"/>
      <c r="AD410" s="196"/>
      <c r="AE410" s="196"/>
      <c r="AF410" s="196"/>
      <c r="AG410" s="196"/>
      <c r="AH410" s="196"/>
      <c r="AI410" s="196"/>
      <c r="AJ410" s="196"/>
      <c r="AK410" s="196"/>
      <c r="AL410" s="196"/>
      <c r="AM410" s="196"/>
      <c r="AN410" s="196"/>
      <c r="AO410" s="196"/>
      <c r="AP410" s="196"/>
      <c r="AQ410" s="196"/>
      <c r="AR410" s="196"/>
      <c r="AS410" s="196"/>
      <c r="AT410" s="196"/>
      <c r="AU410" s="196"/>
      <c r="AV410" s="196"/>
      <c r="AW410" s="196"/>
      <c r="AX410" s="196"/>
      <c r="AY410" s="196"/>
      <c r="AZ410" s="196"/>
      <c r="BA410" s="196"/>
      <c r="BB410" s="196"/>
      <c r="BC410" s="196"/>
      <c r="BD410" s="196"/>
      <c r="BE410" s="196"/>
      <c r="BF410" s="196"/>
      <c r="BG410" s="196"/>
      <c r="BH410" s="196"/>
      <c r="BI410" s="196"/>
      <c r="BJ410" s="196"/>
      <c r="BK410" s="196"/>
      <c r="BL410" s="196"/>
      <c r="BM410" s="196"/>
      <c r="BN410" s="196"/>
      <c r="BO410" s="196"/>
      <c r="BP410" s="196"/>
      <c r="BQ410" s="196"/>
      <c r="BR410" s="196"/>
      <c r="BS410" s="196"/>
    </row>
    <row r="411" spans="1:71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  <c r="AB411" s="196"/>
      <c r="AC411" s="196"/>
      <c r="AD411" s="196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  <c r="AP411" s="196"/>
      <c r="AQ411" s="196"/>
      <c r="AR411" s="196"/>
      <c r="AS411" s="196"/>
      <c r="AT411" s="196"/>
      <c r="AU411" s="196"/>
      <c r="AV411" s="196"/>
      <c r="AW411" s="196"/>
      <c r="AX411" s="196"/>
      <c r="AY411" s="196"/>
      <c r="AZ411" s="196"/>
      <c r="BA411" s="196"/>
      <c r="BB411" s="196"/>
      <c r="BC411" s="196"/>
      <c r="BD411" s="196"/>
      <c r="BE411" s="196"/>
      <c r="BF411" s="196"/>
      <c r="BG411" s="196"/>
      <c r="BH411" s="196"/>
      <c r="BI411" s="196"/>
      <c r="BJ411" s="196"/>
      <c r="BK411" s="196"/>
      <c r="BL411" s="196"/>
      <c r="BM411" s="196"/>
      <c r="BN411" s="196"/>
      <c r="BO411" s="196"/>
      <c r="BP411" s="196"/>
      <c r="BQ411" s="196"/>
      <c r="BR411" s="196"/>
      <c r="BS411" s="196"/>
    </row>
    <row r="412" spans="1:71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  <c r="AB412" s="196"/>
      <c r="AC412" s="196"/>
      <c r="AD412" s="196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  <c r="AP412" s="196"/>
      <c r="AQ412" s="196"/>
      <c r="AR412" s="196"/>
      <c r="AS412" s="196"/>
      <c r="AT412" s="196"/>
      <c r="AU412" s="196"/>
      <c r="AV412" s="196"/>
      <c r="AW412" s="196"/>
      <c r="AX412" s="196"/>
      <c r="AY412" s="196"/>
      <c r="AZ412" s="196"/>
      <c r="BA412" s="196"/>
      <c r="BB412" s="196"/>
      <c r="BC412" s="196"/>
      <c r="BD412" s="196"/>
      <c r="BE412" s="196"/>
      <c r="BF412" s="196"/>
      <c r="BG412" s="196"/>
      <c r="BH412" s="196"/>
      <c r="BI412" s="196"/>
      <c r="BJ412" s="196"/>
      <c r="BK412" s="196"/>
      <c r="BL412" s="196"/>
      <c r="BM412" s="196"/>
      <c r="BN412" s="196"/>
      <c r="BO412" s="196"/>
      <c r="BP412" s="196"/>
      <c r="BQ412" s="196"/>
      <c r="BR412" s="196"/>
      <c r="BS412" s="196"/>
    </row>
    <row r="413" spans="1:71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  <c r="AB413" s="196"/>
      <c r="AC413" s="196"/>
      <c r="AD413" s="196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  <c r="AQ413" s="196"/>
      <c r="AR413" s="196"/>
      <c r="AS413" s="196"/>
      <c r="AT413" s="196"/>
      <c r="AU413" s="196"/>
      <c r="AV413" s="196"/>
      <c r="AW413" s="196"/>
      <c r="AX413" s="196"/>
      <c r="AY413" s="196"/>
      <c r="AZ413" s="196"/>
      <c r="BA413" s="196"/>
      <c r="BB413" s="196"/>
      <c r="BC413" s="196"/>
      <c r="BD413" s="196"/>
      <c r="BE413" s="196"/>
      <c r="BF413" s="196"/>
      <c r="BG413" s="196"/>
      <c r="BH413" s="196"/>
      <c r="BI413" s="196"/>
      <c r="BJ413" s="196"/>
      <c r="BK413" s="196"/>
      <c r="BL413" s="196"/>
      <c r="BM413" s="196"/>
      <c r="BN413" s="196"/>
      <c r="BO413" s="196"/>
      <c r="BP413" s="196"/>
      <c r="BQ413" s="196"/>
      <c r="BR413" s="196"/>
      <c r="BS413" s="196"/>
    </row>
    <row r="414" spans="1:71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  <c r="AB414" s="196"/>
      <c r="AC414" s="196"/>
      <c r="AD414" s="196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  <c r="AQ414" s="196"/>
      <c r="AR414" s="196"/>
      <c r="AS414" s="196"/>
      <c r="AT414" s="196"/>
      <c r="AU414" s="196"/>
      <c r="AV414" s="196"/>
      <c r="AW414" s="196"/>
      <c r="AX414" s="196"/>
      <c r="AY414" s="196"/>
      <c r="AZ414" s="196"/>
      <c r="BA414" s="196"/>
      <c r="BB414" s="196"/>
      <c r="BC414" s="196"/>
      <c r="BD414" s="196"/>
      <c r="BE414" s="196"/>
      <c r="BF414" s="196"/>
      <c r="BG414" s="196"/>
      <c r="BH414" s="196"/>
      <c r="BI414" s="196"/>
      <c r="BJ414" s="196"/>
      <c r="BK414" s="196"/>
      <c r="BL414" s="196"/>
      <c r="BM414" s="196"/>
      <c r="BN414" s="196"/>
      <c r="BO414" s="196"/>
      <c r="BP414" s="196"/>
      <c r="BQ414" s="196"/>
      <c r="BR414" s="196"/>
      <c r="BS414" s="196"/>
    </row>
    <row r="415" spans="1:71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  <c r="AB415" s="196"/>
      <c r="AC415" s="196"/>
      <c r="AD415" s="196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  <c r="AP415" s="196"/>
      <c r="AQ415" s="196"/>
      <c r="AR415" s="196"/>
      <c r="AS415" s="196"/>
      <c r="AT415" s="196"/>
      <c r="AU415" s="196"/>
      <c r="AV415" s="196"/>
      <c r="AW415" s="196"/>
      <c r="AX415" s="196"/>
      <c r="AY415" s="196"/>
      <c r="AZ415" s="196"/>
      <c r="BA415" s="196"/>
      <c r="BB415" s="196"/>
      <c r="BC415" s="196"/>
      <c r="BD415" s="196"/>
      <c r="BE415" s="196"/>
      <c r="BF415" s="196"/>
      <c r="BG415" s="196"/>
      <c r="BH415" s="196"/>
      <c r="BI415" s="196"/>
      <c r="BJ415" s="196"/>
      <c r="BK415" s="196"/>
      <c r="BL415" s="196"/>
      <c r="BM415" s="196"/>
      <c r="BN415" s="196"/>
      <c r="BO415" s="196"/>
      <c r="BP415" s="196"/>
      <c r="BQ415" s="196"/>
      <c r="BR415" s="196"/>
      <c r="BS415" s="196"/>
    </row>
    <row r="416" spans="1:71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  <c r="AB416" s="196"/>
      <c r="AC416" s="196"/>
      <c r="AD416" s="196"/>
      <c r="AE416" s="196"/>
      <c r="AF416" s="196"/>
      <c r="AG416" s="196"/>
      <c r="AH416" s="196"/>
      <c r="AI416" s="196"/>
      <c r="AJ416" s="196"/>
      <c r="AK416" s="196"/>
      <c r="AL416" s="196"/>
      <c r="AM416" s="196"/>
      <c r="AN416" s="196"/>
      <c r="AO416" s="196"/>
      <c r="AP416" s="196"/>
      <c r="AQ416" s="196"/>
      <c r="AR416" s="196"/>
      <c r="AS416" s="196"/>
      <c r="AT416" s="196"/>
      <c r="AU416" s="196"/>
      <c r="AV416" s="196"/>
      <c r="AW416" s="196"/>
      <c r="AX416" s="196"/>
      <c r="AY416" s="196"/>
      <c r="AZ416" s="196"/>
      <c r="BA416" s="196"/>
      <c r="BB416" s="196"/>
      <c r="BC416" s="196"/>
      <c r="BD416" s="196"/>
      <c r="BE416" s="196"/>
      <c r="BF416" s="196"/>
      <c r="BG416" s="196"/>
      <c r="BH416" s="196"/>
      <c r="BI416" s="196"/>
      <c r="BJ416" s="196"/>
      <c r="BK416" s="196"/>
      <c r="BL416" s="196"/>
      <c r="BM416" s="196"/>
      <c r="BN416" s="196"/>
      <c r="BO416" s="196"/>
      <c r="BP416" s="196"/>
      <c r="BQ416" s="196"/>
      <c r="BR416" s="196"/>
      <c r="BS416" s="196"/>
    </row>
    <row r="417" spans="1:71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  <c r="AB417" s="196"/>
      <c r="AC417" s="196"/>
      <c r="AD417" s="196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  <c r="AP417" s="196"/>
      <c r="AQ417" s="196"/>
      <c r="AR417" s="196"/>
      <c r="AS417" s="196"/>
      <c r="AT417" s="196"/>
      <c r="AU417" s="196"/>
      <c r="AV417" s="196"/>
      <c r="AW417" s="196"/>
      <c r="AX417" s="196"/>
      <c r="AY417" s="196"/>
      <c r="AZ417" s="196"/>
      <c r="BA417" s="196"/>
      <c r="BB417" s="196"/>
      <c r="BC417" s="196"/>
      <c r="BD417" s="196"/>
      <c r="BE417" s="196"/>
      <c r="BF417" s="196"/>
      <c r="BG417" s="196"/>
      <c r="BH417" s="196"/>
      <c r="BI417" s="196"/>
      <c r="BJ417" s="196"/>
      <c r="BK417" s="196"/>
      <c r="BL417" s="196"/>
      <c r="BM417" s="196"/>
      <c r="BN417" s="196"/>
      <c r="BO417" s="196"/>
      <c r="BP417" s="196"/>
      <c r="BQ417" s="196"/>
      <c r="BR417" s="196"/>
      <c r="BS417" s="196"/>
    </row>
    <row r="418" spans="1:71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  <c r="AB418" s="196"/>
      <c r="AC418" s="196"/>
      <c r="AD418" s="196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  <c r="AP418" s="196"/>
      <c r="AQ418" s="196"/>
      <c r="AR418" s="196"/>
      <c r="AS418" s="196"/>
      <c r="AT418" s="196"/>
      <c r="AU418" s="196"/>
      <c r="AV418" s="196"/>
      <c r="AW418" s="196"/>
      <c r="AX418" s="196"/>
      <c r="AY418" s="196"/>
      <c r="AZ418" s="196"/>
      <c r="BA418" s="196"/>
      <c r="BB418" s="196"/>
      <c r="BC418" s="196"/>
      <c r="BD418" s="196"/>
      <c r="BE418" s="196"/>
      <c r="BF418" s="196"/>
      <c r="BG418" s="196"/>
      <c r="BH418" s="196"/>
      <c r="BI418" s="196"/>
      <c r="BJ418" s="196"/>
      <c r="BK418" s="196"/>
      <c r="BL418" s="196"/>
      <c r="BM418" s="196"/>
      <c r="BN418" s="196"/>
      <c r="BO418" s="196"/>
      <c r="BP418" s="196"/>
      <c r="BQ418" s="196"/>
      <c r="BR418" s="196"/>
      <c r="BS418" s="196"/>
    </row>
    <row r="419" spans="1:71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  <c r="AB419" s="196"/>
      <c r="AC419" s="196"/>
      <c r="AD419" s="196"/>
      <c r="AE419" s="196"/>
      <c r="AF419" s="196"/>
      <c r="AG419" s="196"/>
      <c r="AH419" s="196"/>
      <c r="AI419" s="196"/>
      <c r="AJ419" s="196"/>
      <c r="AK419" s="196"/>
      <c r="AL419" s="196"/>
      <c r="AM419" s="196"/>
      <c r="AN419" s="196"/>
      <c r="AO419" s="196"/>
      <c r="AP419" s="196"/>
      <c r="AQ419" s="196"/>
      <c r="AR419" s="196"/>
      <c r="AS419" s="196"/>
      <c r="AT419" s="196"/>
      <c r="AU419" s="196"/>
      <c r="AV419" s="196"/>
      <c r="AW419" s="196"/>
      <c r="AX419" s="196"/>
      <c r="AY419" s="196"/>
      <c r="AZ419" s="196"/>
      <c r="BA419" s="196"/>
      <c r="BB419" s="196"/>
      <c r="BC419" s="196"/>
      <c r="BD419" s="196"/>
      <c r="BE419" s="196"/>
      <c r="BF419" s="196"/>
      <c r="BG419" s="196"/>
      <c r="BH419" s="196"/>
      <c r="BI419" s="196"/>
      <c r="BJ419" s="196"/>
      <c r="BK419" s="196"/>
      <c r="BL419" s="196"/>
      <c r="BM419" s="196"/>
      <c r="BN419" s="196"/>
      <c r="BO419" s="196"/>
      <c r="BP419" s="196"/>
      <c r="BQ419" s="196"/>
      <c r="BR419" s="196"/>
      <c r="BS419" s="196"/>
    </row>
    <row r="420" spans="1:71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  <c r="AB420" s="196"/>
      <c r="AC420" s="196"/>
      <c r="AD420" s="196"/>
      <c r="AE420" s="196"/>
      <c r="AF420" s="196"/>
      <c r="AG420" s="196"/>
      <c r="AH420" s="196"/>
      <c r="AI420" s="196"/>
      <c r="AJ420" s="196"/>
      <c r="AK420" s="196"/>
      <c r="AL420" s="196"/>
      <c r="AM420" s="196"/>
      <c r="AN420" s="196"/>
      <c r="AO420" s="196"/>
      <c r="AP420" s="196"/>
      <c r="AQ420" s="196"/>
      <c r="AR420" s="196"/>
      <c r="AS420" s="196"/>
      <c r="AT420" s="196"/>
      <c r="AU420" s="196"/>
      <c r="AV420" s="196"/>
      <c r="AW420" s="196"/>
      <c r="AX420" s="196"/>
      <c r="AY420" s="196"/>
      <c r="AZ420" s="196"/>
      <c r="BA420" s="196"/>
      <c r="BB420" s="196"/>
      <c r="BC420" s="196"/>
      <c r="BD420" s="196"/>
      <c r="BE420" s="196"/>
      <c r="BF420" s="196"/>
      <c r="BG420" s="196"/>
      <c r="BH420" s="196"/>
      <c r="BI420" s="196"/>
      <c r="BJ420" s="196"/>
      <c r="BK420" s="196"/>
      <c r="BL420" s="196"/>
      <c r="BM420" s="196"/>
      <c r="BN420" s="196"/>
      <c r="BO420" s="196"/>
      <c r="BP420" s="196"/>
      <c r="BQ420" s="196"/>
      <c r="BR420" s="196"/>
      <c r="BS420" s="196"/>
    </row>
    <row r="421" spans="1:71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  <c r="AB421" s="196"/>
      <c r="AC421" s="196"/>
      <c r="AD421" s="196"/>
      <c r="AE421" s="196"/>
      <c r="AF421" s="196"/>
      <c r="AG421" s="196"/>
      <c r="AH421" s="196"/>
      <c r="AI421" s="196"/>
      <c r="AJ421" s="196"/>
      <c r="AK421" s="196"/>
      <c r="AL421" s="196"/>
      <c r="AM421" s="196"/>
      <c r="AN421" s="196"/>
      <c r="AO421" s="196"/>
      <c r="AP421" s="196"/>
      <c r="AQ421" s="196"/>
      <c r="AR421" s="196"/>
      <c r="AS421" s="196"/>
      <c r="AT421" s="196"/>
      <c r="AU421" s="196"/>
      <c r="AV421" s="196"/>
      <c r="AW421" s="196"/>
      <c r="AX421" s="196"/>
      <c r="AY421" s="196"/>
      <c r="AZ421" s="196"/>
      <c r="BA421" s="196"/>
      <c r="BB421" s="196"/>
      <c r="BC421" s="196"/>
      <c r="BD421" s="196"/>
      <c r="BE421" s="196"/>
      <c r="BF421" s="196"/>
      <c r="BG421" s="196"/>
      <c r="BH421" s="196"/>
      <c r="BI421" s="196"/>
      <c r="BJ421" s="196"/>
      <c r="BK421" s="196"/>
      <c r="BL421" s="196"/>
      <c r="BM421" s="196"/>
      <c r="BN421" s="196"/>
      <c r="BO421" s="196"/>
      <c r="BP421" s="196"/>
      <c r="BQ421" s="196"/>
      <c r="BR421" s="196"/>
      <c r="BS421" s="196"/>
    </row>
    <row r="422" spans="1:71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  <c r="AB422" s="196"/>
      <c r="AC422" s="196"/>
      <c r="AD422" s="196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  <c r="AP422" s="196"/>
      <c r="AQ422" s="196"/>
      <c r="AR422" s="196"/>
      <c r="AS422" s="196"/>
      <c r="AT422" s="196"/>
      <c r="AU422" s="196"/>
      <c r="AV422" s="196"/>
      <c r="AW422" s="196"/>
      <c r="AX422" s="196"/>
      <c r="AY422" s="196"/>
      <c r="AZ422" s="196"/>
      <c r="BA422" s="196"/>
      <c r="BB422" s="196"/>
      <c r="BC422" s="196"/>
      <c r="BD422" s="196"/>
      <c r="BE422" s="196"/>
      <c r="BF422" s="196"/>
      <c r="BG422" s="196"/>
      <c r="BH422" s="196"/>
      <c r="BI422" s="196"/>
      <c r="BJ422" s="196"/>
      <c r="BK422" s="196"/>
      <c r="BL422" s="196"/>
      <c r="BM422" s="196"/>
      <c r="BN422" s="196"/>
      <c r="BO422" s="196"/>
      <c r="BP422" s="196"/>
      <c r="BQ422" s="196"/>
      <c r="BR422" s="196"/>
      <c r="BS422" s="196"/>
    </row>
    <row r="423" spans="1:71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  <c r="AB423" s="196"/>
      <c r="AC423" s="196"/>
      <c r="AD423" s="196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  <c r="AP423" s="196"/>
      <c r="AQ423" s="196"/>
      <c r="AR423" s="196"/>
      <c r="AS423" s="196"/>
      <c r="AT423" s="196"/>
      <c r="AU423" s="196"/>
      <c r="AV423" s="196"/>
      <c r="AW423" s="196"/>
      <c r="AX423" s="196"/>
      <c r="AY423" s="196"/>
      <c r="AZ423" s="196"/>
      <c r="BA423" s="196"/>
      <c r="BB423" s="196"/>
      <c r="BC423" s="196"/>
      <c r="BD423" s="196"/>
      <c r="BE423" s="196"/>
      <c r="BF423" s="196"/>
      <c r="BG423" s="196"/>
      <c r="BH423" s="196"/>
      <c r="BI423" s="196"/>
      <c r="BJ423" s="196"/>
      <c r="BK423" s="196"/>
      <c r="BL423" s="196"/>
      <c r="BM423" s="196"/>
      <c r="BN423" s="196"/>
      <c r="BO423" s="196"/>
      <c r="BP423" s="196"/>
      <c r="BQ423" s="196"/>
      <c r="BR423" s="196"/>
      <c r="BS423" s="196"/>
    </row>
    <row r="424" spans="1:71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  <c r="AB424" s="196"/>
      <c r="AC424" s="196"/>
      <c r="AD424" s="196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  <c r="AP424" s="196"/>
      <c r="AQ424" s="196"/>
      <c r="AR424" s="196"/>
      <c r="AS424" s="196"/>
      <c r="AT424" s="196"/>
      <c r="AU424" s="196"/>
      <c r="AV424" s="196"/>
      <c r="AW424" s="196"/>
      <c r="AX424" s="196"/>
      <c r="AY424" s="196"/>
      <c r="AZ424" s="196"/>
      <c r="BA424" s="196"/>
      <c r="BB424" s="196"/>
      <c r="BC424" s="196"/>
      <c r="BD424" s="196"/>
      <c r="BE424" s="196"/>
      <c r="BF424" s="196"/>
      <c r="BG424" s="196"/>
      <c r="BH424" s="196"/>
      <c r="BI424" s="196"/>
      <c r="BJ424" s="196"/>
      <c r="BK424" s="196"/>
      <c r="BL424" s="196"/>
      <c r="BM424" s="196"/>
      <c r="BN424" s="196"/>
      <c r="BO424" s="196"/>
      <c r="BP424" s="196"/>
      <c r="BQ424" s="196"/>
      <c r="BR424" s="196"/>
      <c r="BS424" s="196"/>
    </row>
    <row r="425" spans="1:71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  <c r="AB425" s="196"/>
      <c r="AC425" s="196"/>
      <c r="AD425" s="196"/>
      <c r="AE425" s="196"/>
      <c r="AF425" s="196"/>
      <c r="AG425" s="196"/>
      <c r="AH425" s="196"/>
      <c r="AI425" s="196"/>
      <c r="AJ425" s="196"/>
      <c r="AK425" s="196"/>
      <c r="AL425" s="196"/>
      <c r="AM425" s="196"/>
      <c r="AN425" s="196"/>
      <c r="AO425" s="196"/>
      <c r="AP425" s="196"/>
      <c r="AQ425" s="196"/>
      <c r="AR425" s="196"/>
      <c r="AS425" s="196"/>
      <c r="AT425" s="196"/>
      <c r="AU425" s="196"/>
      <c r="AV425" s="196"/>
      <c r="AW425" s="196"/>
      <c r="AX425" s="196"/>
      <c r="AY425" s="196"/>
      <c r="AZ425" s="196"/>
      <c r="BA425" s="196"/>
      <c r="BB425" s="196"/>
      <c r="BC425" s="196"/>
      <c r="BD425" s="196"/>
      <c r="BE425" s="196"/>
      <c r="BF425" s="196"/>
      <c r="BG425" s="196"/>
      <c r="BH425" s="196"/>
      <c r="BI425" s="196"/>
      <c r="BJ425" s="196"/>
      <c r="BK425" s="196"/>
      <c r="BL425" s="196"/>
      <c r="BM425" s="196"/>
      <c r="BN425" s="196"/>
      <c r="BO425" s="196"/>
      <c r="BP425" s="196"/>
      <c r="BQ425" s="196"/>
      <c r="BR425" s="196"/>
      <c r="BS425" s="196"/>
    </row>
    <row r="426" spans="1:71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  <c r="AB426" s="196"/>
      <c r="AC426" s="196"/>
      <c r="AD426" s="196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  <c r="AP426" s="196"/>
      <c r="AQ426" s="196"/>
      <c r="AR426" s="196"/>
      <c r="AS426" s="196"/>
      <c r="AT426" s="196"/>
      <c r="AU426" s="196"/>
      <c r="AV426" s="196"/>
      <c r="AW426" s="196"/>
      <c r="AX426" s="196"/>
      <c r="AY426" s="196"/>
      <c r="AZ426" s="196"/>
      <c r="BA426" s="196"/>
      <c r="BB426" s="196"/>
      <c r="BC426" s="196"/>
      <c r="BD426" s="196"/>
      <c r="BE426" s="196"/>
      <c r="BF426" s="196"/>
      <c r="BG426" s="196"/>
      <c r="BH426" s="196"/>
      <c r="BI426" s="196"/>
      <c r="BJ426" s="196"/>
      <c r="BK426" s="196"/>
      <c r="BL426" s="196"/>
      <c r="BM426" s="196"/>
      <c r="BN426" s="196"/>
      <c r="BO426" s="196"/>
      <c r="BP426" s="196"/>
      <c r="BQ426" s="196"/>
      <c r="BR426" s="196"/>
      <c r="BS426" s="196"/>
    </row>
    <row r="427" spans="1:71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  <c r="AB427" s="196"/>
      <c r="AC427" s="196"/>
      <c r="AD427" s="196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  <c r="AP427" s="196"/>
      <c r="AQ427" s="196"/>
      <c r="AR427" s="196"/>
      <c r="AS427" s="196"/>
      <c r="AT427" s="196"/>
      <c r="AU427" s="196"/>
      <c r="AV427" s="196"/>
      <c r="AW427" s="196"/>
      <c r="AX427" s="196"/>
      <c r="AY427" s="196"/>
      <c r="AZ427" s="196"/>
      <c r="BA427" s="196"/>
      <c r="BB427" s="196"/>
      <c r="BC427" s="196"/>
      <c r="BD427" s="196"/>
      <c r="BE427" s="196"/>
      <c r="BF427" s="196"/>
      <c r="BG427" s="196"/>
      <c r="BH427" s="196"/>
      <c r="BI427" s="196"/>
      <c r="BJ427" s="196"/>
      <c r="BK427" s="196"/>
      <c r="BL427" s="196"/>
      <c r="BM427" s="196"/>
      <c r="BN427" s="196"/>
      <c r="BO427" s="196"/>
      <c r="BP427" s="196"/>
      <c r="BQ427" s="196"/>
      <c r="BR427" s="196"/>
      <c r="BS427" s="196"/>
    </row>
    <row r="428" spans="1:71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  <c r="AB428" s="196"/>
      <c r="AC428" s="196"/>
      <c r="AD428" s="196"/>
      <c r="AE428" s="196"/>
      <c r="AF428" s="196"/>
      <c r="AG428" s="196"/>
      <c r="AH428" s="196"/>
      <c r="AI428" s="196"/>
      <c r="AJ428" s="196"/>
      <c r="AK428" s="196"/>
      <c r="AL428" s="196"/>
      <c r="AM428" s="196"/>
      <c r="AN428" s="196"/>
      <c r="AO428" s="196"/>
      <c r="AP428" s="196"/>
      <c r="AQ428" s="196"/>
      <c r="AR428" s="196"/>
      <c r="AS428" s="196"/>
      <c r="AT428" s="196"/>
      <c r="AU428" s="196"/>
      <c r="AV428" s="196"/>
      <c r="AW428" s="196"/>
      <c r="AX428" s="196"/>
      <c r="AY428" s="196"/>
      <c r="AZ428" s="196"/>
      <c r="BA428" s="196"/>
      <c r="BB428" s="196"/>
      <c r="BC428" s="196"/>
      <c r="BD428" s="196"/>
      <c r="BE428" s="196"/>
      <c r="BF428" s="196"/>
      <c r="BG428" s="196"/>
      <c r="BH428" s="196"/>
      <c r="BI428" s="196"/>
      <c r="BJ428" s="196"/>
      <c r="BK428" s="196"/>
      <c r="BL428" s="196"/>
      <c r="BM428" s="196"/>
      <c r="BN428" s="196"/>
      <c r="BO428" s="196"/>
      <c r="BP428" s="196"/>
      <c r="BQ428" s="196"/>
      <c r="BR428" s="196"/>
      <c r="BS428" s="196"/>
    </row>
    <row r="429" spans="1:71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  <c r="AB429" s="196"/>
      <c r="AC429" s="196"/>
      <c r="AD429" s="196"/>
      <c r="AE429" s="196"/>
      <c r="AF429" s="196"/>
      <c r="AG429" s="196"/>
      <c r="AH429" s="196"/>
      <c r="AI429" s="196"/>
      <c r="AJ429" s="196"/>
      <c r="AK429" s="196"/>
      <c r="AL429" s="196"/>
      <c r="AM429" s="196"/>
      <c r="AN429" s="196"/>
      <c r="AO429" s="196"/>
      <c r="AP429" s="196"/>
      <c r="AQ429" s="196"/>
      <c r="AR429" s="196"/>
      <c r="AS429" s="196"/>
      <c r="AT429" s="196"/>
      <c r="AU429" s="196"/>
      <c r="AV429" s="196"/>
      <c r="AW429" s="196"/>
      <c r="AX429" s="196"/>
      <c r="AY429" s="196"/>
      <c r="AZ429" s="196"/>
      <c r="BA429" s="196"/>
      <c r="BB429" s="196"/>
      <c r="BC429" s="196"/>
      <c r="BD429" s="196"/>
      <c r="BE429" s="196"/>
      <c r="BF429" s="196"/>
      <c r="BG429" s="196"/>
      <c r="BH429" s="196"/>
      <c r="BI429" s="196"/>
      <c r="BJ429" s="196"/>
      <c r="BK429" s="196"/>
      <c r="BL429" s="196"/>
      <c r="BM429" s="196"/>
      <c r="BN429" s="196"/>
      <c r="BO429" s="196"/>
      <c r="BP429" s="196"/>
      <c r="BQ429" s="196"/>
      <c r="BR429" s="196"/>
      <c r="BS429" s="196"/>
    </row>
    <row r="430" spans="1:71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  <c r="AB430" s="196"/>
      <c r="AC430" s="196"/>
      <c r="AD430" s="196"/>
      <c r="AE430" s="196"/>
      <c r="AF430" s="196"/>
      <c r="AG430" s="196"/>
      <c r="AH430" s="196"/>
      <c r="AI430" s="196"/>
      <c r="AJ430" s="196"/>
      <c r="AK430" s="196"/>
      <c r="AL430" s="196"/>
      <c r="AM430" s="196"/>
      <c r="AN430" s="196"/>
      <c r="AO430" s="196"/>
      <c r="AP430" s="196"/>
      <c r="AQ430" s="196"/>
      <c r="AR430" s="196"/>
      <c r="AS430" s="196"/>
      <c r="AT430" s="196"/>
      <c r="AU430" s="196"/>
      <c r="AV430" s="196"/>
      <c r="AW430" s="196"/>
      <c r="AX430" s="196"/>
      <c r="AY430" s="196"/>
      <c r="AZ430" s="196"/>
      <c r="BA430" s="196"/>
      <c r="BB430" s="196"/>
      <c r="BC430" s="196"/>
      <c r="BD430" s="196"/>
      <c r="BE430" s="196"/>
      <c r="BF430" s="196"/>
      <c r="BG430" s="196"/>
      <c r="BH430" s="196"/>
      <c r="BI430" s="196"/>
      <c r="BJ430" s="196"/>
      <c r="BK430" s="196"/>
      <c r="BL430" s="196"/>
      <c r="BM430" s="196"/>
      <c r="BN430" s="196"/>
      <c r="BO430" s="196"/>
      <c r="BP430" s="196"/>
      <c r="BQ430" s="196"/>
      <c r="BR430" s="196"/>
      <c r="BS430" s="196"/>
    </row>
    <row r="431" spans="1:71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  <c r="AB431" s="196"/>
      <c r="AC431" s="196"/>
      <c r="AD431" s="196"/>
      <c r="AE431" s="196"/>
      <c r="AF431" s="196"/>
      <c r="AG431" s="196"/>
      <c r="AH431" s="196"/>
      <c r="AI431" s="196"/>
      <c r="AJ431" s="196"/>
      <c r="AK431" s="196"/>
      <c r="AL431" s="196"/>
      <c r="AM431" s="196"/>
      <c r="AN431" s="196"/>
      <c r="AO431" s="196"/>
      <c r="AP431" s="196"/>
      <c r="AQ431" s="196"/>
      <c r="AR431" s="196"/>
      <c r="AS431" s="196"/>
      <c r="AT431" s="196"/>
      <c r="AU431" s="196"/>
      <c r="AV431" s="196"/>
      <c r="AW431" s="196"/>
      <c r="AX431" s="196"/>
      <c r="AY431" s="196"/>
      <c r="AZ431" s="196"/>
      <c r="BA431" s="196"/>
      <c r="BB431" s="196"/>
      <c r="BC431" s="196"/>
      <c r="BD431" s="196"/>
      <c r="BE431" s="196"/>
      <c r="BF431" s="196"/>
      <c r="BG431" s="196"/>
      <c r="BH431" s="196"/>
      <c r="BI431" s="196"/>
      <c r="BJ431" s="196"/>
      <c r="BK431" s="196"/>
      <c r="BL431" s="196"/>
      <c r="BM431" s="196"/>
      <c r="BN431" s="196"/>
      <c r="BO431" s="196"/>
      <c r="BP431" s="196"/>
      <c r="BQ431" s="196"/>
      <c r="BR431" s="196"/>
      <c r="BS431" s="196"/>
    </row>
    <row r="432" spans="1:71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  <c r="AB432" s="196"/>
      <c r="AC432" s="196"/>
      <c r="AD432" s="196"/>
      <c r="AE432" s="196"/>
      <c r="AF432" s="196"/>
      <c r="AG432" s="196"/>
      <c r="AH432" s="196"/>
      <c r="AI432" s="196"/>
      <c r="AJ432" s="196"/>
      <c r="AK432" s="196"/>
      <c r="AL432" s="196"/>
      <c r="AM432" s="196"/>
      <c r="AN432" s="196"/>
      <c r="AO432" s="196"/>
      <c r="AP432" s="196"/>
      <c r="AQ432" s="196"/>
      <c r="AR432" s="196"/>
      <c r="AS432" s="196"/>
      <c r="AT432" s="196"/>
      <c r="AU432" s="196"/>
      <c r="AV432" s="196"/>
      <c r="AW432" s="196"/>
      <c r="AX432" s="196"/>
      <c r="AY432" s="196"/>
      <c r="AZ432" s="196"/>
      <c r="BA432" s="196"/>
      <c r="BB432" s="196"/>
      <c r="BC432" s="196"/>
      <c r="BD432" s="196"/>
      <c r="BE432" s="196"/>
      <c r="BF432" s="196"/>
      <c r="BG432" s="196"/>
      <c r="BH432" s="196"/>
      <c r="BI432" s="196"/>
      <c r="BJ432" s="196"/>
      <c r="BK432" s="196"/>
      <c r="BL432" s="196"/>
      <c r="BM432" s="196"/>
      <c r="BN432" s="196"/>
      <c r="BO432" s="196"/>
      <c r="BP432" s="196"/>
      <c r="BQ432" s="196"/>
      <c r="BR432" s="196"/>
      <c r="BS432" s="196"/>
    </row>
    <row r="433" spans="1:71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  <c r="AB433" s="196"/>
      <c r="AC433" s="196"/>
      <c r="AD433" s="196"/>
      <c r="AE433" s="196"/>
      <c r="AF433" s="196"/>
      <c r="AG433" s="196"/>
      <c r="AH433" s="196"/>
      <c r="AI433" s="196"/>
      <c r="AJ433" s="196"/>
      <c r="AK433" s="196"/>
      <c r="AL433" s="196"/>
      <c r="AM433" s="196"/>
      <c r="AN433" s="196"/>
      <c r="AO433" s="196"/>
      <c r="AP433" s="196"/>
      <c r="AQ433" s="196"/>
      <c r="AR433" s="196"/>
      <c r="AS433" s="196"/>
      <c r="AT433" s="196"/>
      <c r="AU433" s="196"/>
      <c r="AV433" s="196"/>
      <c r="AW433" s="196"/>
      <c r="AX433" s="196"/>
      <c r="AY433" s="196"/>
      <c r="AZ433" s="196"/>
      <c r="BA433" s="196"/>
      <c r="BB433" s="196"/>
      <c r="BC433" s="196"/>
      <c r="BD433" s="196"/>
      <c r="BE433" s="196"/>
      <c r="BF433" s="196"/>
      <c r="BG433" s="196"/>
      <c r="BH433" s="196"/>
      <c r="BI433" s="196"/>
      <c r="BJ433" s="196"/>
      <c r="BK433" s="196"/>
      <c r="BL433" s="196"/>
      <c r="BM433" s="196"/>
      <c r="BN433" s="196"/>
      <c r="BO433" s="196"/>
      <c r="BP433" s="196"/>
      <c r="BQ433" s="196"/>
      <c r="BR433" s="196"/>
      <c r="BS433" s="196"/>
    </row>
    <row r="434" spans="1:71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  <c r="AB434" s="196"/>
      <c r="AC434" s="196"/>
      <c r="AD434" s="196"/>
      <c r="AE434" s="196"/>
      <c r="AF434" s="196"/>
      <c r="AG434" s="196"/>
      <c r="AH434" s="196"/>
      <c r="AI434" s="196"/>
      <c r="AJ434" s="196"/>
      <c r="AK434" s="196"/>
      <c r="AL434" s="196"/>
      <c r="AM434" s="196"/>
      <c r="AN434" s="196"/>
      <c r="AO434" s="196"/>
      <c r="AP434" s="196"/>
      <c r="AQ434" s="196"/>
      <c r="AR434" s="196"/>
      <c r="AS434" s="196"/>
      <c r="AT434" s="196"/>
      <c r="AU434" s="196"/>
      <c r="AV434" s="196"/>
      <c r="AW434" s="196"/>
      <c r="AX434" s="196"/>
      <c r="AY434" s="196"/>
      <c r="AZ434" s="196"/>
      <c r="BA434" s="196"/>
      <c r="BB434" s="196"/>
      <c r="BC434" s="196"/>
      <c r="BD434" s="196"/>
      <c r="BE434" s="196"/>
      <c r="BF434" s="196"/>
      <c r="BG434" s="196"/>
      <c r="BH434" s="196"/>
      <c r="BI434" s="196"/>
      <c r="BJ434" s="196"/>
      <c r="BK434" s="196"/>
      <c r="BL434" s="196"/>
      <c r="BM434" s="196"/>
      <c r="BN434" s="196"/>
      <c r="BO434" s="196"/>
      <c r="BP434" s="196"/>
      <c r="BQ434" s="196"/>
      <c r="BR434" s="196"/>
      <c r="BS434" s="196"/>
    </row>
    <row r="435" spans="1:71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  <c r="AB435" s="196"/>
      <c r="AC435" s="196"/>
      <c r="AD435" s="196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  <c r="AP435" s="196"/>
      <c r="AQ435" s="196"/>
      <c r="AR435" s="196"/>
      <c r="AS435" s="196"/>
      <c r="AT435" s="196"/>
      <c r="AU435" s="196"/>
      <c r="AV435" s="196"/>
      <c r="AW435" s="196"/>
      <c r="AX435" s="196"/>
      <c r="AY435" s="196"/>
      <c r="AZ435" s="196"/>
      <c r="BA435" s="196"/>
      <c r="BB435" s="196"/>
      <c r="BC435" s="196"/>
      <c r="BD435" s="196"/>
      <c r="BE435" s="196"/>
      <c r="BF435" s="196"/>
      <c r="BG435" s="196"/>
      <c r="BH435" s="196"/>
      <c r="BI435" s="196"/>
      <c r="BJ435" s="196"/>
      <c r="BK435" s="196"/>
      <c r="BL435" s="196"/>
      <c r="BM435" s="196"/>
      <c r="BN435" s="196"/>
      <c r="BO435" s="196"/>
      <c r="BP435" s="196"/>
      <c r="BQ435" s="196"/>
      <c r="BR435" s="196"/>
      <c r="BS435" s="196"/>
    </row>
    <row r="436" spans="1:71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  <c r="AB436" s="196"/>
      <c r="AC436" s="196"/>
      <c r="AD436" s="196"/>
      <c r="AE436" s="196"/>
      <c r="AF436" s="196"/>
      <c r="AG436" s="196"/>
      <c r="AH436" s="196"/>
      <c r="AI436" s="196"/>
      <c r="AJ436" s="196"/>
      <c r="AK436" s="196"/>
      <c r="AL436" s="196"/>
      <c r="AM436" s="196"/>
      <c r="AN436" s="196"/>
      <c r="AO436" s="196"/>
      <c r="AP436" s="196"/>
      <c r="AQ436" s="196"/>
      <c r="AR436" s="196"/>
      <c r="AS436" s="196"/>
      <c r="AT436" s="196"/>
      <c r="AU436" s="196"/>
      <c r="AV436" s="196"/>
      <c r="AW436" s="196"/>
      <c r="AX436" s="196"/>
      <c r="AY436" s="196"/>
      <c r="AZ436" s="196"/>
      <c r="BA436" s="196"/>
      <c r="BB436" s="196"/>
      <c r="BC436" s="196"/>
      <c r="BD436" s="196"/>
      <c r="BE436" s="196"/>
      <c r="BF436" s="196"/>
      <c r="BG436" s="196"/>
      <c r="BH436" s="196"/>
      <c r="BI436" s="196"/>
      <c r="BJ436" s="196"/>
      <c r="BK436" s="196"/>
      <c r="BL436" s="196"/>
      <c r="BM436" s="196"/>
      <c r="BN436" s="196"/>
      <c r="BO436" s="196"/>
      <c r="BP436" s="196"/>
      <c r="BQ436" s="196"/>
      <c r="BR436" s="196"/>
      <c r="BS436" s="196"/>
    </row>
    <row r="437" spans="1:71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  <c r="AB437" s="196"/>
      <c r="AC437" s="196"/>
      <c r="AD437" s="196"/>
      <c r="AE437" s="196"/>
      <c r="AF437" s="196"/>
      <c r="AG437" s="196"/>
      <c r="AH437" s="196"/>
      <c r="AI437" s="196"/>
      <c r="AJ437" s="196"/>
      <c r="AK437" s="196"/>
      <c r="AL437" s="196"/>
      <c r="AM437" s="196"/>
      <c r="AN437" s="196"/>
      <c r="AO437" s="196"/>
      <c r="AP437" s="196"/>
      <c r="AQ437" s="196"/>
      <c r="AR437" s="196"/>
      <c r="AS437" s="196"/>
      <c r="AT437" s="196"/>
      <c r="AU437" s="196"/>
      <c r="AV437" s="196"/>
      <c r="AW437" s="196"/>
      <c r="AX437" s="196"/>
      <c r="AY437" s="196"/>
      <c r="AZ437" s="196"/>
      <c r="BA437" s="196"/>
      <c r="BB437" s="196"/>
      <c r="BC437" s="196"/>
      <c r="BD437" s="196"/>
      <c r="BE437" s="196"/>
      <c r="BF437" s="196"/>
      <c r="BG437" s="196"/>
      <c r="BH437" s="196"/>
      <c r="BI437" s="196"/>
      <c r="BJ437" s="196"/>
      <c r="BK437" s="196"/>
      <c r="BL437" s="196"/>
      <c r="BM437" s="196"/>
      <c r="BN437" s="196"/>
      <c r="BO437" s="196"/>
      <c r="BP437" s="196"/>
      <c r="BQ437" s="196"/>
      <c r="BR437" s="196"/>
      <c r="BS437" s="196"/>
    </row>
    <row r="438" spans="1:71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  <c r="AB438" s="196"/>
      <c r="AC438" s="196"/>
      <c r="AD438" s="196"/>
      <c r="AE438" s="196"/>
      <c r="AF438" s="196"/>
      <c r="AG438" s="196"/>
      <c r="AH438" s="196"/>
      <c r="AI438" s="196"/>
      <c r="AJ438" s="196"/>
      <c r="AK438" s="196"/>
      <c r="AL438" s="196"/>
      <c r="AM438" s="196"/>
      <c r="AN438" s="196"/>
      <c r="AO438" s="196"/>
      <c r="AP438" s="196"/>
      <c r="AQ438" s="196"/>
      <c r="AR438" s="196"/>
      <c r="AS438" s="196"/>
      <c r="AT438" s="196"/>
      <c r="AU438" s="196"/>
      <c r="AV438" s="196"/>
      <c r="AW438" s="196"/>
      <c r="AX438" s="196"/>
      <c r="AY438" s="196"/>
      <c r="AZ438" s="196"/>
      <c r="BA438" s="196"/>
      <c r="BB438" s="196"/>
      <c r="BC438" s="196"/>
      <c r="BD438" s="196"/>
      <c r="BE438" s="196"/>
      <c r="BF438" s="196"/>
      <c r="BG438" s="196"/>
      <c r="BH438" s="196"/>
      <c r="BI438" s="196"/>
      <c r="BJ438" s="196"/>
      <c r="BK438" s="196"/>
      <c r="BL438" s="196"/>
      <c r="BM438" s="196"/>
      <c r="BN438" s="196"/>
      <c r="BO438" s="196"/>
      <c r="BP438" s="196"/>
      <c r="BQ438" s="196"/>
      <c r="BR438" s="196"/>
      <c r="BS438" s="196"/>
    </row>
    <row r="439" spans="1:71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  <c r="AB439" s="196"/>
      <c r="AC439" s="196"/>
      <c r="AD439" s="196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  <c r="AP439" s="196"/>
      <c r="AQ439" s="196"/>
      <c r="AR439" s="196"/>
      <c r="AS439" s="196"/>
      <c r="AT439" s="196"/>
      <c r="AU439" s="196"/>
      <c r="AV439" s="196"/>
      <c r="AW439" s="196"/>
      <c r="AX439" s="196"/>
      <c r="AY439" s="196"/>
      <c r="AZ439" s="196"/>
      <c r="BA439" s="196"/>
      <c r="BB439" s="196"/>
      <c r="BC439" s="196"/>
      <c r="BD439" s="196"/>
      <c r="BE439" s="196"/>
      <c r="BF439" s="196"/>
      <c r="BG439" s="196"/>
      <c r="BH439" s="196"/>
      <c r="BI439" s="196"/>
      <c r="BJ439" s="196"/>
      <c r="BK439" s="196"/>
      <c r="BL439" s="196"/>
      <c r="BM439" s="196"/>
      <c r="BN439" s="196"/>
      <c r="BO439" s="196"/>
      <c r="BP439" s="196"/>
      <c r="BQ439" s="196"/>
      <c r="BR439" s="196"/>
      <c r="BS439" s="196"/>
    </row>
    <row r="440" spans="1:71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  <c r="AB440" s="196"/>
      <c r="AC440" s="196"/>
      <c r="AD440" s="196"/>
      <c r="AE440" s="196"/>
      <c r="AF440" s="196"/>
      <c r="AG440" s="196"/>
      <c r="AH440" s="196"/>
      <c r="AI440" s="196"/>
      <c r="AJ440" s="196"/>
      <c r="AK440" s="196"/>
      <c r="AL440" s="196"/>
      <c r="AM440" s="196"/>
      <c r="AN440" s="196"/>
      <c r="AO440" s="196"/>
      <c r="AP440" s="196"/>
      <c r="AQ440" s="196"/>
      <c r="AR440" s="196"/>
      <c r="AS440" s="196"/>
      <c r="AT440" s="196"/>
      <c r="AU440" s="196"/>
      <c r="AV440" s="196"/>
      <c r="AW440" s="196"/>
      <c r="AX440" s="196"/>
      <c r="AY440" s="196"/>
      <c r="AZ440" s="196"/>
      <c r="BA440" s="196"/>
      <c r="BB440" s="196"/>
      <c r="BC440" s="196"/>
      <c r="BD440" s="196"/>
      <c r="BE440" s="196"/>
      <c r="BF440" s="196"/>
      <c r="BG440" s="196"/>
      <c r="BH440" s="196"/>
      <c r="BI440" s="196"/>
      <c r="BJ440" s="196"/>
      <c r="BK440" s="196"/>
      <c r="BL440" s="196"/>
      <c r="BM440" s="196"/>
      <c r="BN440" s="196"/>
      <c r="BO440" s="196"/>
      <c r="BP440" s="196"/>
      <c r="BQ440" s="196"/>
      <c r="BR440" s="196"/>
      <c r="BS440" s="196"/>
    </row>
    <row r="441" spans="1:71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  <c r="AB441" s="196"/>
      <c r="AC441" s="196"/>
      <c r="AD441" s="196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  <c r="AP441" s="196"/>
      <c r="AQ441" s="196"/>
      <c r="AR441" s="196"/>
      <c r="AS441" s="196"/>
      <c r="AT441" s="196"/>
      <c r="AU441" s="196"/>
      <c r="AV441" s="196"/>
      <c r="AW441" s="196"/>
      <c r="AX441" s="196"/>
      <c r="AY441" s="196"/>
      <c r="AZ441" s="196"/>
      <c r="BA441" s="196"/>
      <c r="BB441" s="196"/>
      <c r="BC441" s="196"/>
      <c r="BD441" s="196"/>
      <c r="BE441" s="196"/>
      <c r="BF441" s="196"/>
      <c r="BG441" s="196"/>
      <c r="BH441" s="196"/>
      <c r="BI441" s="196"/>
      <c r="BJ441" s="196"/>
      <c r="BK441" s="196"/>
      <c r="BL441" s="196"/>
      <c r="BM441" s="196"/>
      <c r="BN441" s="196"/>
      <c r="BO441" s="196"/>
      <c r="BP441" s="196"/>
      <c r="BQ441" s="196"/>
      <c r="BR441" s="196"/>
      <c r="BS441" s="196"/>
    </row>
    <row r="442" spans="1:71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  <c r="AB442" s="196"/>
      <c r="AC442" s="196"/>
      <c r="AD442" s="196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  <c r="AQ442" s="196"/>
      <c r="AR442" s="196"/>
      <c r="AS442" s="196"/>
      <c r="AT442" s="196"/>
      <c r="AU442" s="196"/>
      <c r="AV442" s="196"/>
      <c r="AW442" s="196"/>
      <c r="AX442" s="196"/>
      <c r="AY442" s="196"/>
      <c r="AZ442" s="196"/>
      <c r="BA442" s="196"/>
      <c r="BB442" s="196"/>
      <c r="BC442" s="196"/>
      <c r="BD442" s="196"/>
      <c r="BE442" s="196"/>
      <c r="BF442" s="196"/>
      <c r="BG442" s="196"/>
      <c r="BH442" s="196"/>
      <c r="BI442" s="196"/>
      <c r="BJ442" s="196"/>
      <c r="BK442" s="196"/>
      <c r="BL442" s="196"/>
      <c r="BM442" s="196"/>
      <c r="BN442" s="196"/>
      <c r="BO442" s="196"/>
      <c r="BP442" s="196"/>
      <c r="BQ442" s="196"/>
      <c r="BR442" s="196"/>
      <c r="BS442" s="196"/>
    </row>
    <row r="443" spans="1:71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  <c r="AB443" s="196"/>
      <c r="AC443" s="196"/>
      <c r="AD443" s="196"/>
      <c r="AE443" s="196"/>
      <c r="AF443" s="196"/>
      <c r="AG443" s="196"/>
      <c r="AH443" s="196"/>
      <c r="AI443" s="196"/>
      <c r="AJ443" s="196"/>
      <c r="AK443" s="196"/>
      <c r="AL443" s="196"/>
      <c r="AM443" s="196"/>
      <c r="AN443" s="196"/>
      <c r="AO443" s="196"/>
      <c r="AP443" s="196"/>
      <c r="AQ443" s="196"/>
      <c r="AR443" s="196"/>
      <c r="AS443" s="196"/>
      <c r="AT443" s="196"/>
      <c r="AU443" s="196"/>
      <c r="AV443" s="196"/>
      <c r="AW443" s="196"/>
      <c r="AX443" s="196"/>
      <c r="AY443" s="196"/>
      <c r="AZ443" s="196"/>
      <c r="BA443" s="196"/>
      <c r="BB443" s="196"/>
      <c r="BC443" s="196"/>
      <c r="BD443" s="196"/>
      <c r="BE443" s="196"/>
      <c r="BF443" s="196"/>
      <c r="BG443" s="196"/>
      <c r="BH443" s="196"/>
      <c r="BI443" s="196"/>
      <c r="BJ443" s="196"/>
      <c r="BK443" s="196"/>
      <c r="BL443" s="196"/>
      <c r="BM443" s="196"/>
      <c r="BN443" s="196"/>
      <c r="BO443" s="196"/>
      <c r="BP443" s="196"/>
      <c r="BQ443" s="196"/>
      <c r="BR443" s="196"/>
      <c r="BS443" s="196"/>
    </row>
    <row r="444" spans="1:71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  <c r="AB444" s="196"/>
      <c r="AC444" s="196"/>
      <c r="AD444" s="196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  <c r="AP444" s="196"/>
      <c r="AQ444" s="196"/>
      <c r="AR444" s="196"/>
      <c r="AS444" s="196"/>
      <c r="AT444" s="196"/>
      <c r="AU444" s="196"/>
      <c r="AV444" s="196"/>
      <c r="AW444" s="196"/>
      <c r="AX444" s="196"/>
      <c r="AY444" s="196"/>
      <c r="AZ444" s="196"/>
      <c r="BA444" s="196"/>
      <c r="BB444" s="196"/>
      <c r="BC444" s="196"/>
      <c r="BD444" s="196"/>
      <c r="BE444" s="196"/>
      <c r="BF444" s="196"/>
      <c r="BG444" s="196"/>
      <c r="BH444" s="196"/>
      <c r="BI444" s="196"/>
      <c r="BJ444" s="196"/>
      <c r="BK444" s="196"/>
      <c r="BL444" s="196"/>
      <c r="BM444" s="196"/>
      <c r="BN444" s="196"/>
      <c r="BO444" s="196"/>
      <c r="BP444" s="196"/>
      <c r="BQ444" s="196"/>
      <c r="BR444" s="196"/>
      <c r="BS444" s="196"/>
    </row>
    <row r="445" spans="1:71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  <c r="AB445" s="196"/>
      <c r="AC445" s="196"/>
      <c r="AD445" s="196"/>
      <c r="AE445" s="196"/>
      <c r="AF445" s="196"/>
      <c r="AG445" s="196"/>
      <c r="AH445" s="196"/>
      <c r="AI445" s="196"/>
      <c r="AJ445" s="196"/>
      <c r="AK445" s="196"/>
      <c r="AL445" s="196"/>
      <c r="AM445" s="196"/>
      <c r="AN445" s="196"/>
      <c r="AO445" s="196"/>
      <c r="AP445" s="196"/>
      <c r="AQ445" s="196"/>
      <c r="AR445" s="196"/>
      <c r="AS445" s="196"/>
      <c r="AT445" s="196"/>
      <c r="AU445" s="196"/>
      <c r="AV445" s="196"/>
      <c r="AW445" s="196"/>
      <c r="AX445" s="196"/>
      <c r="AY445" s="196"/>
      <c r="AZ445" s="196"/>
      <c r="BA445" s="196"/>
      <c r="BB445" s="196"/>
      <c r="BC445" s="196"/>
      <c r="BD445" s="196"/>
      <c r="BE445" s="196"/>
      <c r="BF445" s="196"/>
      <c r="BG445" s="196"/>
      <c r="BH445" s="196"/>
      <c r="BI445" s="196"/>
      <c r="BJ445" s="196"/>
      <c r="BK445" s="196"/>
      <c r="BL445" s="196"/>
      <c r="BM445" s="196"/>
      <c r="BN445" s="196"/>
      <c r="BO445" s="196"/>
      <c r="BP445" s="196"/>
      <c r="BQ445" s="196"/>
      <c r="BR445" s="196"/>
      <c r="BS445" s="196"/>
    </row>
    <row r="446" spans="1:71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  <c r="AC446" s="196"/>
      <c r="AD446" s="196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6"/>
      <c r="AR446" s="196"/>
      <c r="AS446" s="196"/>
      <c r="AT446" s="196"/>
      <c r="AU446" s="196"/>
      <c r="AV446" s="196"/>
      <c r="AW446" s="196"/>
      <c r="AX446" s="196"/>
      <c r="AY446" s="196"/>
      <c r="AZ446" s="196"/>
      <c r="BA446" s="196"/>
      <c r="BB446" s="196"/>
      <c r="BC446" s="196"/>
      <c r="BD446" s="196"/>
      <c r="BE446" s="196"/>
      <c r="BF446" s="196"/>
      <c r="BG446" s="196"/>
      <c r="BH446" s="196"/>
      <c r="BI446" s="196"/>
      <c r="BJ446" s="196"/>
      <c r="BK446" s="196"/>
      <c r="BL446" s="196"/>
      <c r="BM446" s="196"/>
      <c r="BN446" s="196"/>
      <c r="BO446" s="196"/>
      <c r="BP446" s="196"/>
      <c r="BQ446" s="196"/>
      <c r="BR446" s="196"/>
      <c r="BS446" s="196"/>
    </row>
    <row r="447" spans="1:71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  <c r="AB447" s="196"/>
      <c r="AC447" s="196"/>
      <c r="AD447" s="196"/>
      <c r="AE447" s="196"/>
      <c r="AF447" s="196"/>
      <c r="AG447" s="196"/>
      <c r="AH447" s="196"/>
      <c r="AI447" s="196"/>
      <c r="AJ447" s="196"/>
      <c r="AK447" s="196"/>
      <c r="AL447" s="196"/>
      <c r="AM447" s="196"/>
      <c r="AN447" s="196"/>
      <c r="AO447" s="196"/>
      <c r="AP447" s="196"/>
      <c r="AQ447" s="196"/>
      <c r="AR447" s="196"/>
      <c r="AS447" s="196"/>
      <c r="AT447" s="196"/>
      <c r="AU447" s="196"/>
      <c r="AV447" s="196"/>
      <c r="AW447" s="196"/>
      <c r="AX447" s="196"/>
      <c r="AY447" s="196"/>
      <c r="AZ447" s="196"/>
      <c r="BA447" s="196"/>
      <c r="BB447" s="196"/>
      <c r="BC447" s="196"/>
      <c r="BD447" s="196"/>
      <c r="BE447" s="196"/>
      <c r="BF447" s="196"/>
      <c r="BG447" s="196"/>
      <c r="BH447" s="196"/>
      <c r="BI447" s="196"/>
      <c r="BJ447" s="196"/>
      <c r="BK447" s="196"/>
      <c r="BL447" s="196"/>
      <c r="BM447" s="196"/>
      <c r="BN447" s="196"/>
      <c r="BO447" s="196"/>
      <c r="BP447" s="196"/>
      <c r="BQ447" s="196"/>
      <c r="BR447" s="196"/>
      <c r="BS447" s="196"/>
    </row>
    <row r="448" spans="1:71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  <c r="AB448" s="196"/>
      <c r="AC448" s="196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  <c r="AP448" s="196"/>
      <c r="AQ448" s="196"/>
      <c r="AR448" s="196"/>
      <c r="AS448" s="196"/>
      <c r="AT448" s="196"/>
      <c r="AU448" s="196"/>
      <c r="AV448" s="196"/>
      <c r="AW448" s="196"/>
      <c r="AX448" s="196"/>
      <c r="AY448" s="196"/>
      <c r="AZ448" s="196"/>
      <c r="BA448" s="196"/>
      <c r="BB448" s="196"/>
      <c r="BC448" s="196"/>
      <c r="BD448" s="196"/>
      <c r="BE448" s="196"/>
      <c r="BF448" s="196"/>
      <c r="BG448" s="196"/>
      <c r="BH448" s="196"/>
      <c r="BI448" s="196"/>
      <c r="BJ448" s="196"/>
      <c r="BK448" s="196"/>
      <c r="BL448" s="196"/>
      <c r="BM448" s="196"/>
      <c r="BN448" s="196"/>
      <c r="BO448" s="196"/>
      <c r="BP448" s="196"/>
      <c r="BQ448" s="196"/>
      <c r="BR448" s="196"/>
      <c r="BS448" s="196"/>
    </row>
    <row r="449" spans="1:71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  <c r="AB449" s="196"/>
      <c r="AC449" s="196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  <c r="AN449" s="196"/>
      <c r="AO449" s="196"/>
      <c r="AP449" s="196"/>
      <c r="AQ449" s="196"/>
      <c r="AR449" s="196"/>
      <c r="AS449" s="196"/>
      <c r="AT449" s="196"/>
      <c r="AU449" s="196"/>
      <c r="AV449" s="196"/>
      <c r="AW449" s="196"/>
      <c r="AX449" s="196"/>
      <c r="AY449" s="196"/>
      <c r="AZ449" s="196"/>
      <c r="BA449" s="196"/>
      <c r="BB449" s="196"/>
      <c r="BC449" s="196"/>
      <c r="BD449" s="196"/>
      <c r="BE449" s="196"/>
      <c r="BF449" s="196"/>
      <c r="BG449" s="196"/>
      <c r="BH449" s="196"/>
      <c r="BI449" s="196"/>
      <c r="BJ449" s="196"/>
      <c r="BK449" s="196"/>
      <c r="BL449" s="196"/>
      <c r="BM449" s="196"/>
      <c r="BN449" s="196"/>
      <c r="BO449" s="196"/>
      <c r="BP449" s="196"/>
      <c r="BQ449" s="196"/>
      <c r="BR449" s="196"/>
      <c r="BS449" s="196"/>
    </row>
    <row r="450" spans="1:71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  <c r="AB450" s="196"/>
      <c r="AC450" s="196"/>
      <c r="AD450" s="196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  <c r="AP450" s="196"/>
      <c r="AQ450" s="196"/>
      <c r="AR450" s="196"/>
      <c r="AS450" s="196"/>
      <c r="AT450" s="196"/>
      <c r="AU450" s="196"/>
      <c r="AV450" s="196"/>
      <c r="AW450" s="196"/>
      <c r="AX450" s="196"/>
      <c r="AY450" s="196"/>
      <c r="AZ450" s="196"/>
      <c r="BA450" s="196"/>
      <c r="BB450" s="196"/>
      <c r="BC450" s="196"/>
      <c r="BD450" s="196"/>
      <c r="BE450" s="196"/>
      <c r="BF450" s="196"/>
      <c r="BG450" s="196"/>
      <c r="BH450" s="196"/>
      <c r="BI450" s="196"/>
      <c r="BJ450" s="196"/>
      <c r="BK450" s="196"/>
      <c r="BL450" s="196"/>
      <c r="BM450" s="196"/>
      <c r="BN450" s="196"/>
      <c r="BO450" s="196"/>
      <c r="BP450" s="196"/>
      <c r="BQ450" s="196"/>
      <c r="BR450" s="196"/>
      <c r="BS450" s="196"/>
    </row>
    <row r="451" spans="1:71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  <c r="AB451" s="196"/>
      <c r="AC451" s="196"/>
      <c r="AD451" s="196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  <c r="AP451" s="196"/>
      <c r="AQ451" s="196"/>
      <c r="AR451" s="196"/>
      <c r="AS451" s="196"/>
      <c r="AT451" s="196"/>
      <c r="AU451" s="196"/>
      <c r="AV451" s="196"/>
      <c r="AW451" s="196"/>
      <c r="AX451" s="196"/>
      <c r="AY451" s="196"/>
      <c r="AZ451" s="196"/>
      <c r="BA451" s="196"/>
      <c r="BB451" s="196"/>
      <c r="BC451" s="196"/>
      <c r="BD451" s="196"/>
      <c r="BE451" s="196"/>
      <c r="BF451" s="196"/>
      <c r="BG451" s="196"/>
      <c r="BH451" s="196"/>
      <c r="BI451" s="196"/>
      <c r="BJ451" s="196"/>
      <c r="BK451" s="196"/>
      <c r="BL451" s="196"/>
      <c r="BM451" s="196"/>
      <c r="BN451" s="196"/>
      <c r="BO451" s="196"/>
      <c r="BP451" s="196"/>
      <c r="BQ451" s="196"/>
      <c r="BR451" s="196"/>
      <c r="BS451" s="196"/>
    </row>
    <row r="452" spans="1:71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  <c r="AB452" s="196"/>
      <c r="AC452" s="196"/>
      <c r="AD452" s="196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  <c r="AQ452" s="196"/>
      <c r="AR452" s="196"/>
      <c r="AS452" s="196"/>
      <c r="AT452" s="196"/>
      <c r="AU452" s="196"/>
      <c r="AV452" s="196"/>
      <c r="AW452" s="196"/>
      <c r="AX452" s="196"/>
      <c r="AY452" s="196"/>
      <c r="AZ452" s="196"/>
      <c r="BA452" s="196"/>
      <c r="BB452" s="196"/>
      <c r="BC452" s="196"/>
      <c r="BD452" s="196"/>
      <c r="BE452" s="196"/>
      <c r="BF452" s="196"/>
      <c r="BG452" s="196"/>
      <c r="BH452" s="196"/>
      <c r="BI452" s="196"/>
      <c r="BJ452" s="196"/>
      <c r="BK452" s="196"/>
      <c r="BL452" s="196"/>
      <c r="BM452" s="196"/>
      <c r="BN452" s="196"/>
      <c r="BO452" s="196"/>
      <c r="BP452" s="196"/>
      <c r="BQ452" s="196"/>
      <c r="BR452" s="196"/>
      <c r="BS452" s="196"/>
    </row>
    <row r="453" spans="1:71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  <c r="AB453" s="196"/>
      <c r="AC453" s="196"/>
      <c r="AD453" s="196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  <c r="AQ453" s="196"/>
      <c r="AR453" s="196"/>
      <c r="AS453" s="196"/>
      <c r="AT453" s="196"/>
      <c r="AU453" s="196"/>
      <c r="AV453" s="196"/>
      <c r="AW453" s="196"/>
      <c r="AX453" s="196"/>
      <c r="AY453" s="196"/>
      <c r="AZ453" s="196"/>
      <c r="BA453" s="196"/>
      <c r="BB453" s="196"/>
      <c r="BC453" s="196"/>
      <c r="BD453" s="196"/>
      <c r="BE453" s="196"/>
      <c r="BF453" s="196"/>
      <c r="BG453" s="196"/>
      <c r="BH453" s="196"/>
      <c r="BI453" s="196"/>
      <c r="BJ453" s="196"/>
      <c r="BK453" s="196"/>
      <c r="BL453" s="196"/>
      <c r="BM453" s="196"/>
      <c r="BN453" s="196"/>
      <c r="BO453" s="196"/>
      <c r="BP453" s="196"/>
      <c r="BQ453" s="196"/>
      <c r="BR453" s="196"/>
      <c r="BS453" s="196"/>
    </row>
    <row r="454" spans="1:71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  <c r="AB454" s="196"/>
      <c r="AC454" s="196"/>
      <c r="AD454" s="196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  <c r="AQ454" s="196"/>
      <c r="AR454" s="196"/>
      <c r="AS454" s="196"/>
      <c r="AT454" s="196"/>
      <c r="AU454" s="196"/>
      <c r="AV454" s="196"/>
      <c r="AW454" s="196"/>
      <c r="AX454" s="196"/>
      <c r="AY454" s="196"/>
      <c r="AZ454" s="196"/>
      <c r="BA454" s="196"/>
      <c r="BB454" s="196"/>
      <c r="BC454" s="196"/>
      <c r="BD454" s="196"/>
      <c r="BE454" s="196"/>
      <c r="BF454" s="196"/>
      <c r="BG454" s="196"/>
      <c r="BH454" s="196"/>
      <c r="BI454" s="196"/>
      <c r="BJ454" s="196"/>
      <c r="BK454" s="196"/>
      <c r="BL454" s="196"/>
      <c r="BM454" s="196"/>
      <c r="BN454" s="196"/>
      <c r="BO454" s="196"/>
      <c r="BP454" s="196"/>
      <c r="BQ454" s="196"/>
      <c r="BR454" s="196"/>
      <c r="BS454" s="196"/>
    </row>
    <row r="455" spans="1:71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  <c r="AB455" s="196"/>
      <c r="AC455" s="196"/>
      <c r="AD455" s="196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  <c r="AQ455" s="196"/>
      <c r="AR455" s="196"/>
      <c r="AS455" s="196"/>
      <c r="AT455" s="196"/>
      <c r="AU455" s="196"/>
      <c r="AV455" s="196"/>
      <c r="AW455" s="196"/>
      <c r="AX455" s="196"/>
      <c r="AY455" s="196"/>
      <c r="AZ455" s="196"/>
      <c r="BA455" s="196"/>
      <c r="BB455" s="196"/>
      <c r="BC455" s="196"/>
      <c r="BD455" s="196"/>
      <c r="BE455" s="196"/>
      <c r="BF455" s="196"/>
      <c r="BG455" s="196"/>
      <c r="BH455" s="196"/>
      <c r="BI455" s="196"/>
      <c r="BJ455" s="196"/>
      <c r="BK455" s="196"/>
      <c r="BL455" s="196"/>
      <c r="BM455" s="196"/>
      <c r="BN455" s="196"/>
      <c r="BO455" s="196"/>
      <c r="BP455" s="196"/>
      <c r="BQ455" s="196"/>
      <c r="BR455" s="196"/>
      <c r="BS455" s="196"/>
    </row>
    <row r="456" spans="1:71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  <c r="AB456" s="196"/>
      <c r="AC456" s="196"/>
      <c r="AD456" s="196"/>
      <c r="AE456" s="196"/>
      <c r="AF456" s="196"/>
      <c r="AG456" s="196"/>
      <c r="AH456" s="196"/>
      <c r="AI456" s="196"/>
      <c r="AJ456" s="196"/>
      <c r="AK456" s="196"/>
      <c r="AL456" s="196"/>
      <c r="AM456" s="196"/>
      <c r="AN456" s="196"/>
      <c r="AO456" s="196"/>
      <c r="AP456" s="196"/>
      <c r="AQ456" s="196"/>
      <c r="AR456" s="196"/>
      <c r="AS456" s="196"/>
      <c r="AT456" s="196"/>
      <c r="AU456" s="196"/>
      <c r="AV456" s="196"/>
      <c r="AW456" s="196"/>
      <c r="AX456" s="196"/>
      <c r="AY456" s="196"/>
      <c r="AZ456" s="196"/>
      <c r="BA456" s="196"/>
      <c r="BB456" s="196"/>
      <c r="BC456" s="196"/>
      <c r="BD456" s="196"/>
      <c r="BE456" s="196"/>
      <c r="BF456" s="196"/>
      <c r="BG456" s="196"/>
      <c r="BH456" s="196"/>
      <c r="BI456" s="196"/>
      <c r="BJ456" s="196"/>
      <c r="BK456" s="196"/>
      <c r="BL456" s="196"/>
      <c r="BM456" s="196"/>
      <c r="BN456" s="196"/>
      <c r="BO456" s="196"/>
      <c r="BP456" s="196"/>
      <c r="BQ456" s="196"/>
      <c r="BR456" s="196"/>
      <c r="BS456" s="196"/>
    </row>
    <row r="457" spans="1:71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  <c r="AB457" s="196"/>
      <c r="AC457" s="196"/>
      <c r="AD457" s="196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  <c r="AP457" s="196"/>
      <c r="AQ457" s="196"/>
      <c r="AR457" s="196"/>
      <c r="AS457" s="196"/>
      <c r="AT457" s="196"/>
      <c r="AU457" s="196"/>
      <c r="AV457" s="196"/>
      <c r="AW457" s="196"/>
      <c r="AX457" s="196"/>
      <c r="AY457" s="196"/>
      <c r="AZ457" s="196"/>
      <c r="BA457" s="196"/>
      <c r="BB457" s="196"/>
      <c r="BC457" s="196"/>
      <c r="BD457" s="196"/>
      <c r="BE457" s="196"/>
      <c r="BF457" s="196"/>
      <c r="BG457" s="196"/>
      <c r="BH457" s="196"/>
      <c r="BI457" s="196"/>
      <c r="BJ457" s="196"/>
      <c r="BK457" s="196"/>
      <c r="BL457" s="196"/>
      <c r="BM457" s="196"/>
      <c r="BN457" s="196"/>
      <c r="BO457" s="196"/>
      <c r="BP457" s="196"/>
      <c r="BQ457" s="196"/>
      <c r="BR457" s="196"/>
      <c r="BS457" s="196"/>
    </row>
    <row r="458" spans="1:71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  <c r="AB458" s="196"/>
      <c r="AC458" s="196"/>
      <c r="AD458" s="196"/>
      <c r="AE458" s="196"/>
      <c r="AF458" s="196"/>
      <c r="AG458" s="196"/>
      <c r="AH458" s="196"/>
      <c r="AI458" s="196"/>
      <c r="AJ458" s="196"/>
      <c r="AK458" s="196"/>
      <c r="AL458" s="196"/>
      <c r="AM458" s="196"/>
      <c r="AN458" s="196"/>
      <c r="AO458" s="196"/>
      <c r="AP458" s="196"/>
      <c r="AQ458" s="196"/>
      <c r="AR458" s="196"/>
      <c r="AS458" s="196"/>
      <c r="AT458" s="196"/>
      <c r="AU458" s="196"/>
      <c r="AV458" s="196"/>
      <c r="AW458" s="196"/>
      <c r="AX458" s="196"/>
      <c r="AY458" s="196"/>
      <c r="AZ458" s="196"/>
      <c r="BA458" s="196"/>
      <c r="BB458" s="196"/>
      <c r="BC458" s="196"/>
      <c r="BD458" s="196"/>
      <c r="BE458" s="196"/>
      <c r="BF458" s="196"/>
      <c r="BG458" s="196"/>
      <c r="BH458" s="196"/>
      <c r="BI458" s="196"/>
      <c r="BJ458" s="196"/>
      <c r="BK458" s="196"/>
      <c r="BL458" s="196"/>
      <c r="BM458" s="196"/>
      <c r="BN458" s="196"/>
      <c r="BO458" s="196"/>
      <c r="BP458" s="196"/>
      <c r="BQ458" s="196"/>
      <c r="BR458" s="196"/>
      <c r="BS458" s="196"/>
    </row>
    <row r="459" spans="1:71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  <c r="AB459" s="196"/>
      <c r="AC459" s="196"/>
      <c r="AD459" s="196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6"/>
      <c r="AO459" s="196"/>
      <c r="AP459" s="196"/>
      <c r="AQ459" s="196"/>
      <c r="AR459" s="196"/>
      <c r="AS459" s="196"/>
      <c r="AT459" s="196"/>
      <c r="AU459" s="196"/>
      <c r="AV459" s="196"/>
      <c r="AW459" s="196"/>
      <c r="AX459" s="196"/>
      <c r="AY459" s="196"/>
      <c r="AZ459" s="196"/>
      <c r="BA459" s="196"/>
      <c r="BB459" s="196"/>
      <c r="BC459" s="196"/>
      <c r="BD459" s="196"/>
      <c r="BE459" s="196"/>
      <c r="BF459" s="196"/>
      <c r="BG459" s="196"/>
      <c r="BH459" s="196"/>
      <c r="BI459" s="196"/>
      <c r="BJ459" s="196"/>
      <c r="BK459" s="196"/>
      <c r="BL459" s="196"/>
      <c r="BM459" s="196"/>
      <c r="BN459" s="196"/>
      <c r="BO459" s="196"/>
      <c r="BP459" s="196"/>
      <c r="BQ459" s="196"/>
      <c r="BR459" s="196"/>
      <c r="BS459" s="196"/>
    </row>
    <row r="460" spans="1:71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  <c r="AB460" s="196"/>
      <c r="AC460" s="196"/>
      <c r="AD460" s="196"/>
      <c r="AE460" s="196"/>
      <c r="AF460" s="196"/>
      <c r="AG460" s="196"/>
      <c r="AH460" s="196"/>
      <c r="AI460" s="196"/>
      <c r="AJ460" s="196"/>
      <c r="AK460" s="196"/>
      <c r="AL460" s="196"/>
      <c r="AM460" s="196"/>
      <c r="AN460" s="196"/>
      <c r="AO460" s="196"/>
      <c r="AP460" s="196"/>
      <c r="AQ460" s="196"/>
      <c r="AR460" s="196"/>
      <c r="AS460" s="196"/>
      <c r="AT460" s="196"/>
      <c r="AU460" s="196"/>
      <c r="AV460" s="196"/>
      <c r="AW460" s="196"/>
      <c r="AX460" s="196"/>
      <c r="AY460" s="196"/>
      <c r="AZ460" s="196"/>
      <c r="BA460" s="196"/>
      <c r="BB460" s="196"/>
      <c r="BC460" s="196"/>
      <c r="BD460" s="196"/>
      <c r="BE460" s="196"/>
      <c r="BF460" s="196"/>
      <c r="BG460" s="196"/>
      <c r="BH460" s="196"/>
      <c r="BI460" s="196"/>
      <c r="BJ460" s="196"/>
      <c r="BK460" s="196"/>
      <c r="BL460" s="196"/>
      <c r="BM460" s="196"/>
      <c r="BN460" s="196"/>
      <c r="BO460" s="196"/>
      <c r="BP460" s="196"/>
      <c r="BQ460" s="196"/>
      <c r="BR460" s="196"/>
      <c r="BS460" s="196"/>
    </row>
    <row r="461" spans="1:71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  <c r="AB461" s="196"/>
      <c r="AC461" s="196"/>
      <c r="AD461" s="196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  <c r="AP461" s="196"/>
      <c r="AQ461" s="196"/>
      <c r="AR461" s="196"/>
      <c r="AS461" s="196"/>
      <c r="AT461" s="196"/>
      <c r="AU461" s="196"/>
      <c r="AV461" s="196"/>
      <c r="AW461" s="196"/>
      <c r="AX461" s="196"/>
      <c r="AY461" s="196"/>
      <c r="AZ461" s="196"/>
      <c r="BA461" s="196"/>
      <c r="BB461" s="196"/>
      <c r="BC461" s="196"/>
      <c r="BD461" s="196"/>
      <c r="BE461" s="196"/>
      <c r="BF461" s="196"/>
      <c r="BG461" s="196"/>
      <c r="BH461" s="196"/>
      <c r="BI461" s="196"/>
      <c r="BJ461" s="196"/>
      <c r="BK461" s="196"/>
      <c r="BL461" s="196"/>
      <c r="BM461" s="196"/>
      <c r="BN461" s="196"/>
      <c r="BO461" s="196"/>
      <c r="BP461" s="196"/>
      <c r="BQ461" s="196"/>
      <c r="BR461" s="196"/>
      <c r="BS461" s="196"/>
    </row>
    <row r="462" spans="1:71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  <c r="AB462" s="196"/>
      <c r="AC462" s="196"/>
      <c r="AD462" s="196"/>
      <c r="AE462" s="196"/>
      <c r="AF462" s="196"/>
      <c r="AG462" s="196"/>
      <c r="AH462" s="196"/>
      <c r="AI462" s="196"/>
      <c r="AJ462" s="196"/>
      <c r="AK462" s="196"/>
      <c r="AL462" s="196"/>
      <c r="AM462" s="196"/>
      <c r="AN462" s="196"/>
      <c r="AO462" s="196"/>
      <c r="AP462" s="196"/>
      <c r="AQ462" s="196"/>
      <c r="AR462" s="196"/>
      <c r="AS462" s="196"/>
      <c r="AT462" s="196"/>
      <c r="AU462" s="196"/>
      <c r="AV462" s="196"/>
      <c r="AW462" s="196"/>
      <c r="AX462" s="196"/>
      <c r="AY462" s="196"/>
      <c r="AZ462" s="196"/>
      <c r="BA462" s="196"/>
      <c r="BB462" s="196"/>
      <c r="BC462" s="196"/>
      <c r="BD462" s="196"/>
      <c r="BE462" s="196"/>
      <c r="BF462" s="196"/>
      <c r="BG462" s="196"/>
      <c r="BH462" s="196"/>
      <c r="BI462" s="196"/>
      <c r="BJ462" s="196"/>
      <c r="BK462" s="196"/>
      <c r="BL462" s="196"/>
      <c r="BM462" s="196"/>
      <c r="BN462" s="196"/>
      <c r="BO462" s="196"/>
      <c r="BP462" s="196"/>
      <c r="BQ462" s="196"/>
      <c r="BR462" s="196"/>
      <c r="BS462" s="196"/>
    </row>
    <row r="463" spans="1:71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  <c r="AB463" s="196"/>
      <c r="AC463" s="196"/>
      <c r="AD463" s="196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  <c r="AP463" s="196"/>
      <c r="AQ463" s="196"/>
      <c r="AR463" s="196"/>
      <c r="AS463" s="196"/>
      <c r="AT463" s="196"/>
      <c r="AU463" s="196"/>
      <c r="AV463" s="196"/>
      <c r="AW463" s="196"/>
      <c r="AX463" s="196"/>
      <c r="AY463" s="196"/>
      <c r="AZ463" s="196"/>
      <c r="BA463" s="196"/>
      <c r="BB463" s="196"/>
      <c r="BC463" s="196"/>
      <c r="BD463" s="196"/>
      <c r="BE463" s="196"/>
      <c r="BF463" s="196"/>
      <c r="BG463" s="196"/>
      <c r="BH463" s="196"/>
      <c r="BI463" s="196"/>
      <c r="BJ463" s="196"/>
      <c r="BK463" s="196"/>
      <c r="BL463" s="196"/>
      <c r="BM463" s="196"/>
      <c r="BN463" s="196"/>
      <c r="BO463" s="196"/>
      <c r="BP463" s="196"/>
      <c r="BQ463" s="196"/>
      <c r="BR463" s="196"/>
      <c r="BS463" s="196"/>
    </row>
    <row r="464" spans="1:71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  <c r="AB464" s="196"/>
      <c r="AC464" s="196"/>
      <c r="AD464" s="196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  <c r="AP464" s="196"/>
      <c r="AQ464" s="196"/>
      <c r="AR464" s="196"/>
      <c r="AS464" s="196"/>
      <c r="AT464" s="196"/>
      <c r="AU464" s="196"/>
      <c r="AV464" s="196"/>
      <c r="AW464" s="196"/>
      <c r="AX464" s="196"/>
      <c r="AY464" s="196"/>
      <c r="AZ464" s="196"/>
      <c r="BA464" s="196"/>
      <c r="BB464" s="196"/>
      <c r="BC464" s="196"/>
      <c r="BD464" s="196"/>
      <c r="BE464" s="196"/>
      <c r="BF464" s="196"/>
      <c r="BG464" s="196"/>
      <c r="BH464" s="196"/>
      <c r="BI464" s="196"/>
      <c r="BJ464" s="196"/>
      <c r="BK464" s="196"/>
      <c r="BL464" s="196"/>
      <c r="BM464" s="196"/>
      <c r="BN464" s="196"/>
      <c r="BO464" s="196"/>
      <c r="BP464" s="196"/>
      <c r="BQ464" s="196"/>
      <c r="BR464" s="196"/>
      <c r="BS464" s="196"/>
    </row>
    <row r="465" spans="1:71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  <c r="AB465" s="196"/>
      <c r="AC465" s="196"/>
      <c r="AD465" s="196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  <c r="AP465" s="196"/>
      <c r="AQ465" s="196"/>
      <c r="AR465" s="196"/>
      <c r="AS465" s="196"/>
      <c r="AT465" s="196"/>
      <c r="AU465" s="196"/>
      <c r="AV465" s="196"/>
      <c r="AW465" s="196"/>
      <c r="AX465" s="196"/>
      <c r="AY465" s="196"/>
      <c r="AZ465" s="196"/>
      <c r="BA465" s="196"/>
      <c r="BB465" s="196"/>
      <c r="BC465" s="196"/>
      <c r="BD465" s="196"/>
      <c r="BE465" s="196"/>
      <c r="BF465" s="196"/>
      <c r="BG465" s="196"/>
      <c r="BH465" s="196"/>
      <c r="BI465" s="196"/>
      <c r="BJ465" s="196"/>
      <c r="BK465" s="196"/>
      <c r="BL465" s="196"/>
      <c r="BM465" s="196"/>
      <c r="BN465" s="196"/>
      <c r="BO465" s="196"/>
      <c r="BP465" s="196"/>
      <c r="BQ465" s="196"/>
      <c r="BR465" s="196"/>
      <c r="BS465" s="196"/>
    </row>
    <row r="466" spans="1:71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  <c r="AB466" s="196"/>
      <c r="AC466" s="196"/>
      <c r="AD466" s="196"/>
      <c r="AE466" s="196"/>
      <c r="AF466" s="196"/>
      <c r="AG466" s="196"/>
      <c r="AH466" s="196"/>
      <c r="AI466" s="196"/>
      <c r="AJ466" s="196"/>
      <c r="AK466" s="196"/>
      <c r="AL466" s="196"/>
      <c r="AM466" s="196"/>
      <c r="AN466" s="196"/>
      <c r="AO466" s="196"/>
      <c r="AP466" s="196"/>
      <c r="AQ466" s="196"/>
      <c r="AR466" s="196"/>
      <c r="AS466" s="196"/>
      <c r="AT466" s="196"/>
      <c r="AU466" s="196"/>
      <c r="AV466" s="196"/>
      <c r="AW466" s="196"/>
      <c r="AX466" s="196"/>
      <c r="AY466" s="196"/>
      <c r="AZ466" s="196"/>
      <c r="BA466" s="196"/>
      <c r="BB466" s="196"/>
      <c r="BC466" s="196"/>
      <c r="BD466" s="196"/>
      <c r="BE466" s="196"/>
      <c r="BF466" s="196"/>
      <c r="BG466" s="196"/>
      <c r="BH466" s="196"/>
      <c r="BI466" s="196"/>
      <c r="BJ466" s="196"/>
      <c r="BK466" s="196"/>
      <c r="BL466" s="196"/>
      <c r="BM466" s="196"/>
      <c r="BN466" s="196"/>
      <c r="BO466" s="196"/>
      <c r="BP466" s="196"/>
      <c r="BQ466" s="196"/>
      <c r="BR466" s="196"/>
      <c r="BS466" s="196"/>
    </row>
    <row r="467" spans="1:71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  <c r="AB467" s="196"/>
      <c r="AC467" s="196"/>
      <c r="AD467" s="196"/>
      <c r="AE467" s="196"/>
      <c r="AF467" s="196"/>
      <c r="AG467" s="196"/>
      <c r="AH467" s="196"/>
      <c r="AI467" s="196"/>
      <c r="AJ467" s="196"/>
      <c r="AK467" s="196"/>
      <c r="AL467" s="196"/>
      <c r="AM467" s="196"/>
      <c r="AN467" s="196"/>
      <c r="AO467" s="196"/>
      <c r="AP467" s="196"/>
      <c r="AQ467" s="196"/>
      <c r="AR467" s="196"/>
      <c r="AS467" s="196"/>
      <c r="AT467" s="196"/>
      <c r="AU467" s="196"/>
      <c r="AV467" s="196"/>
      <c r="AW467" s="196"/>
      <c r="AX467" s="196"/>
      <c r="AY467" s="196"/>
      <c r="AZ467" s="196"/>
      <c r="BA467" s="196"/>
      <c r="BB467" s="196"/>
      <c r="BC467" s="196"/>
      <c r="BD467" s="196"/>
      <c r="BE467" s="196"/>
      <c r="BF467" s="196"/>
      <c r="BG467" s="196"/>
      <c r="BH467" s="196"/>
      <c r="BI467" s="196"/>
      <c r="BJ467" s="196"/>
      <c r="BK467" s="196"/>
      <c r="BL467" s="196"/>
      <c r="BM467" s="196"/>
      <c r="BN467" s="196"/>
      <c r="BO467" s="196"/>
      <c r="BP467" s="196"/>
      <c r="BQ467" s="196"/>
      <c r="BR467" s="196"/>
      <c r="BS467" s="196"/>
    </row>
    <row r="468" spans="1:71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  <c r="AB468" s="196"/>
      <c r="AC468" s="196"/>
      <c r="AD468" s="196"/>
      <c r="AE468" s="196"/>
      <c r="AF468" s="196"/>
      <c r="AG468" s="196"/>
      <c r="AH468" s="196"/>
      <c r="AI468" s="196"/>
      <c r="AJ468" s="196"/>
      <c r="AK468" s="196"/>
      <c r="AL468" s="196"/>
      <c r="AM468" s="196"/>
      <c r="AN468" s="196"/>
      <c r="AO468" s="196"/>
      <c r="AP468" s="196"/>
      <c r="AQ468" s="196"/>
      <c r="AR468" s="196"/>
      <c r="AS468" s="196"/>
      <c r="AT468" s="196"/>
      <c r="AU468" s="196"/>
      <c r="AV468" s="196"/>
      <c r="AW468" s="196"/>
      <c r="AX468" s="196"/>
      <c r="AY468" s="196"/>
      <c r="AZ468" s="196"/>
      <c r="BA468" s="196"/>
      <c r="BB468" s="196"/>
      <c r="BC468" s="196"/>
      <c r="BD468" s="196"/>
      <c r="BE468" s="196"/>
      <c r="BF468" s="196"/>
      <c r="BG468" s="196"/>
      <c r="BH468" s="196"/>
      <c r="BI468" s="196"/>
      <c r="BJ468" s="196"/>
      <c r="BK468" s="196"/>
      <c r="BL468" s="196"/>
      <c r="BM468" s="196"/>
      <c r="BN468" s="196"/>
      <c r="BO468" s="196"/>
      <c r="BP468" s="196"/>
      <c r="BQ468" s="196"/>
      <c r="BR468" s="196"/>
      <c r="BS468" s="196"/>
    </row>
    <row r="469" spans="1:71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  <c r="AK469" s="196"/>
      <c r="AL469" s="196"/>
      <c r="AM469" s="196"/>
      <c r="AN469" s="196"/>
      <c r="AO469" s="196"/>
      <c r="AP469" s="196"/>
      <c r="AQ469" s="196"/>
      <c r="AR469" s="196"/>
      <c r="AS469" s="196"/>
      <c r="AT469" s="196"/>
      <c r="AU469" s="196"/>
      <c r="AV469" s="196"/>
      <c r="AW469" s="196"/>
      <c r="AX469" s="196"/>
      <c r="AY469" s="196"/>
      <c r="AZ469" s="196"/>
      <c r="BA469" s="196"/>
      <c r="BB469" s="196"/>
      <c r="BC469" s="196"/>
      <c r="BD469" s="196"/>
      <c r="BE469" s="196"/>
      <c r="BF469" s="196"/>
      <c r="BG469" s="196"/>
      <c r="BH469" s="196"/>
      <c r="BI469" s="196"/>
      <c r="BJ469" s="196"/>
      <c r="BK469" s="196"/>
      <c r="BL469" s="196"/>
      <c r="BM469" s="196"/>
      <c r="BN469" s="196"/>
      <c r="BO469" s="196"/>
      <c r="BP469" s="196"/>
      <c r="BQ469" s="196"/>
      <c r="BR469" s="196"/>
      <c r="BS469" s="196"/>
    </row>
    <row r="470" spans="1:71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  <c r="AB470" s="196"/>
      <c r="AC470" s="196"/>
      <c r="AD470" s="196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  <c r="AP470" s="196"/>
      <c r="AQ470" s="196"/>
      <c r="AR470" s="196"/>
      <c r="AS470" s="196"/>
      <c r="AT470" s="196"/>
      <c r="AU470" s="196"/>
      <c r="AV470" s="196"/>
      <c r="AW470" s="196"/>
      <c r="AX470" s="196"/>
      <c r="AY470" s="196"/>
      <c r="AZ470" s="196"/>
      <c r="BA470" s="196"/>
      <c r="BB470" s="196"/>
      <c r="BC470" s="196"/>
      <c r="BD470" s="196"/>
      <c r="BE470" s="196"/>
      <c r="BF470" s="196"/>
      <c r="BG470" s="196"/>
      <c r="BH470" s="196"/>
      <c r="BI470" s="196"/>
      <c r="BJ470" s="196"/>
      <c r="BK470" s="196"/>
      <c r="BL470" s="196"/>
      <c r="BM470" s="196"/>
      <c r="BN470" s="196"/>
      <c r="BO470" s="196"/>
      <c r="BP470" s="196"/>
      <c r="BQ470" s="196"/>
      <c r="BR470" s="196"/>
      <c r="BS470" s="196"/>
    </row>
    <row r="471" spans="1:71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  <c r="AB471" s="196"/>
      <c r="AC471" s="196"/>
      <c r="AD471" s="196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  <c r="AQ471" s="196"/>
      <c r="AR471" s="196"/>
      <c r="AS471" s="196"/>
      <c r="AT471" s="196"/>
      <c r="AU471" s="196"/>
      <c r="AV471" s="196"/>
      <c r="AW471" s="196"/>
      <c r="AX471" s="196"/>
      <c r="AY471" s="196"/>
      <c r="AZ471" s="196"/>
      <c r="BA471" s="196"/>
      <c r="BB471" s="196"/>
      <c r="BC471" s="196"/>
      <c r="BD471" s="196"/>
      <c r="BE471" s="196"/>
      <c r="BF471" s="196"/>
      <c r="BG471" s="196"/>
      <c r="BH471" s="196"/>
      <c r="BI471" s="196"/>
      <c r="BJ471" s="196"/>
      <c r="BK471" s="196"/>
      <c r="BL471" s="196"/>
      <c r="BM471" s="196"/>
      <c r="BN471" s="196"/>
      <c r="BO471" s="196"/>
      <c r="BP471" s="196"/>
      <c r="BQ471" s="196"/>
      <c r="BR471" s="196"/>
      <c r="BS471" s="196"/>
    </row>
    <row r="472" spans="1:71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  <c r="AB472" s="196"/>
      <c r="AC472" s="196"/>
      <c r="AD472" s="196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  <c r="AQ472" s="196"/>
      <c r="AR472" s="196"/>
      <c r="AS472" s="196"/>
      <c r="AT472" s="196"/>
      <c r="AU472" s="196"/>
      <c r="AV472" s="196"/>
      <c r="AW472" s="196"/>
      <c r="AX472" s="196"/>
      <c r="AY472" s="196"/>
      <c r="AZ472" s="196"/>
      <c r="BA472" s="196"/>
      <c r="BB472" s="196"/>
      <c r="BC472" s="196"/>
      <c r="BD472" s="196"/>
      <c r="BE472" s="196"/>
      <c r="BF472" s="196"/>
      <c r="BG472" s="196"/>
      <c r="BH472" s="196"/>
      <c r="BI472" s="196"/>
      <c r="BJ472" s="196"/>
      <c r="BK472" s="196"/>
      <c r="BL472" s="196"/>
      <c r="BM472" s="196"/>
      <c r="BN472" s="196"/>
      <c r="BO472" s="196"/>
      <c r="BP472" s="196"/>
      <c r="BQ472" s="196"/>
      <c r="BR472" s="196"/>
      <c r="BS472" s="196"/>
    </row>
    <row r="473" spans="1:71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  <c r="AB473" s="196"/>
      <c r="AC473" s="196"/>
      <c r="AD473" s="196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  <c r="AQ473" s="196"/>
      <c r="AR473" s="196"/>
      <c r="AS473" s="196"/>
      <c r="AT473" s="196"/>
      <c r="AU473" s="196"/>
      <c r="AV473" s="196"/>
      <c r="AW473" s="196"/>
      <c r="AX473" s="196"/>
      <c r="AY473" s="196"/>
      <c r="AZ473" s="196"/>
      <c r="BA473" s="196"/>
      <c r="BB473" s="196"/>
      <c r="BC473" s="196"/>
      <c r="BD473" s="196"/>
      <c r="BE473" s="196"/>
      <c r="BF473" s="196"/>
      <c r="BG473" s="196"/>
      <c r="BH473" s="196"/>
      <c r="BI473" s="196"/>
      <c r="BJ473" s="196"/>
      <c r="BK473" s="196"/>
      <c r="BL473" s="196"/>
      <c r="BM473" s="196"/>
      <c r="BN473" s="196"/>
      <c r="BO473" s="196"/>
      <c r="BP473" s="196"/>
      <c r="BQ473" s="196"/>
      <c r="BR473" s="196"/>
      <c r="BS473" s="196"/>
    </row>
    <row r="474" spans="1:71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  <c r="AB474" s="196"/>
      <c r="AC474" s="196"/>
      <c r="AD474" s="196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  <c r="AP474" s="196"/>
      <c r="AQ474" s="196"/>
      <c r="AR474" s="196"/>
      <c r="AS474" s="196"/>
      <c r="AT474" s="196"/>
      <c r="AU474" s="196"/>
      <c r="AV474" s="196"/>
      <c r="AW474" s="196"/>
      <c r="AX474" s="196"/>
      <c r="AY474" s="196"/>
      <c r="AZ474" s="196"/>
      <c r="BA474" s="196"/>
      <c r="BB474" s="196"/>
      <c r="BC474" s="196"/>
      <c r="BD474" s="196"/>
      <c r="BE474" s="196"/>
      <c r="BF474" s="196"/>
      <c r="BG474" s="196"/>
      <c r="BH474" s="196"/>
      <c r="BI474" s="196"/>
      <c r="BJ474" s="196"/>
      <c r="BK474" s="196"/>
      <c r="BL474" s="196"/>
      <c r="BM474" s="196"/>
      <c r="BN474" s="196"/>
      <c r="BO474" s="196"/>
      <c r="BP474" s="196"/>
      <c r="BQ474" s="196"/>
      <c r="BR474" s="196"/>
      <c r="BS474" s="196"/>
    </row>
    <row r="475" spans="1:71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  <c r="AB475" s="196"/>
      <c r="AC475" s="196"/>
      <c r="AD475" s="196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  <c r="AP475" s="196"/>
      <c r="AQ475" s="196"/>
      <c r="AR475" s="196"/>
      <c r="AS475" s="196"/>
      <c r="AT475" s="196"/>
      <c r="AU475" s="196"/>
      <c r="AV475" s="196"/>
      <c r="AW475" s="196"/>
      <c r="AX475" s="196"/>
      <c r="AY475" s="196"/>
      <c r="AZ475" s="196"/>
      <c r="BA475" s="196"/>
      <c r="BB475" s="196"/>
      <c r="BC475" s="196"/>
      <c r="BD475" s="196"/>
      <c r="BE475" s="196"/>
      <c r="BF475" s="196"/>
      <c r="BG475" s="196"/>
      <c r="BH475" s="196"/>
      <c r="BI475" s="196"/>
      <c r="BJ475" s="196"/>
      <c r="BK475" s="196"/>
      <c r="BL475" s="196"/>
      <c r="BM475" s="196"/>
      <c r="BN475" s="196"/>
      <c r="BO475" s="196"/>
      <c r="BP475" s="196"/>
      <c r="BQ475" s="196"/>
      <c r="BR475" s="196"/>
      <c r="BS475" s="196"/>
    </row>
    <row r="476" spans="1:71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  <c r="AB476" s="196"/>
      <c r="AC476" s="196"/>
      <c r="AD476" s="196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  <c r="AP476" s="196"/>
      <c r="AQ476" s="196"/>
      <c r="AR476" s="196"/>
      <c r="AS476" s="196"/>
      <c r="AT476" s="196"/>
      <c r="AU476" s="196"/>
      <c r="AV476" s="196"/>
      <c r="AW476" s="196"/>
      <c r="AX476" s="196"/>
      <c r="AY476" s="196"/>
      <c r="AZ476" s="196"/>
      <c r="BA476" s="196"/>
      <c r="BB476" s="196"/>
      <c r="BC476" s="196"/>
      <c r="BD476" s="196"/>
      <c r="BE476" s="196"/>
      <c r="BF476" s="196"/>
      <c r="BG476" s="196"/>
      <c r="BH476" s="196"/>
      <c r="BI476" s="196"/>
      <c r="BJ476" s="196"/>
      <c r="BK476" s="196"/>
      <c r="BL476" s="196"/>
      <c r="BM476" s="196"/>
      <c r="BN476" s="196"/>
      <c r="BO476" s="196"/>
      <c r="BP476" s="196"/>
      <c r="BQ476" s="196"/>
      <c r="BR476" s="196"/>
      <c r="BS476" s="196"/>
    </row>
    <row r="477" spans="1:71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  <c r="AB477" s="196"/>
      <c r="AC477" s="196"/>
      <c r="AD477" s="196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  <c r="AQ477" s="196"/>
      <c r="AR477" s="196"/>
      <c r="AS477" s="196"/>
      <c r="AT477" s="196"/>
      <c r="AU477" s="196"/>
      <c r="AV477" s="196"/>
      <c r="AW477" s="196"/>
      <c r="AX477" s="196"/>
      <c r="AY477" s="196"/>
      <c r="AZ477" s="196"/>
      <c r="BA477" s="196"/>
      <c r="BB477" s="196"/>
      <c r="BC477" s="196"/>
      <c r="BD477" s="196"/>
      <c r="BE477" s="196"/>
      <c r="BF477" s="196"/>
      <c r="BG477" s="196"/>
      <c r="BH477" s="196"/>
      <c r="BI477" s="196"/>
      <c r="BJ477" s="196"/>
      <c r="BK477" s="196"/>
      <c r="BL477" s="196"/>
      <c r="BM477" s="196"/>
      <c r="BN477" s="196"/>
      <c r="BO477" s="196"/>
      <c r="BP477" s="196"/>
      <c r="BQ477" s="196"/>
      <c r="BR477" s="196"/>
      <c r="BS477" s="196"/>
    </row>
    <row r="478" spans="1:71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  <c r="AB478" s="196"/>
      <c r="AC478" s="196"/>
      <c r="AD478" s="196"/>
      <c r="AE478" s="196"/>
      <c r="AF478" s="196"/>
      <c r="AG478" s="196"/>
      <c r="AH478" s="196"/>
      <c r="AI478" s="196"/>
      <c r="AJ478" s="196"/>
      <c r="AK478" s="196"/>
      <c r="AL478" s="196"/>
      <c r="AM478" s="196"/>
      <c r="AN478" s="196"/>
      <c r="AO478" s="196"/>
      <c r="AP478" s="196"/>
      <c r="AQ478" s="196"/>
      <c r="AR478" s="196"/>
      <c r="AS478" s="196"/>
      <c r="AT478" s="196"/>
      <c r="AU478" s="196"/>
      <c r="AV478" s="196"/>
      <c r="AW478" s="196"/>
      <c r="AX478" s="196"/>
      <c r="AY478" s="196"/>
      <c r="AZ478" s="196"/>
      <c r="BA478" s="196"/>
      <c r="BB478" s="196"/>
      <c r="BC478" s="196"/>
      <c r="BD478" s="196"/>
      <c r="BE478" s="196"/>
      <c r="BF478" s="196"/>
      <c r="BG478" s="196"/>
      <c r="BH478" s="196"/>
      <c r="BI478" s="196"/>
      <c r="BJ478" s="196"/>
      <c r="BK478" s="196"/>
      <c r="BL478" s="196"/>
      <c r="BM478" s="196"/>
      <c r="BN478" s="196"/>
      <c r="BO478" s="196"/>
      <c r="BP478" s="196"/>
      <c r="BQ478" s="196"/>
      <c r="BR478" s="196"/>
      <c r="BS478" s="196"/>
    </row>
    <row r="479" spans="1:71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  <c r="AB479" s="196"/>
      <c r="AC479" s="196"/>
      <c r="AD479" s="196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  <c r="AP479" s="196"/>
      <c r="AQ479" s="196"/>
      <c r="AR479" s="196"/>
      <c r="AS479" s="196"/>
      <c r="AT479" s="196"/>
      <c r="AU479" s="196"/>
      <c r="AV479" s="196"/>
      <c r="AW479" s="196"/>
      <c r="AX479" s="196"/>
      <c r="AY479" s="196"/>
      <c r="AZ479" s="196"/>
      <c r="BA479" s="196"/>
      <c r="BB479" s="196"/>
      <c r="BC479" s="196"/>
      <c r="BD479" s="196"/>
      <c r="BE479" s="196"/>
      <c r="BF479" s="196"/>
      <c r="BG479" s="196"/>
      <c r="BH479" s="196"/>
      <c r="BI479" s="196"/>
      <c r="BJ479" s="196"/>
      <c r="BK479" s="196"/>
      <c r="BL479" s="196"/>
      <c r="BM479" s="196"/>
      <c r="BN479" s="196"/>
      <c r="BO479" s="196"/>
      <c r="BP479" s="196"/>
      <c r="BQ479" s="196"/>
      <c r="BR479" s="196"/>
      <c r="BS479" s="196"/>
    </row>
    <row r="480" spans="1:71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  <c r="AB480" s="196"/>
      <c r="AC480" s="196"/>
      <c r="AD480" s="196"/>
      <c r="AE480" s="196"/>
      <c r="AF480" s="196"/>
      <c r="AG480" s="196"/>
      <c r="AH480" s="196"/>
      <c r="AI480" s="196"/>
      <c r="AJ480" s="196"/>
      <c r="AK480" s="196"/>
      <c r="AL480" s="196"/>
      <c r="AM480" s="196"/>
      <c r="AN480" s="196"/>
      <c r="AO480" s="196"/>
      <c r="AP480" s="196"/>
      <c r="AQ480" s="196"/>
      <c r="AR480" s="196"/>
      <c r="AS480" s="196"/>
      <c r="AT480" s="196"/>
      <c r="AU480" s="196"/>
      <c r="AV480" s="196"/>
      <c r="AW480" s="196"/>
      <c r="AX480" s="196"/>
      <c r="AY480" s="196"/>
      <c r="AZ480" s="196"/>
      <c r="BA480" s="196"/>
      <c r="BB480" s="196"/>
      <c r="BC480" s="196"/>
      <c r="BD480" s="196"/>
      <c r="BE480" s="196"/>
      <c r="BF480" s="196"/>
      <c r="BG480" s="196"/>
      <c r="BH480" s="196"/>
      <c r="BI480" s="196"/>
      <c r="BJ480" s="196"/>
      <c r="BK480" s="196"/>
      <c r="BL480" s="196"/>
      <c r="BM480" s="196"/>
      <c r="BN480" s="196"/>
      <c r="BO480" s="196"/>
      <c r="BP480" s="196"/>
      <c r="BQ480" s="196"/>
      <c r="BR480" s="196"/>
      <c r="BS480" s="196"/>
    </row>
    <row r="481" spans="1:71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  <c r="AB481" s="196"/>
      <c r="AC481" s="196"/>
      <c r="AD481" s="196"/>
      <c r="AE481" s="196"/>
      <c r="AF481" s="196"/>
      <c r="AG481" s="196"/>
      <c r="AH481" s="196"/>
      <c r="AI481" s="196"/>
      <c r="AJ481" s="196"/>
      <c r="AK481" s="196"/>
      <c r="AL481" s="196"/>
      <c r="AM481" s="196"/>
      <c r="AN481" s="196"/>
      <c r="AO481" s="196"/>
      <c r="AP481" s="196"/>
      <c r="AQ481" s="196"/>
      <c r="AR481" s="196"/>
      <c r="AS481" s="196"/>
      <c r="AT481" s="196"/>
      <c r="AU481" s="196"/>
      <c r="AV481" s="196"/>
      <c r="AW481" s="196"/>
      <c r="AX481" s="196"/>
      <c r="AY481" s="196"/>
      <c r="AZ481" s="196"/>
      <c r="BA481" s="196"/>
      <c r="BB481" s="196"/>
      <c r="BC481" s="196"/>
      <c r="BD481" s="196"/>
      <c r="BE481" s="196"/>
      <c r="BF481" s="196"/>
      <c r="BG481" s="196"/>
      <c r="BH481" s="196"/>
      <c r="BI481" s="196"/>
      <c r="BJ481" s="196"/>
      <c r="BK481" s="196"/>
      <c r="BL481" s="196"/>
      <c r="BM481" s="196"/>
      <c r="BN481" s="196"/>
      <c r="BO481" s="196"/>
      <c r="BP481" s="196"/>
      <c r="BQ481" s="196"/>
      <c r="BR481" s="196"/>
      <c r="BS481" s="196"/>
    </row>
    <row r="482" spans="1:71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196"/>
      <c r="T482" s="196"/>
      <c r="U482" s="196"/>
      <c r="V482" s="196"/>
      <c r="W482" s="196"/>
      <c r="X482" s="196"/>
      <c r="Y482" s="196"/>
      <c r="Z482" s="196"/>
      <c r="AA482" s="196"/>
      <c r="AB482" s="196"/>
      <c r="AC482" s="196"/>
      <c r="AD482" s="196"/>
      <c r="AE482" s="196"/>
      <c r="AF482" s="196"/>
      <c r="AG482" s="196"/>
      <c r="AH482" s="196"/>
      <c r="AI482" s="196"/>
      <c r="AJ482" s="196"/>
      <c r="AK482" s="196"/>
      <c r="AL482" s="196"/>
      <c r="AM482" s="196"/>
      <c r="AN482" s="196"/>
      <c r="AO482" s="196"/>
      <c r="AP482" s="196"/>
      <c r="AQ482" s="196"/>
      <c r="AR482" s="196"/>
      <c r="AS482" s="196"/>
      <c r="AT482" s="196"/>
      <c r="AU482" s="196"/>
      <c r="AV482" s="196"/>
      <c r="AW482" s="196"/>
      <c r="AX482" s="196"/>
      <c r="AY482" s="196"/>
      <c r="AZ482" s="196"/>
      <c r="BA482" s="196"/>
      <c r="BB482" s="196"/>
      <c r="BC482" s="196"/>
      <c r="BD482" s="196"/>
      <c r="BE482" s="196"/>
      <c r="BF482" s="196"/>
      <c r="BG482" s="196"/>
      <c r="BH482" s="196"/>
      <c r="BI482" s="196"/>
      <c r="BJ482" s="196"/>
      <c r="BK482" s="196"/>
      <c r="BL482" s="196"/>
      <c r="BM482" s="196"/>
      <c r="BN482" s="196"/>
      <c r="BO482" s="196"/>
      <c r="BP482" s="196"/>
      <c r="BQ482" s="196"/>
      <c r="BR482" s="196"/>
      <c r="BS482" s="196"/>
    </row>
    <row r="483" spans="1:71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  <c r="X483" s="196"/>
      <c r="Y483" s="196"/>
      <c r="Z483" s="196"/>
      <c r="AA483" s="196"/>
      <c r="AB483" s="196"/>
      <c r="AC483" s="196"/>
      <c r="AD483" s="196"/>
      <c r="AE483" s="196"/>
      <c r="AF483" s="196"/>
      <c r="AG483" s="196"/>
      <c r="AH483" s="196"/>
      <c r="AI483" s="196"/>
      <c r="AJ483" s="196"/>
      <c r="AK483" s="196"/>
      <c r="AL483" s="196"/>
      <c r="AM483" s="196"/>
      <c r="AN483" s="196"/>
      <c r="AO483" s="196"/>
      <c r="AP483" s="196"/>
      <c r="AQ483" s="196"/>
      <c r="AR483" s="196"/>
      <c r="AS483" s="196"/>
      <c r="AT483" s="196"/>
      <c r="AU483" s="196"/>
      <c r="AV483" s="196"/>
      <c r="AW483" s="196"/>
      <c r="AX483" s="196"/>
      <c r="AY483" s="196"/>
      <c r="AZ483" s="196"/>
      <c r="BA483" s="196"/>
      <c r="BB483" s="196"/>
      <c r="BC483" s="196"/>
      <c r="BD483" s="196"/>
      <c r="BE483" s="196"/>
      <c r="BF483" s="196"/>
      <c r="BG483" s="196"/>
      <c r="BH483" s="196"/>
      <c r="BI483" s="196"/>
      <c r="BJ483" s="196"/>
      <c r="BK483" s="196"/>
      <c r="BL483" s="196"/>
      <c r="BM483" s="196"/>
      <c r="BN483" s="196"/>
      <c r="BO483" s="196"/>
      <c r="BP483" s="196"/>
      <c r="BQ483" s="196"/>
      <c r="BR483" s="196"/>
      <c r="BS483" s="196"/>
    </row>
    <row r="484" spans="1:71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  <c r="AA484" s="196"/>
      <c r="AB484" s="196"/>
      <c r="AC484" s="196"/>
      <c r="AD484" s="196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6"/>
      <c r="AR484" s="196"/>
      <c r="AS484" s="196"/>
      <c r="AT484" s="196"/>
      <c r="AU484" s="196"/>
      <c r="AV484" s="196"/>
      <c r="AW484" s="196"/>
      <c r="AX484" s="196"/>
      <c r="AY484" s="196"/>
      <c r="AZ484" s="196"/>
      <c r="BA484" s="196"/>
      <c r="BB484" s="196"/>
      <c r="BC484" s="196"/>
      <c r="BD484" s="196"/>
      <c r="BE484" s="196"/>
      <c r="BF484" s="196"/>
      <c r="BG484" s="196"/>
      <c r="BH484" s="196"/>
      <c r="BI484" s="196"/>
      <c r="BJ484" s="196"/>
      <c r="BK484" s="196"/>
      <c r="BL484" s="196"/>
      <c r="BM484" s="196"/>
      <c r="BN484" s="196"/>
      <c r="BO484" s="196"/>
      <c r="BP484" s="196"/>
      <c r="BQ484" s="196"/>
      <c r="BR484" s="196"/>
      <c r="BS484" s="196"/>
    </row>
    <row r="485" spans="1:71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196"/>
      <c r="T485" s="196"/>
      <c r="U485" s="196"/>
      <c r="V485" s="196"/>
      <c r="W485" s="196"/>
      <c r="X485" s="196"/>
      <c r="Y485" s="196"/>
      <c r="Z485" s="196"/>
      <c r="AA485" s="196"/>
      <c r="AB485" s="196"/>
      <c r="AC485" s="196"/>
      <c r="AD485" s="196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  <c r="AP485" s="196"/>
      <c r="AQ485" s="196"/>
      <c r="AR485" s="196"/>
      <c r="AS485" s="196"/>
      <c r="AT485" s="196"/>
      <c r="AU485" s="196"/>
      <c r="AV485" s="196"/>
      <c r="AW485" s="196"/>
      <c r="AX485" s="196"/>
      <c r="AY485" s="196"/>
      <c r="AZ485" s="196"/>
      <c r="BA485" s="196"/>
      <c r="BB485" s="196"/>
      <c r="BC485" s="196"/>
      <c r="BD485" s="196"/>
      <c r="BE485" s="196"/>
      <c r="BF485" s="196"/>
      <c r="BG485" s="196"/>
      <c r="BH485" s="196"/>
      <c r="BI485" s="196"/>
      <c r="BJ485" s="196"/>
      <c r="BK485" s="196"/>
      <c r="BL485" s="196"/>
      <c r="BM485" s="196"/>
      <c r="BN485" s="196"/>
      <c r="BO485" s="196"/>
      <c r="BP485" s="196"/>
      <c r="BQ485" s="196"/>
      <c r="BR485" s="196"/>
      <c r="BS485" s="196"/>
    </row>
    <row r="486" spans="1:71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6"/>
      <c r="U486" s="196"/>
      <c r="V486" s="196"/>
      <c r="W486" s="196"/>
      <c r="X486" s="196"/>
      <c r="Y486" s="196"/>
      <c r="Z486" s="196"/>
      <c r="AA486" s="196"/>
      <c r="AB486" s="196"/>
      <c r="AC486" s="196"/>
      <c r="AD486" s="196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  <c r="AP486" s="196"/>
      <c r="AQ486" s="196"/>
      <c r="AR486" s="196"/>
      <c r="AS486" s="196"/>
      <c r="AT486" s="196"/>
      <c r="AU486" s="196"/>
      <c r="AV486" s="196"/>
      <c r="AW486" s="196"/>
      <c r="AX486" s="196"/>
      <c r="AY486" s="196"/>
      <c r="AZ486" s="196"/>
      <c r="BA486" s="196"/>
      <c r="BB486" s="196"/>
      <c r="BC486" s="196"/>
      <c r="BD486" s="196"/>
      <c r="BE486" s="196"/>
      <c r="BF486" s="196"/>
      <c r="BG486" s="196"/>
      <c r="BH486" s="196"/>
      <c r="BI486" s="196"/>
      <c r="BJ486" s="196"/>
      <c r="BK486" s="196"/>
      <c r="BL486" s="196"/>
      <c r="BM486" s="196"/>
      <c r="BN486" s="196"/>
      <c r="BO486" s="196"/>
      <c r="BP486" s="196"/>
      <c r="BQ486" s="196"/>
      <c r="BR486" s="196"/>
      <c r="BS486" s="196"/>
    </row>
    <row r="487" spans="1:71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196"/>
      <c r="T487" s="196"/>
      <c r="U487" s="196"/>
      <c r="V487" s="196"/>
      <c r="W487" s="196"/>
      <c r="X487" s="196"/>
      <c r="Y487" s="196"/>
      <c r="Z487" s="196"/>
      <c r="AA487" s="196"/>
      <c r="AB487" s="196"/>
      <c r="AC487" s="196"/>
      <c r="AD487" s="196"/>
      <c r="AE487" s="196"/>
      <c r="AF487" s="196"/>
      <c r="AG487" s="196"/>
      <c r="AH487" s="196"/>
      <c r="AI487" s="196"/>
      <c r="AJ487" s="196"/>
      <c r="AK487" s="196"/>
      <c r="AL487" s="196"/>
      <c r="AM487" s="196"/>
      <c r="AN487" s="196"/>
      <c r="AO487" s="196"/>
      <c r="AP487" s="196"/>
      <c r="AQ487" s="196"/>
      <c r="AR487" s="196"/>
      <c r="AS487" s="196"/>
      <c r="AT487" s="196"/>
      <c r="AU487" s="196"/>
      <c r="AV487" s="196"/>
      <c r="AW487" s="196"/>
      <c r="AX487" s="196"/>
      <c r="AY487" s="196"/>
      <c r="AZ487" s="196"/>
      <c r="BA487" s="196"/>
      <c r="BB487" s="196"/>
      <c r="BC487" s="196"/>
      <c r="BD487" s="196"/>
      <c r="BE487" s="196"/>
      <c r="BF487" s="196"/>
      <c r="BG487" s="196"/>
      <c r="BH487" s="196"/>
      <c r="BI487" s="196"/>
      <c r="BJ487" s="196"/>
      <c r="BK487" s="196"/>
      <c r="BL487" s="196"/>
      <c r="BM487" s="196"/>
      <c r="BN487" s="196"/>
      <c r="BO487" s="196"/>
      <c r="BP487" s="196"/>
      <c r="BQ487" s="196"/>
      <c r="BR487" s="196"/>
      <c r="BS487" s="196"/>
    </row>
    <row r="488" spans="1:71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196"/>
      <c r="T488" s="196"/>
      <c r="U488" s="196"/>
      <c r="V488" s="196"/>
      <c r="W488" s="196"/>
      <c r="X488" s="196"/>
      <c r="Y488" s="196"/>
      <c r="Z488" s="196"/>
      <c r="AA488" s="196"/>
      <c r="AB488" s="196"/>
      <c r="AC488" s="196"/>
      <c r="AD488" s="196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  <c r="AP488" s="196"/>
      <c r="AQ488" s="196"/>
      <c r="AR488" s="196"/>
      <c r="AS488" s="196"/>
      <c r="AT488" s="196"/>
      <c r="AU488" s="196"/>
      <c r="AV488" s="196"/>
      <c r="AW488" s="196"/>
      <c r="AX488" s="196"/>
      <c r="AY488" s="196"/>
      <c r="AZ488" s="196"/>
      <c r="BA488" s="196"/>
      <c r="BB488" s="196"/>
      <c r="BC488" s="196"/>
      <c r="BD488" s="196"/>
      <c r="BE488" s="196"/>
      <c r="BF488" s="196"/>
      <c r="BG488" s="196"/>
      <c r="BH488" s="196"/>
      <c r="BI488" s="196"/>
      <c r="BJ488" s="196"/>
      <c r="BK488" s="196"/>
      <c r="BL488" s="196"/>
      <c r="BM488" s="196"/>
      <c r="BN488" s="196"/>
      <c r="BO488" s="196"/>
      <c r="BP488" s="196"/>
      <c r="BQ488" s="196"/>
      <c r="BR488" s="196"/>
      <c r="BS488" s="196"/>
    </row>
    <row r="489" spans="1:71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  <c r="Z489" s="196"/>
      <c r="AA489" s="196"/>
      <c r="AB489" s="196"/>
      <c r="AC489" s="196"/>
      <c r="AD489" s="196"/>
      <c r="AE489" s="196"/>
      <c r="AF489" s="196"/>
      <c r="AG489" s="196"/>
      <c r="AH489" s="196"/>
      <c r="AI489" s="196"/>
      <c r="AJ489" s="196"/>
      <c r="AK489" s="196"/>
      <c r="AL489" s="196"/>
      <c r="AM489" s="196"/>
      <c r="AN489" s="196"/>
      <c r="AO489" s="196"/>
      <c r="AP489" s="196"/>
      <c r="AQ489" s="196"/>
      <c r="AR489" s="196"/>
      <c r="AS489" s="196"/>
      <c r="AT489" s="196"/>
      <c r="AU489" s="196"/>
      <c r="AV489" s="196"/>
      <c r="AW489" s="196"/>
      <c r="AX489" s="196"/>
      <c r="AY489" s="196"/>
      <c r="AZ489" s="196"/>
      <c r="BA489" s="196"/>
      <c r="BB489" s="196"/>
      <c r="BC489" s="196"/>
      <c r="BD489" s="196"/>
      <c r="BE489" s="196"/>
      <c r="BF489" s="196"/>
      <c r="BG489" s="196"/>
      <c r="BH489" s="196"/>
      <c r="BI489" s="196"/>
      <c r="BJ489" s="196"/>
      <c r="BK489" s="196"/>
      <c r="BL489" s="196"/>
      <c r="BM489" s="196"/>
      <c r="BN489" s="196"/>
      <c r="BO489" s="196"/>
      <c r="BP489" s="196"/>
      <c r="BQ489" s="196"/>
      <c r="BR489" s="196"/>
      <c r="BS489" s="196"/>
    </row>
    <row r="490" spans="1:71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  <c r="AK490" s="196"/>
      <c r="AL490" s="196"/>
      <c r="AM490" s="196"/>
      <c r="AN490" s="196"/>
      <c r="AO490" s="196"/>
      <c r="AP490" s="196"/>
      <c r="AQ490" s="196"/>
      <c r="AR490" s="196"/>
      <c r="AS490" s="196"/>
      <c r="AT490" s="196"/>
      <c r="AU490" s="196"/>
      <c r="AV490" s="196"/>
      <c r="AW490" s="196"/>
      <c r="AX490" s="196"/>
      <c r="AY490" s="196"/>
      <c r="AZ490" s="196"/>
      <c r="BA490" s="196"/>
      <c r="BB490" s="196"/>
      <c r="BC490" s="196"/>
      <c r="BD490" s="196"/>
      <c r="BE490" s="196"/>
      <c r="BF490" s="196"/>
      <c r="BG490" s="196"/>
      <c r="BH490" s="196"/>
      <c r="BI490" s="196"/>
      <c r="BJ490" s="196"/>
      <c r="BK490" s="196"/>
      <c r="BL490" s="196"/>
      <c r="BM490" s="196"/>
      <c r="BN490" s="196"/>
      <c r="BO490" s="196"/>
      <c r="BP490" s="196"/>
      <c r="BQ490" s="196"/>
      <c r="BR490" s="196"/>
      <c r="BS490" s="196"/>
    </row>
    <row r="491" spans="1:71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196"/>
      <c r="AB491" s="196"/>
      <c r="AC491" s="196"/>
      <c r="AD491" s="196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  <c r="AQ491" s="196"/>
      <c r="AR491" s="196"/>
      <c r="AS491" s="196"/>
      <c r="AT491" s="196"/>
      <c r="AU491" s="196"/>
      <c r="AV491" s="196"/>
      <c r="AW491" s="196"/>
      <c r="AX491" s="196"/>
      <c r="AY491" s="196"/>
      <c r="AZ491" s="196"/>
      <c r="BA491" s="196"/>
      <c r="BB491" s="196"/>
      <c r="BC491" s="196"/>
      <c r="BD491" s="196"/>
      <c r="BE491" s="196"/>
      <c r="BF491" s="196"/>
      <c r="BG491" s="196"/>
      <c r="BH491" s="196"/>
      <c r="BI491" s="196"/>
      <c r="BJ491" s="196"/>
      <c r="BK491" s="196"/>
      <c r="BL491" s="196"/>
      <c r="BM491" s="196"/>
      <c r="BN491" s="196"/>
      <c r="BO491" s="196"/>
      <c r="BP491" s="196"/>
      <c r="BQ491" s="196"/>
      <c r="BR491" s="196"/>
      <c r="BS491" s="196"/>
    </row>
    <row r="492" spans="1:71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196"/>
      <c r="AB492" s="196"/>
      <c r="AC492" s="196"/>
      <c r="AD492" s="196"/>
      <c r="AE492" s="196"/>
      <c r="AF492" s="196"/>
      <c r="AG492" s="196"/>
      <c r="AH492" s="196"/>
      <c r="AI492" s="196"/>
      <c r="AJ492" s="196"/>
      <c r="AK492" s="196"/>
      <c r="AL492" s="196"/>
      <c r="AM492" s="196"/>
      <c r="AN492" s="196"/>
      <c r="AO492" s="196"/>
      <c r="AP492" s="196"/>
      <c r="AQ492" s="196"/>
      <c r="AR492" s="196"/>
      <c r="AS492" s="196"/>
      <c r="AT492" s="196"/>
      <c r="AU492" s="196"/>
      <c r="AV492" s="196"/>
      <c r="AW492" s="196"/>
      <c r="AX492" s="196"/>
      <c r="AY492" s="196"/>
      <c r="AZ492" s="196"/>
      <c r="BA492" s="196"/>
      <c r="BB492" s="196"/>
      <c r="BC492" s="196"/>
      <c r="BD492" s="196"/>
      <c r="BE492" s="196"/>
      <c r="BF492" s="196"/>
      <c r="BG492" s="196"/>
      <c r="BH492" s="196"/>
      <c r="BI492" s="196"/>
      <c r="BJ492" s="196"/>
      <c r="BK492" s="196"/>
      <c r="BL492" s="196"/>
      <c r="BM492" s="196"/>
      <c r="BN492" s="196"/>
      <c r="BO492" s="196"/>
      <c r="BP492" s="196"/>
      <c r="BQ492" s="196"/>
      <c r="BR492" s="196"/>
      <c r="BS492" s="196"/>
    </row>
    <row r="493" spans="1:71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196"/>
      <c r="AB493" s="196"/>
      <c r="AC493" s="196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  <c r="AP493" s="196"/>
      <c r="AQ493" s="196"/>
      <c r="AR493" s="196"/>
      <c r="AS493" s="196"/>
      <c r="AT493" s="196"/>
      <c r="AU493" s="196"/>
      <c r="AV493" s="196"/>
      <c r="AW493" s="196"/>
      <c r="AX493" s="196"/>
      <c r="AY493" s="196"/>
      <c r="AZ493" s="196"/>
      <c r="BA493" s="196"/>
      <c r="BB493" s="196"/>
      <c r="BC493" s="196"/>
      <c r="BD493" s="196"/>
      <c r="BE493" s="196"/>
      <c r="BF493" s="196"/>
      <c r="BG493" s="196"/>
      <c r="BH493" s="196"/>
      <c r="BI493" s="196"/>
      <c r="BJ493" s="196"/>
      <c r="BK493" s="196"/>
      <c r="BL493" s="196"/>
      <c r="BM493" s="196"/>
      <c r="BN493" s="196"/>
      <c r="BO493" s="196"/>
      <c r="BP493" s="196"/>
      <c r="BQ493" s="196"/>
      <c r="BR493" s="196"/>
      <c r="BS493" s="196"/>
    </row>
    <row r="494" spans="1:71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196"/>
      <c r="AB494" s="196"/>
      <c r="AC494" s="196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  <c r="AN494" s="196"/>
      <c r="AO494" s="196"/>
      <c r="AP494" s="196"/>
      <c r="AQ494" s="196"/>
      <c r="AR494" s="196"/>
      <c r="AS494" s="196"/>
      <c r="AT494" s="196"/>
      <c r="AU494" s="196"/>
      <c r="AV494" s="196"/>
      <c r="AW494" s="196"/>
      <c r="AX494" s="196"/>
      <c r="AY494" s="196"/>
      <c r="AZ494" s="196"/>
      <c r="BA494" s="196"/>
      <c r="BB494" s="196"/>
      <c r="BC494" s="196"/>
      <c r="BD494" s="196"/>
      <c r="BE494" s="196"/>
      <c r="BF494" s="196"/>
      <c r="BG494" s="196"/>
      <c r="BH494" s="196"/>
      <c r="BI494" s="196"/>
      <c r="BJ494" s="196"/>
      <c r="BK494" s="196"/>
      <c r="BL494" s="196"/>
      <c r="BM494" s="196"/>
      <c r="BN494" s="196"/>
      <c r="BO494" s="196"/>
      <c r="BP494" s="196"/>
      <c r="BQ494" s="196"/>
      <c r="BR494" s="196"/>
      <c r="BS494" s="196"/>
    </row>
    <row r="495" spans="1:71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  <c r="Y495" s="196"/>
      <c r="Z495" s="196"/>
      <c r="AA495" s="196"/>
      <c r="AB495" s="196"/>
      <c r="AC495" s="196"/>
      <c r="AD495" s="196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  <c r="AQ495" s="196"/>
      <c r="AR495" s="196"/>
      <c r="AS495" s="196"/>
      <c r="AT495" s="196"/>
      <c r="AU495" s="196"/>
      <c r="AV495" s="196"/>
      <c r="AW495" s="196"/>
      <c r="AX495" s="196"/>
      <c r="AY495" s="196"/>
      <c r="AZ495" s="196"/>
      <c r="BA495" s="196"/>
      <c r="BB495" s="196"/>
      <c r="BC495" s="196"/>
      <c r="BD495" s="196"/>
      <c r="BE495" s="196"/>
      <c r="BF495" s="196"/>
      <c r="BG495" s="196"/>
      <c r="BH495" s="196"/>
      <c r="BI495" s="196"/>
      <c r="BJ495" s="196"/>
      <c r="BK495" s="196"/>
      <c r="BL495" s="196"/>
      <c r="BM495" s="196"/>
      <c r="BN495" s="196"/>
      <c r="BO495" s="196"/>
      <c r="BP495" s="196"/>
      <c r="BQ495" s="196"/>
      <c r="BR495" s="196"/>
      <c r="BS495" s="196"/>
    </row>
    <row r="496" spans="1:71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  <c r="Y496" s="196"/>
      <c r="Z496" s="196"/>
      <c r="AA496" s="196"/>
      <c r="AB496" s="196"/>
      <c r="AC496" s="196"/>
      <c r="AD496" s="196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  <c r="AP496" s="196"/>
      <c r="AQ496" s="196"/>
      <c r="AR496" s="196"/>
      <c r="AS496" s="196"/>
      <c r="AT496" s="196"/>
      <c r="AU496" s="196"/>
      <c r="AV496" s="196"/>
      <c r="AW496" s="196"/>
      <c r="AX496" s="196"/>
      <c r="AY496" s="196"/>
      <c r="AZ496" s="196"/>
      <c r="BA496" s="196"/>
      <c r="BB496" s="196"/>
      <c r="BC496" s="196"/>
      <c r="BD496" s="196"/>
      <c r="BE496" s="196"/>
      <c r="BF496" s="196"/>
      <c r="BG496" s="196"/>
      <c r="BH496" s="196"/>
      <c r="BI496" s="196"/>
      <c r="BJ496" s="196"/>
      <c r="BK496" s="196"/>
      <c r="BL496" s="196"/>
      <c r="BM496" s="196"/>
      <c r="BN496" s="196"/>
      <c r="BO496" s="196"/>
      <c r="BP496" s="196"/>
      <c r="BQ496" s="196"/>
      <c r="BR496" s="196"/>
      <c r="BS496" s="196"/>
    </row>
    <row r="497" spans="1:71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196"/>
      <c r="T497" s="196"/>
      <c r="U497" s="196"/>
      <c r="V497" s="196"/>
      <c r="W497" s="196"/>
      <c r="X497" s="196"/>
      <c r="Y497" s="196"/>
      <c r="Z497" s="196"/>
      <c r="AA497" s="196"/>
      <c r="AB497" s="196"/>
      <c r="AC497" s="196"/>
      <c r="AD497" s="196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  <c r="AP497" s="196"/>
      <c r="AQ497" s="196"/>
      <c r="AR497" s="196"/>
      <c r="AS497" s="196"/>
      <c r="AT497" s="196"/>
      <c r="AU497" s="196"/>
      <c r="AV497" s="196"/>
      <c r="AW497" s="196"/>
      <c r="AX497" s="196"/>
      <c r="AY497" s="196"/>
      <c r="AZ497" s="196"/>
      <c r="BA497" s="196"/>
      <c r="BB497" s="196"/>
      <c r="BC497" s="196"/>
      <c r="BD497" s="196"/>
      <c r="BE497" s="196"/>
      <c r="BF497" s="196"/>
      <c r="BG497" s="196"/>
      <c r="BH497" s="196"/>
      <c r="BI497" s="196"/>
      <c r="BJ497" s="196"/>
      <c r="BK497" s="196"/>
      <c r="BL497" s="196"/>
      <c r="BM497" s="196"/>
      <c r="BN497" s="196"/>
      <c r="BO497" s="196"/>
      <c r="BP497" s="196"/>
      <c r="BQ497" s="196"/>
      <c r="BR497" s="196"/>
      <c r="BS497" s="196"/>
    </row>
    <row r="498" spans="1:71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6"/>
      <c r="Z498" s="196"/>
      <c r="AA498" s="196"/>
      <c r="AB498" s="196"/>
      <c r="AC498" s="196"/>
      <c r="AD498" s="196"/>
      <c r="AE498" s="196"/>
      <c r="AF498" s="196"/>
      <c r="AG498" s="196"/>
      <c r="AH498" s="196"/>
      <c r="AI498" s="196"/>
      <c r="AJ498" s="196"/>
      <c r="AK498" s="196"/>
      <c r="AL498" s="196"/>
      <c r="AM498" s="196"/>
      <c r="AN498" s="196"/>
      <c r="AO498" s="196"/>
      <c r="AP498" s="196"/>
      <c r="AQ498" s="196"/>
      <c r="AR498" s="196"/>
      <c r="AS498" s="196"/>
      <c r="AT498" s="196"/>
      <c r="AU498" s="196"/>
      <c r="AV498" s="196"/>
      <c r="AW498" s="196"/>
      <c r="AX498" s="196"/>
      <c r="AY498" s="196"/>
      <c r="AZ498" s="196"/>
      <c r="BA498" s="196"/>
      <c r="BB498" s="196"/>
      <c r="BC498" s="196"/>
      <c r="BD498" s="196"/>
      <c r="BE498" s="196"/>
      <c r="BF498" s="196"/>
      <c r="BG498" s="196"/>
      <c r="BH498" s="196"/>
      <c r="BI498" s="196"/>
      <c r="BJ498" s="196"/>
      <c r="BK498" s="196"/>
      <c r="BL498" s="196"/>
      <c r="BM498" s="196"/>
      <c r="BN498" s="196"/>
      <c r="BO498" s="196"/>
      <c r="BP498" s="196"/>
      <c r="BQ498" s="196"/>
      <c r="BR498" s="196"/>
      <c r="BS498" s="196"/>
    </row>
    <row r="499" spans="1:71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6"/>
      <c r="Z499" s="196"/>
      <c r="AA499" s="196"/>
      <c r="AB499" s="196"/>
      <c r="AC499" s="196"/>
      <c r="AD499" s="196"/>
      <c r="AE499" s="196"/>
      <c r="AF499" s="196"/>
      <c r="AG499" s="196"/>
      <c r="AH499" s="196"/>
      <c r="AI499" s="196"/>
      <c r="AJ499" s="196"/>
      <c r="AK499" s="196"/>
      <c r="AL499" s="196"/>
      <c r="AM499" s="196"/>
      <c r="AN499" s="196"/>
      <c r="AO499" s="196"/>
      <c r="AP499" s="196"/>
      <c r="AQ499" s="196"/>
      <c r="AR499" s="196"/>
      <c r="AS499" s="196"/>
      <c r="AT499" s="196"/>
      <c r="AU499" s="196"/>
      <c r="AV499" s="196"/>
      <c r="AW499" s="196"/>
      <c r="AX499" s="196"/>
      <c r="AY499" s="196"/>
      <c r="AZ499" s="196"/>
      <c r="BA499" s="196"/>
      <c r="BB499" s="196"/>
      <c r="BC499" s="196"/>
      <c r="BD499" s="196"/>
      <c r="BE499" s="196"/>
      <c r="BF499" s="196"/>
      <c r="BG499" s="196"/>
      <c r="BH499" s="196"/>
      <c r="BI499" s="196"/>
      <c r="BJ499" s="196"/>
      <c r="BK499" s="196"/>
      <c r="BL499" s="196"/>
      <c r="BM499" s="196"/>
      <c r="BN499" s="196"/>
      <c r="BO499" s="196"/>
      <c r="BP499" s="196"/>
      <c r="BQ499" s="196"/>
      <c r="BR499" s="196"/>
      <c r="BS499" s="196"/>
    </row>
    <row r="500" spans="1:71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196"/>
      <c r="T500" s="196"/>
      <c r="U500" s="196"/>
      <c r="V500" s="196"/>
      <c r="W500" s="196"/>
      <c r="X500" s="196"/>
      <c r="Y500" s="196"/>
      <c r="Z500" s="196"/>
      <c r="AA500" s="196"/>
      <c r="AB500" s="196"/>
      <c r="AC500" s="196"/>
      <c r="AD500" s="196"/>
      <c r="AE500" s="196"/>
      <c r="AF500" s="196"/>
      <c r="AG500" s="196"/>
      <c r="AH500" s="196"/>
      <c r="AI500" s="196"/>
      <c r="AJ500" s="196"/>
      <c r="AK500" s="196"/>
      <c r="AL500" s="196"/>
      <c r="AM500" s="196"/>
      <c r="AN500" s="196"/>
      <c r="AO500" s="196"/>
      <c r="AP500" s="196"/>
      <c r="AQ500" s="196"/>
      <c r="AR500" s="196"/>
      <c r="AS500" s="196"/>
      <c r="AT500" s="196"/>
      <c r="AU500" s="196"/>
      <c r="AV500" s="196"/>
      <c r="AW500" s="196"/>
      <c r="AX500" s="196"/>
      <c r="AY500" s="196"/>
      <c r="AZ500" s="196"/>
      <c r="BA500" s="196"/>
      <c r="BB500" s="196"/>
      <c r="BC500" s="196"/>
      <c r="BD500" s="196"/>
      <c r="BE500" s="196"/>
      <c r="BF500" s="196"/>
      <c r="BG500" s="196"/>
      <c r="BH500" s="196"/>
      <c r="BI500" s="196"/>
      <c r="BJ500" s="196"/>
      <c r="BK500" s="196"/>
      <c r="BL500" s="196"/>
      <c r="BM500" s="196"/>
      <c r="BN500" s="196"/>
      <c r="BO500" s="196"/>
      <c r="BP500" s="196"/>
      <c r="BQ500" s="196"/>
      <c r="BR500" s="196"/>
      <c r="BS500" s="196"/>
    </row>
    <row r="501" spans="1:71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196"/>
      <c r="T501" s="196"/>
      <c r="U501" s="196"/>
      <c r="V501" s="196"/>
      <c r="W501" s="196"/>
      <c r="X501" s="196"/>
      <c r="Y501" s="196"/>
      <c r="Z501" s="196"/>
      <c r="AA501" s="196"/>
      <c r="AB501" s="196"/>
      <c r="AC501" s="196"/>
      <c r="AD501" s="196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  <c r="AP501" s="196"/>
      <c r="AQ501" s="196"/>
      <c r="AR501" s="196"/>
      <c r="AS501" s="196"/>
      <c r="AT501" s="196"/>
      <c r="AU501" s="196"/>
      <c r="AV501" s="196"/>
      <c r="AW501" s="196"/>
      <c r="AX501" s="196"/>
      <c r="AY501" s="196"/>
      <c r="AZ501" s="196"/>
      <c r="BA501" s="196"/>
      <c r="BB501" s="196"/>
      <c r="BC501" s="196"/>
      <c r="BD501" s="196"/>
      <c r="BE501" s="196"/>
      <c r="BF501" s="196"/>
      <c r="BG501" s="196"/>
      <c r="BH501" s="196"/>
      <c r="BI501" s="196"/>
      <c r="BJ501" s="196"/>
      <c r="BK501" s="196"/>
      <c r="BL501" s="196"/>
      <c r="BM501" s="196"/>
      <c r="BN501" s="196"/>
      <c r="BO501" s="196"/>
      <c r="BP501" s="196"/>
      <c r="BQ501" s="196"/>
      <c r="BR501" s="196"/>
      <c r="BS501" s="196"/>
    </row>
    <row r="502" spans="1:71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196"/>
      <c r="T502" s="196"/>
      <c r="U502" s="196"/>
      <c r="V502" s="196"/>
      <c r="W502" s="196"/>
      <c r="X502" s="196"/>
      <c r="Y502" s="196"/>
      <c r="Z502" s="196"/>
      <c r="AA502" s="196"/>
      <c r="AB502" s="196"/>
      <c r="AC502" s="196"/>
      <c r="AD502" s="196"/>
      <c r="AE502" s="196"/>
      <c r="AF502" s="196"/>
      <c r="AG502" s="196"/>
      <c r="AH502" s="196"/>
      <c r="AI502" s="196"/>
      <c r="AJ502" s="196"/>
      <c r="AK502" s="196"/>
      <c r="AL502" s="196"/>
      <c r="AM502" s="196"/>
      <c r="AN502" s="196"/>
      <c r="AO502" s="196"/>
      <c r="AP502" s="196"/>
      <c r="AQ502" s="196"/>
      <c r="AR502" s="196"/>
      <c r="AS502" s="196"/>
      <c r="AT502" s="196"/>
      <c r="AU502" s="196"/>
      <c r="AV502" s="196"/>
      <c r="AW502" s="196"/>
      <c r="AX502" s="196"/>
      <c r="AY502" s="196"/>
      <c r="AZ502" s="196"/>
      <c r="BA502" s="196"/>
      <c r="BB502" s="196"/>
      <c r="BC502" s="196"/>
      <c r="BD502" s="196"/>
      <c r="BE502" s="196"/>
      <c r="BF502" s="196"/>
      <c r="BG502" s="196"/>
      <c r="BH502" s="196"/>
      <c r="BI502" s="196"/>
      <c r="BJ502" s="196"/>
      <c r="BK502" s="196"/>
      <c r="BL502" s="196"/>
      <c r="BM502" s="196"/>
      <c r="BN502" s="196"/>
      <c r="BO502" s="196"/>
      <c r="BP502" s="196"/>
      <c r="BQ502" s="196"/>
      <c r="BR502" s="196"/>
      <c r="BS502" s="196"/>
    </row>
    <row r="503" spans="1:71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196"/>
      <c r="T503" s="196"/>
      <c r="U503" s="196"/>
      <c r="V503" s="196"/>
      <c r="W503" s="196"/>
      <c r="X503" s="196"/>
      <c r="Y503" s="196"/>
      <c r="Z503" s="196"/>
      <c r="AA503" s="196"/>
      <c r="AB503" s="196"/>
      <c r="AC503" s="196"/>
      <c r="AD503" s="196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  <c r="AP503" s="196"/>
      <c r="AQ503" s="196"/>
      <c r="AR503" s="196"/>
      <c r="AS503" s="196"/>
      <c r="AT503" s="196"/>
      <c r="AU503" s="196"/>
      <c r="AV503" s="196"/>
      <c r="AW503" s="196"/>
      <c r="AX503" s="196"/>
      <c r="AY503" s="196"/>
      <c r="AZ503" s="196"/>
      <c r="BA503" s="196"/>
      <c r="BB503" s="196"/>
      <c r="BC503" s="196"/>
      <c r="BD503" s="196"/>
      <c r="BE503" s="196"/>
      <c r="BF503" s="196"/>
      <c r="BG503" s="196"/>
      <c r="BH503" s="196"/>
      <c r="BI503" s="196"/>
      <c r="BJ503" s="196"/>
      <c r="BK503" s="196"/>
      <c r="BL503" s="196"/>
      <c r="BM503" s="196"/>
      <c r="BN503" s="196"/>
      <c r="BO503" s="196"/>
      <c r="BP503" s="196"/>
      <c r="BQ503" s="196"/>
      <c r="BR503" s="196"/>
      <c r="BS503" s="196"/>
    </row>
    <row r="504" spans="1:71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196"/>
      <c r="T504" s="196"/>
      <c r="U504" s="196"/>
      <c r="V504" s="196"/>
      <c r="W504" s="196"/>
      <c r="X504" s="196"/>
      <c r="Y504" s="196"/>
      <c r="Z504" s="196"/>
      <c r="AA504" s="196"/>
      <c r="AB504" s="196"/>
      <c r="AC504" s="196"/>
      <c r="AD504" s="196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  <c r="AQ504" s="196"/>
      <c r="AR504" s="196"/>
      <c r="AS504" s="196"/>
      <c r="AT504" s="196"/>
      <c r="AU504" s="196"/>
      <c r="AV504" s="196"/>
      <c r="AW504" s="196"/>
      <c r="AX504" s="196"/>
      <c r="AY504" s="196"/>
      <c r="AZ504" s="196"/>
      <c r="BA504" s="196"/>
      <c r="BB504" s="196"/>
      <c r="BC504" s="196"/>
      <c r="BD504" s="196"/>
      <c r="BE504" s="196"/>
      <c r="BF504" s="196"/>
      <c r="BG504" s="196"/>
      <c r="BH504" s="196"/>
      <c r="BI504" s="196"/>
      <c r="BJ504" s="196"/>
      <c r="BK504" s="196"/>
      <c r="BL504" s="196"/>
      <c r="BM504" s="196"/>
      <c r="BN504" s="196"/>
      <c r="BO504" s="196"/>
      <c r="BP504" s="196"/>
      <c r="BQ504" s="196"/>
      <c r="BR504" s="196"/>
      <c r="BS504" s="196"/>
    </row>
    <row r="505" spans="1:71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  <c r="Y505" s="196"/>
      <c r="Z505" s="196"/>
      <c r="AA505" s="196"/>
      <c r="AB505" s="196"/>
      <c r="AC505" s="196"/>
      <c r="AD505" s="196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6"/>
      <c r="AR505" s="196"/>
      <c r="AS505" s="196"/>
      <c r="AT505" s="196"/>
      <c r="AU505" s="196"/>
      <c r="AV505" s="196"/>
      <c r="AW505" s="196"/>
      <c r="AX505" s="196"/>
      <c r="AY505" s="196"/>
      <c r="AZ505" s="196"/>
      <c r="BA505" s="196"/>
      <c r="BB505" s="196"/>
      <c r="BC505" s="196"/>
      <c r="BD505" s="196"/>
      <c r="BE505" s="196"/>
      <c r="BF505" s="196"/>
      <c r="BG505" s="196"/>
      <c r="BH505" s="196"/>
      <c r="BI505" s="196"/>
      <c r="BJ505" s="196"/>
      <c r="BK505" s="196"/>
      <c r="BL505" s="196"/>
      <c r="BM505" s="196"/>
      <c r="BN505" s="196"/>
      <c r="BO505" s="196"/>
      <c r="BP505" s="196"/>
      <c r="BQ505" s="196"/>
      <c r="BR505" s="196"/>
      <c r="BS505" s="196"/>
    </row>
    <row r="506" spans="1:71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196"/>
      <c r="T506" s="196"/>
      <c r="U506" s="196"/>
      <c r="V506" s="196"/>
      <c r="W506" s="196"/>
      <c r="X506" s="196"/>
      <c r="Y506" s="196"/>
      <c r="Z506" s="196"/>
      <c r="AA506" s="196"/>
      <c r="AB506" s="196"/>
      <c r="AC506" s="196"/>
      <c r="AD506" s="196"/>
      <c r="AE506" s="196"/>
      <c r="AF506" s="196"/>
      <c r="AG506" s="196"/>
      <c r="AH506" s="196"/>
      <c r="AI506" s="196"/>
      <c r="AJ506" s="196"/>
      <c r="AK506" s="196"/>
      <c r="AL506" s="196"/>
      <c r="AM506" s="196"/>
      <c r="AN506" s="196"/>
      <c r="AO506" s="196"/>
      <c r="AP506" s="196"/>
      <c r="AQ506" s="196"/>
      <c r="AR506" s="196"/>
      <c r="AS506" s="196"/>
      <c r="AT506" s="196"/>
      <c r="AU506" s="196"/>
      <c r="AV506" s="196"/>
      <c r="AW506" s="196"/>
      <c r="AX506" s="196"/>
      <c r="AY506" s="196"/>
      <c r="AZ506" s="196"/>
      <c r="BA506" s="196"/>
      <c r="BB506" s="196"/>
      <c r="BC506" s="196"/>
      <c r="BD506" s="196"/>
      <c r="BE506" s="196"/>
      <c r="BF506" s="196"/>
      <c r="BG506" s="196"/>
      <c r="BH506" s="196"/>
      <c r="BI506" s="196"/>
      <c r="BJ506" s="196"/>
      <c r="BK506" s="196"/>
      <c r="BL506" s="196"/>
      <c r="BM506" s="196"/>
      <c r="BN506" s="196"/>
      <c r="BO506" s="196"/>
      <c r="BP506" s="196"/>
      <c r="BQ506" s="196"/>
      <c r="BR506" s="196"/>
      <c r="BS506" s="196"/>
    </row>
    <row r="507" spans="1:71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  <c r="Y507" s="196"/>
      <c r="Z507" s="196"/>
      <c r="AA507" s="196"/>
      <c r="AB507" s="196"/>
      <c r="AC507" s="196"/>
      <c r="AD507" s="196"/>
      <c r="AE507" s="196"/>
      <c r="AF507" s="196"/>
      <c r="AG507" s="196"/>
      <c r="AH507" s="196"/>
      <c r="AI507" s="196"/>
      <c r="AJ507" s="196"/>
      <c r="AK507" s="196"/>
      <c r="AL507" s="196"/>
      <c r="AM507" s="196"/>
      <c r="AN507" s="196"/>
      <c r="AO507" s="196"/>
      <c r="AP507" s="196"/>
      <c r="AQ507" s="196"/>
      <c r="AR507" s="196"/>
      <c r="AS507" s="196"/>
      <c r="AT507" s="196"/>
      <c r="AU507" s="196"/>
      <c r="AV507" s="196"/>
      <c r="AW507" s="196"/>
      <c r="AX507" s="196"/>
      <c r="AY507" s="196"/>
      <c r="AZ507" s="196"/>
      <c r="BA507" s="196"/>
      <c r="BB507" s="196"/>
      <c r="BC507" s="196"/>
      <c r="BD507" s="196"/>
      <c r="BE507" s="196"/>
      <c r="BF507" s="196"/>
      <c r="BG507" s="196"/>
      <c r="BH507" s="196"/>
      <c r="BI507" s="196"/>
      <c r="BJ507" s="196"/>
      <c r="BK507" s="196"/>
      <c r="BL507" s="196"/>
      <c r="BM507" s="196"/>
      <c r="BN507" s="196"/>
      <c r="BO507" s="196"/>
      <c r="BP507" s="196"/>
      <c r="BQ507" s="196"/>
      <c r="BR507" s="196"/>
      <c r="BS507" s="196"/>
    </row>
    <row r="508" spans="1:71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  <c r="T508" s="196"/>
      <c r="U508" s="196"/>
      <c r="V508" s="196"/>
      <c r="W508" s="196"/>
      <c r="X508" s="196"/>
      <c r="Y508" s="196"/>
      <c r="Z508" s="196"/>
      <c r="AA508" s="196"/>
      <c r="AB508" s="196"/>
      <c r="AC508" s="196"/>
      <c r="AD508" s="196"/>
      <c r="AE508" s="196"/>
      <c r="AF508" s="196"/>
      <c r="AG508" s="196"/>
      <c r="AH508" s="196"/>
      <c r="AI508" s="196"/>
      <c r="AJ508" s="196"/>
      <c r="AK508" s="196"/>
      <c r="AL508" s="196"/>
      <c r="AM508" s="196"/>
      <c r="AN508" s="196"/>
      <c r="AO508" s="196"/>
      <c r="AP508" s="196"/>
      <c r="AQ508" s="196"/>
      <c r="AR508" s="196"/>
      <c r="AS508" s="196"/>
      <c r="AT508" s="196"/>
      <c r="AU508" s="196"/>
      <c r="AV508" s="196"/>
      <c r="AW508" s="196"/>
      <c r="AX508" s="196"/>
      <c r="AY508" s="196"/>
      <c r="AZ508" s="196"/>
      <c r="BA508" s="196"/>
      <c r="BB508" s="196"/>
      <c r="BC508" s="196"/>
      <c r="BD508" s="196"/>
      <c r="BE508" s="196"/>
      <c r="BF508" s="196"/>
      <c r="BG508" s="196"/>
      <c r="BH508" s="196"/>
      <c r="BI508" s="196"/>
      <c r="BJ508" s="196"/>
      <c r="BK508" s="196"/>
      <c r="BL508" s="196"/>
      <c r="BM508" s="196"/>
      <c r="BN508" s="196"/>
      <c r="BO508" s="196"/>
      <c r="BP508" s="196"/>
      <c r="BQ508" s="196"/>
      <c r="BR508" s="196"/>
      <c r="BS508" s="196"/>
    </row>
    <row r="509" spans="1:71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6"/>
      <c r="Z509" s="196"/>
      <c r="AA509" s="196"/>
      <c r="AB509" s="196"/>
      <c r="AC509" s="196"/>
      <c r="AD509" s="196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  <c r="AQ509" s="196"/>
      <c r="AR509" s="196"/>
      <c r="AS509" s="196"/>
      <c r="AT509" s="196"/>
      <c r="AU509" s="196"/>
      <c r="AV509" s="196"/>
      <c r="AW509" s="196"/>
      <c r="AX509" s="196"/>
      <c r="AY509" s="196"/>
      <c r="AZ509" s="196"/>
      <c r="BA509" s="196"/>
      <c r="BB509" s="196"/>
      <c r="BC509" s="196"/>
      <c r="BD509" s="196"/>
      <c r="BE509" s="196"/>
      <c r="BF509" s="196"/>
      <c r="BG509" s="196"/>
      <c r="BH509" s="196"/>
      <c r="BI509" s="196"/>
      <c r="BJ509" s="196"/>
      <c r="BK509" s="196"/>
      <c r="BL509" s="196"/>
      <c r="BM509" s="196"/>
      <c r="BN509" s="196"/>
      <c r="BO509" s="196"/>
      <c r="BP509" s="196"/>
      <c r="BQ509" s="196"/>
      <c r="BR509" s="196"/>
      <c r="BS509" s="196"/>
    </row>
    <row r="510" spans="1:71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  <c r="Y510" s="196"/>
      <c r="Z510" s="196"/>
      <c r="AA510" s="196"/>
      <c r="AB510" s="196"/>
      <c r="AC510" s="196"/>
      <c r="AD510" s="196"/>
      <c r="AE510" s="196"/>
      <c r="AF510" s="196"/>
      <c r="AG510" s="196"/>
      <c r="AH510" s="196"/>
      <c r="AI510" s="196"/>
      <c r="AJ510" s="196"/>
      <c r="AK510" s="196"/>
      <c r="AL510" s="196"/>
      <c r="AM510" s="196"/>
      <c r="AN510" s="196"/>
      <c r="AO510" s="196"/>
      <c r="AP510" s="196"/>
      <c r="AQ510" s="196"/>
      <c r="AR510" s="196"/>
      <c r="AS510" s="196"/>
      <c r="AT510" s="196"/>
      <c r="AU510" s="196"/>
      <c r="AV510" s="196"/>
      <c r="AW510" s="196"/>
      <c r="AX510" s="196"/>
      <c r="AY510" s="196"/>
      <c r="AZ510" s="196"/>
      <c r="BA510" s="196"/>
      <c r="BB510" s="196"/>
      <c r="BC510" s="196"/>
      <c r="BD510" s="196"/>
      <c r="BE510" s="196"/>
      <c r="BF510" s="196"/>
      <c r="BG510" s="196"/>
      <c r="BH510" s="196"/>
      <c r="BI510" s="196"/>
      <c r="BJ510" s="196"/>
      <c r="BK510" s="196"/>
      <c r="BL510" s="196"/>
      <c r="BM510" s="196"/>
      <c r="BN510" s="196"/>
      <c r="BO510" s="196"/>
      <c r="BP510" s="196"/>
      <c r="BQ510" s="196"/>
      <c r="BR510" s="196"/>
      <c r="BS510" s="196"/>
    </row>
    <row r="511" spans="1:71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196"/>
      <c r="T511" s="196"/>
      <c r="U511" s="196"/>
      <c r="V511" s="196"/>
      <c r="W511" s="196"/>
      <c r="X511" s="196"/>
      <c r="Y511" s="196"/>
      <c r="Z511" s="196"/>
      <c r="AA511" s="196"/>
      <c r="AB511" s="196"/>
      <c r="AC511" s="196"/>
      <c r="AD511" s="196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  <c r="AP511" s="196"/>
      <c r="AQ511" s="196"/>
      <c r="AR511" s="196"/>
      <c r="AS511" s="196"/>
      <c r="AT511" s="196"/>
      <c r="AU511" s="196"/>
      <c r="AV511" s="196"/>
      <c r="AW511" s="196"/>
      <c r="AX511" s="196"/>
      <c r="AY511" s="196"/>
      <c r="AZ511" s="196"/>
      <c r="BA511" s="196"/>
      <c r="BB511" s="196"/>
      <c r="BC511" s="196"/>
      <c r="BD511" s="196"/>
      <c r="BE511" s="196"/>
      <c r="BF511" s="196"/>
      <c r="BG511" s="196"/>
      <c r="BH511" s="196"/>
      <c r="BI511" s="196"/>
      <c r="BJ511" s="196"/>
      <c r="BK511" s="196"/>
      <c r="BL511" s="196"/>
      <c r="BM511" s="196"/>
      <c r="BN511" s="196"/>
      <c r="BO511" s="196"/>
      <c r="BP511" s="196"/>
      <c r="BQ511" s="196"/>
      <c r="BR511" s="196"/>
      <c r="BS511" s="196"/>
    </row>
    <row r="512" spans="1:71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196"/>
      <c r="T512" s="196"/>
      <c r="U512" s="196"/>
      <c r="V512" s="196"/>
      <c r="W512" s="196"/>
      <c r="X512" s="196"/>
      <c r="Y512" s="196"/>
      <c r="Z512" s="196"/>
      <c r="AA512" s="196"/>
      <c r="AB512" s="196"/>
      <c r="AC512" s="196"/>
      <c r="AD512" s="196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  <c r="AQ512" s="196"/>
      <c r="AR512" s="196"/>
      <c r="AS512" s="196"/>
      <c r="AT512" s="196"/>
      <c r="AU512" s="196"/>
      <c r="AV512" s="196"/>
      <c r="AW512" s="196"/>
      <c r="AX512" s="196"/>
      <c r="AY512" s="196"/>
      <c r="AZ512" s="196"/>
      <c r="BA512" s="196"/>
      <c r="BB512" s="196"/>
      <c r="BC512" s="196"/>
      <c r="BD512" s="196"/>
      <c r="BE512" s="196"/>
      <c r="BF512" s="196"/>
      <c r="BG512" s="196"/>
      <c r="BH512" s="196"/>
      <c r="BI512" s="196"/>
      <c r="BJ512" s="196"/>
      <c r="BK512" s="196"/>
      <c r="BL512" s="196"/>
      <c r="BM512" s="196"/>
      <c r="BN512" s="196"/>
      <c r="BO512" s="196"/>
      <c r="BP512" s="196"/>
      <c r="BQ512" s="196"/>
      <c r="BR512" s="196"/>
      <c r="BS512" s="196"/>
    </row>
    <row r="513" spans="1:71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  <c r="Y513" s="196"/>
      <c r="Z513" s="196"/>
      <c r="AA513" s="196"/>
      <c r="AB513" s="196"/>
      <c r="AC513" s="196"/>
      <c r="AD513" s="196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  <c r="AP513" s="196"/>
      <c r="AQ513" s="196"/>
      <c r="AR513" s="196"/>
      <c r="AS513" s="196"/>
      <c r="AT513" s="196"/>
      <c r="AU513" s="196"/>
      <c r="AV513" s="196"/>
      <c r="AW513" s="196"/>
      <c r="AX513" s="196"/>
      <c r="AY513" s="196"/>
      <c r="AZ513" s="196"/>
      <c r="BA513" s="196"/>
      <c r="BB513" s="196"/>
      <c r="BC513" s="196"/>
      <c r="BD513" s="196"/>
      <c r="BE513" s="196"/>
      <c r="BF513" s="196"/>
      <c r="BG513" s="196"/>
      <c r="BH513" s="196"/>
      <c r="BI513" s="196"/>
      <c r="BJ513" s="196"/>
      <c r="BK513" s="196"/>
      <c r="BL513" s="196"/>
      <c r="BM513" s="196"/>
      <c r="BN513" s="196"/>
      <c r="BO513" s="196"/>
      <c r="BP513" s="196"/>
      <c r="BQ513" s="196"/>
      <c r="BR513" s="196"/>
      <c r="BS513" s="196"/>
    </row>
    <row r="514" spans="1:71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  <c r="T514" s="196"/>
      <c r="U514" s="196"/>
      <c r="V514" s="196"/>
      <c r="W514" s="196"/>
      <c r="X514" s="196"/>
      <c r="Y514" s="196"/>
      <c r="Z514" s="196"/>
      <c r="AA514" s="196"/>
      <c r="AB514" s="196"/>
      <c r="AC514" s="196"/>
      <c r="AD514" s="196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  <c r="AP514" s="196"/>
      <c r="AQ514" s="196"/>
      <c r="AR514" s="196"/>
      <c r="AS514" s="196"/>
      <c r="AT514" s="196"/>
      <c r="AU514" s="196"/>
      <c r="AV514" s="196"/>
      <c r="AW514" s="196"/>
      <c r="AX514" s="196"/>
      <c r="AY514" s="196"/>
      <c r="AZ514" s="196"/>
      <c r="BA514" s="196"/>
      <c r="BB514" s="196"/>
      <c r="BC514" s="196"/>
      <c r="BD514" s="196"/>
      <c r="BE514" s="196"/>
      <c r="BF514" s="196"/>
      <c r="BG514" s="196"/>
      <c r="BH514" s="196"/>
      <c r="BI514" s="196"/>
      <c r="BJ514" s="196"/>
      <c r="BK514" s="196"/>
      <c r="BL514" s="196"/>
      <c r="BM514" s="196"/>
      <c r="BN514" s="196"/>
      <c r="BO514" s="196"/>
      <c r="BP514" s="196"/>
      <c r="BQ514" s="196"/>
      <c r="BR514" s="196"/>
      <c r="BS514" s="196"/>
    </row>
    <row r="515" spans="1:71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196"/>
      <c r="AA515" s="196"/>
      <c r="AB515" s="196"/>
      <c r="AC515" s="196"/>
      <c r="AD515" s="196"/>
      <c r="AE515" s="196"/>
      <c r="AF515" s="196"/>
      <c r="AG515" s="196"/>
      <c r="AH515" s="196"/>
      <c r="AI515" s="196"/>
      <c r="AJ515" s="196"/>
      <c r="AK515" s="196"/>
      <c r="AL515" s="196"/>
      <c r="AM515" s="196"/>
      <c r="AN515" s="196"/>
      <c r="AO515" s="196"/>
      <c r="AP515" s="196"/>
      <c r="AQ515" s="196"/>
      <c r="AR515" s="196"/>
      <c r="AS515" s="196"/>
      <c r="AT515" s="196"/>
      <c r="AU515" s="196"/>
      <c r="AV515" s="196"/>
      <c r="AW515" s="196"/>
      <c r="AX515" s="196"/>
      <c r="AY515" s="196"/>
      <c r="AZ515" s="196"/>
      <c r="BA515" s="196"/>
      <c r="BB515" s="196"/>
      <c r="BC515" s="196"/>
      <c r="BD515" s="196"/>
      <c r="BE515" s="196"/>
      <c r="BF515" s="196"/>
      <c r="BG515" s="196"/>
      <c r="BH515" s="196"/>
      <c r="BI515" s="196"/>
      <c r="BJ515" s="196"/>
      <c r="BK515" s="196"/>
      <c r="BL515" s="196"/>
      <c r="BM515" s="196"/>
      <c r="BN515" s="196"/>
      <c r="BO515" s="196"/>
      <c r="BP515" s="196"/>
      <c r="BQ515" s="196"/>
      <c r="BR515" s="196"/>
      <c r="BS515" s="196"/>
    </row>
    <row r="516" spans="1:71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  <c r="T516" s="196"/>
      <c r="U516" s="196"/>
      <c r="V516" s="196"/>
      <c r="W516" s="196"/>
      <c r="X516" s="196"/>
      <c r="Y516" s="196"/>
      <c r="Z516" s="196"/>
      <c r="AA516" s="196"/>
      <c r="AB516" s="196"/>
      <c r="AC516" s="196"/>
      <c r="AD516" s="196"/>
      <c r="AE516" s="196"/>
      <c r="AF516" s="196"/>
      <c r="AG516" s="196"/>
      <c r="AH516" s="196"/>
      <c r="AI516" s="196"/>
      <c r="AJ516" s="196"/>
      <c r="AK516" s="196"/>
      <c r="AL516" s="196"/>
      <c r="AM516" s="196"/>
      <c r="AN516" s="196"/>
      <c r="AO516" s="196"/>
      <c r="AP516" s="196"/>
      <c r="AQ516" s="196"/>
      <c r="AR516" s="196"/>
      <c r="AS516" s="196"/>
      <c r="AT516" s="196"/>
      <c r="AU516" s="196"/>
      <c r="AV516" s="196"/>
      <c r="AW516" s="196"/>
      <c r="AX516" s="196"/>
      <c r="AY516" s="196"/>
      <c r="AZ516" s="196"/>
      <c r="BA516" s="196"/>
      <c r="BB516" s="196"/>
      <c r="BC516" s="196"/>
      <c r="BD516" s="196"/>
      <c r="BE516" s="196"/>
      <c r="BF516" s="196"/>
      <c r="BG516" s="196"/>
      <c r="BH516" s="196"/>
      <c r="BI516" s="196"/>
      <c r="BJ516" s="196"/>
      <c r="BK516" s="196"/>
      <c r="BL516" s="196"/>
      <c r="BM516" s="196"/>
      <c r="BN516" s="196"/>
      <c r="BO516" s="196"/>
      <c r="BP516" s="196"/>
      <c r="BQ516" s="196"/>
      <c r="BR516" s="196"/>
      <c r="BS516" s="196"/>
    </row>
    <row r="517" spans="1:71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  <c r="Y517" s="196"/>
      <c r="Z517" s="196"/>
      <c r="AA517" s="196"/>
      <c r="AB517" s="196"/>
      <c r="AC517" s="196"/>
      <c r="AD517" s="196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  <c r="AP517" s="196"/>
      <c r="AQ517" s="196"/>
      <c r="AR517" s="196"/>
      <c r="AS517" s="196"/>
      <c r="AT517" s="196"/>
      <c r="AU517" s="196"/>
      <c r="AV517" s="196"/>
      <c r="AW517" s="196"/>
      <c r="AX517" s="196"/>
      <c r="AY517" s="196"/>
      <c r="AZ517" s="196"/>
      <c r="BA517" s="196"/>
      <c r="BB517" s="196"/>
      <c r="BC517" s="196"/>
      <c r="BD517" s="196"/>
      <c r="BE517" s="196"/>
      <c r="BF517" s="196"/>
      <c r="BG517" s="196"/>
      <c r="BH517" s="196"/>
      <c r="BI517" s="196"/>
      <c r="BJ517" s="196"/>
      <c r="BK517" s="196"/>
      <c r="BL517" s="196"/>
      <c r="BM517" s="196"/>
      <c r="BN517" s="196"/>
      <c r="BO517" s="196"/>
      <c r="BP517" s="196"/>
      <c r="BQ517" s="196"/>
      <c r="BR517" s="196"/>
      <c r="BS517" s="196"/>
    </row>
    <row r="518" spans="1:71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  <c r="AA518" s="196"/>
      <c r="AB518" s="196"/>
      <c r="AC518" s="196"/>
      <c r="AD518" s="196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6"/>
      <c r="AR518" s="196"/>
      <c r="AS518" s="196"/>
      <c r="AT518" s="196"/>
      <c r="AU518" s="196"/>
      <c r="AV518" s="196"/>
      <c r="AW518" s="196"/>
      <c r="AX518" s="196"/>
      <c r="AY518" s="196"/>
      <c r="AZ518" s="196"/>
      <c r="BA518" s="196"/>
      <c r="BB518" s="196"/>
      <c r="BC518" s="196"/>
      <c r="BD518" s="196"/>
      <c r="BE518" s="196"/>
      <c r="BF518" s="196"/>
      <c r="BG518" s="196"/>
      <c r="BH518" s="196"/>
      <c r="BI518" s="196"/>
      <c r="BJ518" s="196"/>
      <c r="BK518" s="196"/>
      <c r="BL518" s="196"/>
      <c r="BM518" s="196"/>
      <c r="BN518" s="196"/>
      <c r="BO518" s="196"/>
      <c r="BP518" s="196"/>
      <c r="BQ518" s="196"/>
      <c r="BR518" s="196"/>
      <c r="BS518" s="196"/>
    </row>
    <row r="519" spans="1:71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  <c r="X519" s="196"/>
      <c r="Y519" s="196"/>
      <c r="Z519" s="196"/>
      <c r="AA519" s="196"/>
      <c r="AB519" s="196"/>
      <c r="AC519" s="196"/>
      <c r="AD519" s="196"/>
      <c r="AE519" s="196"/>
      <c r="AF519" s="196"/>
      <c r="AG519" s="196"/>
      <c r="AH519" s="196"/>
      <c r="AI519" s="196"/>
      <c r="AJ519" s="196"/>
      <c r="AK519" s="196"/>
      <c r="AL519" s="196"/>
      <c r="AM519" s="196"/>
      <c r="AN519" s="196"/>
      <c r="AO519" s="196"/>
      <c r="AP519" s="196"/>
      <c r="AQ519" s="196"/>
      <c r="AR519" s="196"/>
      <c r="AS519" s="196"/>
      <c r="AT519" s="196"/>
      <c r="AU519" s="196"/>
      <c r="AV519" s="196"/>
      <c r="AW519" s="196"/>
      <c r="AX519" s="196"/>
      <c r="AY519" s="196"/>
      <c r="AZ519" s="196"/>
      <c r="BA519" s="196"/>
      <c r="BB519" s="196"/>
      <c r="BC519" s="196"/>
      <c r="BD519" s="196"/>
      <c r="BE519" s="196"/>
      <c r="BF519" s="196"/>
      <c r="BG519" s="196"/>
      <c r="BH519" s="196"/>
      <c r="BI519" s="196"/>
      <c r="BJ519" s="196"/>
      <c r="BK519" s="196"/>
      <c r="BL519" s="196"/>
      <c r="BM519" s="196"/>
      <c r="BN519" s="196"/>
      <c r="BO519" s="196"/>
      <c r="BP519" s="196"/>
      <c r="BQ519" s="196"/>
      <c r="BR519" s="196"/>
      <c r="BS519" s="196"/>
    </row>
    <row r="520" spans="1:71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  <c r="AA520" s="196"/>
      <c r="AB520" s="196"/>
      <c r="AC520" s="196"/>
      <c r="AD520" s="196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  <c r="AQ520" s="196"/>
      <c r="AR520" s="196"/>
      <c r="AS520" s="196"/>
      <c r="AT520" s="196"/>
      <c r="AU520" s="196"/>
      <c r="AV520" s="196"/>
      <c r="AW520" s="196"/>
      <c r="AX520" s="196"/>
      <c r="AY520" s="196"/>
      <c r="AZ520" s="196"/>
      <c r="BA520" s="196"/>
      <c r="BB520" s="196"/>
      <c r="BC520" s="196"/>
      <c r="BD520" s="196"/>
      <c r="BE520" s="196"/>
      <c r="BF520" s="196"/>
      <c r="BG520" s="196"/>
      <c r="BH520" s="196"/>
      <c r="BI520" s="196"/>
      <c r="BJ520" s="196"/>
      <c r="BK520" s="196"/>
      <c r="BL520" s="196"/>
      <c r="BM520" s="196"/>
      <c r="BN520" s="196"/>
      <c r="BO520" s="196"/>
      <c r="BP520" s="196"/>
      <c r="BQ520" s="196"/>
      <c r="BR520" s="196"/>
      <c r="BS520" s="196"/>
    </row>
    <row r="521" spans="1:71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  <c r="AA521" s="196"/>
      <c r="AB521" s="196"/>
      <c r="AC521" s="196"/>
      <c r="AD521" s="196"/>
      <c r="AE521" s="196"/>
      <c r="AF521" s="196"/>
      <c r="AG521" s="196"/>
      <c r="AH521" s="196"/>
      <c r="AI521" s="196"/>
      <c r="AJ521" s="196"/>
      <c r="AK521" s="196"/>
      <c r="AL521" s="196"/>
      <c r="AM521" s="196"/>
      <c r="AN521" s="196"/>
      <c r="AO521" s="196"/>
      <c r="AP521" s="196"/>
      <c r="AQ521" s="196"/>
      <c r="AR521" s="196"/>
      <c r="AS521" s="196"/>
      <c r="AT521" s="196"/>
      <c r="AU521" s="196"/>
      <c r="AV521" s="196"/>
      <c r="AW521" s="196"/>
      <c r="AX521" s="196"/>
      <c r="AY521" s="196"/>
      <c r="AZ521" s="196"/>
      <c r="BA521" s="196"/>
      <c r="BB521" s="196"/>
      <c r="BC521" s="196"/>
      <c r="BD521" s="196"/>
      <c r="BE521" s="196"/>
      <c r="BF521" s="196"/>
      <c r="BG521" s="196"/>
      <c r="BH521" s="196"/>
      <c r="BI521" s="196"/>
      <c r="BJ521" s="196"/>
      <c r="BK521" s="196"/>
      <c r="BL521" s="196"/>
      <c r="BM521" s="196"/>
      <c r="BN521" s="196"/>
      <c r="BO521" s="196"/>
      <c r="BP521" s="196"/>
      <c r="BQ521" s="196"/>
      <c r="BR521" s="196"/>
      <c r="BS521" s="196"/>
    </row>
    <row r="522" spans="1:71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  <c r="AC522" s="196"/>
      <c r="AD522" s="196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  <c r="AP522" s="196"/>
      <c r="AQ522" s="196"/>
      <c r="AR522" s="196"/>
      <c r="AS522" s="196"/>
      <c r="AT522" s="196"/>
      <c r="AU522" s="196"/>
      <c r="AV522" s="196"/>
      <c r="AW522" s="196"/>
      <c r="AX522" s="196"/>
      <c r="AY522" s="196"/>
      <c r="AZ522" s="196"/>
      <c r="BA522" s="196"/>
      <c r="BB522" s="196"/>
      <c r="BC522" s="196"/>
      <c r="BD522" s="196"/>
      <c r="BE522" s="196"/>
      <c r="BF522" s="196"/>
      <c r="BG522" s="196"/>
      <c r="BH522" s="196"/>
      <c r="BI522" s="196"/>
      <c r="BJ522" s="196"/>
      <c r="BK522" s="196"/>
      <c r="BL522" s="196"/>
      <c r="BM522" s="196"/>
      <c r="BN522" s="196"/>
      <c r="BO522" s="196"/>
      <c r="BP522" s="196"/>
      <c r="BQ522" s="196"/>
      <c r="BR522" s="196"/>
      <c r="BS522" s="196"/>
    </row>
    <row r="523" spans="1:71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  <c r="AA523" s="196"/>
      <c r="AB523" s="196"/>
      <c r="AC523" s="196"/>
      <c r="AD523" s="196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  <c r="AQ523" s="196"/>
      <c r="AR523" s="196"/>
      <c r="AS523" s="196"/>
      <c r="AT523" s="196"/>
      <c r="AU523" s="196"/>
      <c r="AV523" s="196"/>
      <c r="AW523" s="196"/>
      <c r="AX523" s="196"/>
      <c r="AY523" s="196"/>
      <c r="AZ523" s="196"/>
      <c r="BA523" s="196"/>
      <c r="BB523" s="196"/>
      <c r="BC523" s="196"/>
      <c r="BD523" s="196"/>
      <c r="BE523" s="196"/>
      <c r="BF523" s="196"/>
      <c r="BG523" s="196"/>
      <c r="BH523" s="196"/>
      <c r="BI523" s="196"/>
      <c r="BJ523" s="196"/>
      <c r="BK523" s="196"/>
      <c r="BL523" s="196"/>
      <c r="BM523" s="196"/>
      <c r="BN523" s="196"/>
      <c r="BO523" s="196"/>
      <c r="BP523" s="196"/>
      <c r="BQ523" s="196"/>
      <c r="BR523" s="196"/>
      <c r="BS523" s="196"/>
    </row>
    <row r="524" spans="1:71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196"/>
      <c r="T524" s="196"/>
      <c r="U524" s="196"/>
      <c r="V524" s="196"/>
      <c r="W524" s="196"/>
      <c r="X524" s="196"/>
      <c r="Y524" s="196"/>
      <c r="Z524" s="196"/>
      <c r="AA524" s="196"/>
      <c r="AB524" s="196"/>
      <c r="AC524" s="196"/>
      <c r="AD524" s="196"/>
      <c r="AE524" s="196"/>
      <c r="AF524" s="196"/>
      <c r="AG524" s="196"/>
      <c r="AH524" s="196"/>
      <c r="AI524" s="196"/>
      <c r="AJ524" s="196"/>
      <c r="AK524" s="196"/>
      <c r="AL524" s="196"/>
      <c r="AM524" s="196"/>
      <c r="AN524" s="196"/>
      <c r="AO524" s="196"/>
      <c r="AP524" s="196"/>
      <c r="AQ524" s="196"/>
      <c r="AR524" s="196"/>
      <c r="AS524" s="196"/>
      <c r="AT524" s="196"/>
      <c r="AU524" s="196"/>
      <c r="AV524" s="196"/>
      <c r="AW524" s="196"/>
      <c r="AX524" s="196"/>
      <c r="AY524" s="196"/>
      <c r="AZ524" s="196"/>
      <c r="BA524" s="196"/>
      <c r="BB524" s="196"/>
      <c r="BC524" s="196"/>
      <c r="BD524" s="196"/>
      <c r="BE524" s="196"/>
      <c r="BF524" s="196"/>
      <c r="BG524" s="196"/>
      <c r="BH524" s="196"/>
      <c r="BI524" s="196"/>
      <c r="BJ524" s="196"/>
      <c r="BK524" s="196"/>
      <c r="BL524" s="196"/>
      <c r="BM524" s="196"/>
      <c r="BN524" s="196"/>
      <c r="BO524" s="196"/>
      <c r="BP524" s="196"/>
      <c r="BQ524" s="196"/>
      <c r="BR524" s="196"/>
      <c r="BS524" s="196"/>
    </row>
    <row r="525" spans="1:71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196"/>
      <c r="T525" s="196"/>
      <c r="U525" s="196"/>
      <c r="V525" s="196"/>
      <c r="W525" s="196"/>
      <c r="X525" s="196"/>
      <c r="Y525" s="196"/>
      <c r="Z525" s="196"/>
      <c r="AA525" s="196"/>
      <c r="AB525" s="196"/>
      <c r="AC525" s="196"/>
      <c r="AD525" s="196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  <c r="AP525" s="196"/>
      <c r="AQ525" s="196"/>
      <c r="AR525" s="196"/>
      <c r="AS525" s="196"/>
      <c r="AT525" s="196"/>
      <c r="AU525" s="196"/>
      <c r="AV525" s="196"/>
      <c r="AW525" s="196"/>
      <c r="AX525" s="196"/>
      <c r="AY525" s="196"/>
      <c r="AZ525" s="196"/>
      <c r="BA525" s="196"/>
      <c r="BB525" s="196"/>
      <c r="BC525" s="196"/>
      <c r="BD525" s="196"/>
      <c r="BE525" s="196"/>
      <c r="BF525" s="196"/>
      <c r="BG525" s="196"/>
      <c r="BH525" s="196"/>
      <c r="BI525" s="196"/>
      <c r="BJ525" s="196"/>
      <c r="BK525" s="196"/>
      <c r="BL525" s="196"/>
      <c r="BM525" s="196"/>
      <c r="BN525" s="196"/>
      <c r="BO525" s="196"/>
      <c r="BP525" s="196"/>
      <c r="BQ525" s="196"/>
      <c r="BR525" s="196"/>
      <c r="BS525" s="196"/>
    </row>
    <row r="526" spans="1:71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196"/>
      <c r="T526" s="196"/>
      <c r="U526" s="196"/>
      <c r="V526" s="196"/>
      <c r="W526" s="196"/>
      <c r="X526" s="196"/>
      <c r="Y526" s="196"/>
      <c r="Z526" s="196"/>
      <c r="AA526" s="196"/>
      <c r="AB526" s="196"/>
      <c r="AC526" s="196"/>
      <c r="AD526" s="196"/>
      <c r="AE526" s="196"/>
      <c r="AF526" s="196"/>
      <c r="AG526" s="196"/>
      <c r="AH526" s="196"/>
      <c r="AI526" s="196"/>
      <c r="AJ526" s="196"/>
      <c r="AK526" s="196"/>
      <c r="AL526" s="196"/>
      <c r="AM526" s="196"/>
      <c r="AN526" s="196"/>
      <c r="AO526" s="196"/>
      <c r="AP526" s="196"/>
      <c r="AQ526" s="196"/>
      <c r="AR526" s="196"/>
      <c r="AS526" s="196"/>
      <c r="AT526" s="196"/>
      <c r="AU526" s="196"/>
      <c r="AV526" s="196"/>
      <c r="AW526" s="196"/>
      <c r="AX526" s="196"/>
      <c r="AY526" s="196"/>
      <c r="AZ526" s="196"/>
      <c r="BA526" s="196"/>
      <c r="BB526" s="196"/>
      <c r="BC526" s="196"/>
      <c r="BD526" s="196"/>
      <c r="BE526" s="196"/>
      <c r="BF526" s="196"/>
      <c r="BG526" s="196"/>
      <c r="BH526" s="196"/>
      <c r="BI526" s="196"/>
      <c r="BJ526" s="196"/>
      <c r="BK526" s="196"/>
      <c r="BL526" s="196"/>
      <c r="BM526" s="196"/>
      <c r="BN526" s="196"/>
      <c r="BO526" s="196"/>
      <c r="BP526" s="196"/>
      <c r="BQ526" s="196"/>
      <c r="BR526" s="196"/>
      <c r="BS526" s="196"/>
    </row>
    <row r="527" spans="1:71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196"/>
      <c r="AD527" s="196"/>
      <c r="AE527" s="196"/>
      <c r="AF527" s="196"/>
      <c r="AG527" s="196"/>
      <c r="AH527" s="196"/>
      <c r="AI527" s="196"/>
      <c r="AJ527" s="196"/>
      <c r="AK527" s="196"/>
      <c r="AL527" s="196"/>
      <c r="AM527" s="196"/>
      <c r="AN527" s="196"/>
      <c r="AO527" s="196"/>
      <c r="AP527" s="196"/>
      <c r="AQ527" s="196"/>
      <c r="AR527" s="196"/>
      <c r="AS527" s="196"/>
      <c r="AT527" s="196"/>
      <c r="AU527" s="196"/>
      <c r="AV527" s="196"/>
      <c r="AW527" s="196"/>
      <c r="AX527" s="196"/>
      <c r="AY527" s="196"/>
      <c r="AZ527" s="196"/>
      <c r="BA527" s="196"/>
      <c r="BB527" s="196"/>
      <c r="BC527" s="196"/>
      <c r="BD527" s="196"/>
      <c r="BE527" s="196"/>
      <c r="BF527" s="196"/>
      <c r="BG527" s="196"/>
      <c r="BH527" s="196"/>
      <c r="BI527" s="196"/>
      <c r="BJ527" s="196"/>
      <c r="BK527" s="196"/>
      <c r="BL527" s="196"/>
      <c r="BM527" s="196"/>
      <c r="BN527" s="196"/>
      <c r="BO527" s="196"/>
      <c r="BP527" s="196"/>
      <c r="BQ527" s="196"/>
      <c r="BR527" s="196"/>
      <c r="BS527" s="196"/>
    </row>
    <row r="528" spans="1:71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196"/>
      <c r="AA528" s="196"/>
      <c r="AB528" s="196"/>
      <c r="AC528" s="196"/>
      <c r="AD528" s="196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  <c r="AP528" s="196"/>
      <c r="AQ528" s="196"/>
      <c r="AR528" s="196"/>
      <c r="AS528" s="196"/>
      <c r="AT528" s="196"/>
      <c r="AU528" s="196"/>
      <c r="AV528" s="196"/>
      <c r="AW528" s="196"/>
      <c r="AX528" s="196"/>
      <c r="AY528" s="196"/>
      <c r="AZ528" s="196"/>
      <c r="BA528" s="196"/>
      <c r="BB528" s="196"/>
      <c r="BC528" s="196"/>
      <c r="BD528" s="196"/>
      <c r="BE528" s="196"/>
      <c r="BF528" s="196"/>
      <c r="BG528" s="196"/>
      <c r="BH528" s="196"/>
      <c r="BI528" s="196"/>
      <c r="BJ528" s="196"/>
      <c r="BK528" s="196"/>
      <c r="BL528" s="196"/>
      <c r="BM528" s="196"/>
      <c r="BN528" s="196"/>
      <c r="BO528" s="196"/>
      <c r="BP528" s="196"/>
      <c r="BQ528" s="196"/>
      <c r="BR528" s="196"/>
      <c r="BS528" s="196"/>
    </row>
    <row r="529" spans="1:71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6"/>
      <c r="AQ529" s="196"/>
      <c r="AR529" s="196"/>
      <c r="AS529" s="196"/>
      <c r="AT529" s="196"/>
      <c r="AU529" s="196"/>
      <c r="AV529" s="196"/>
      <c r="AW529" s="196"/>
      <c r="AX529" s="196"/>
      <c r="AY529" s="196"/>
      <c r="AZ529" s="196"/>
      <c r="BA529" s="196"/>
      <c r="BB529" s="196"/>
      <c r="BC529" s="196"/>
      <c r="BD529" s="196"/>
      <c r="BE529" s="196"/>
      <c r="BF529" s="196"/>
      <c r="BG529" s="196"/>
      <c r="BH529" s="196"/>
      <c r="BI529" s="196"/>
      <c r="BJ529" s="196"/>
      <c r="BK529" s="196"/>
      <c r="BL529" s="196"/>
      <c r="BM529" s="196"/>
      <c r="BN529" s="196"/>
      <c r="BO529" s="196"/>
      <c r="BP529" s="196"/>
      <c r="BQ529" s="196"/>
      <c r="BR529" s="196"/>
      <c r="BS529" s="196"/>
    </row>
    <row r="530" spans="1:71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  <c r="AK530" s="196"/>
      <c r="AL530" s="196"/>
      <c r="AM530" s="196"/>
      <c r="AN530" s="196"/>
      <c r="AO530" s="196"/>
      <c r="AP530" s="196"/>
      <c r="AQ530" s="196"/>
      <c r="AR530" s="196"/>
      <c r="AS530" s="196"/>
      <c r="AT530" s="196"/>
      <c r="AU530" s="196"/>
      <c r="AV530" s="196"/>
      <c r="AW530" s="196"/>
      <c r="AX530" s="196"/>
      <c r="AY530" s="196"/>
      <c r="AZ530" s="196"/>
      <c r="BA530" s="196"/>
      <c r="BB530" s="196"/>
      <c r="BC530" s="196"/>
      <c r="BD530" s="196"/>
      <c r="BE530" s="196"/>
      <c r="BF530" s="196"/>
      <c r="BG530" s="196"/>
      <c r="BH530" s="196"/>
      <c r="BI530" s="196"/>
      <c r="BJ530" s="196"/>
      <c r="BK530" s="196"/>
      <c r="BL530" s="196"/>
      <c r="BM530" s="196"/>
      <c r="BN530" s="196"/>
      <c r="BO530" s="196"/>
      <c r="BP530" s="196"/>
      <c r="BQ530" s="196"/>
      <c r="BR530" s="196"/>
      <c r="BS530" s="196"/>
    </row>
    <row r="531" spans="1:71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  <c r="AA531" s="196"/>
      <c r="AB531" s="196"/>
      <c r="AC531" s="196"/>
      <c r="AD531" s="196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  <c r="AO531" s="196"/>
      <c r="AP531" s="196"/>
      <c r="AQ531" s="196"/>
      <c r="AR531" s="196"/>
      <c r="AS531" s="196"/>
      <c r="AT531" s="196"/>
      <c r="AU531" s="196"/>
      <c r="AV531" s="196"/>
      <c r="AW531" s="196"/>
      <c r="AX531" s="196"/>
      <c r="AY531" s="196"/>
      <c r="AZ531" s="196"/>
      <c r="BA531" s="196"/>
      <c r="BB531" s="196"/>
      <c r="BC531" s="196"/>
      <c r="BD531" s="196"/>
      <c r="BE531" s="196"/>
      <c r="BF531" s="196"/>
      <c r="BG531" s="196"/>
      <c r="BH531" s="196"/>
      <c r="BI531" s="196"/>
      <c r="BJ531" s="196"/>
      <c r="BK531" s="196"/>
      <c r="BL531" s="196"/>
      <c r="BM531" s="196"/>
      <c r="BN531" s="196"/>
      <c r="BO531" s="196"/>
      <c r="BP531" s="196"/>
      <c r="BQ531" s="196"/>
      <c r="BR531" s="196"/>
      <c r="BS531" s="196"/>
    </row>
    <row r="532" spans="1:71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  <c r="AA532" s="196"/>
      <c r="AB532" s="196"/>
      <c r="AC532" s="196"/>
      <c r="AD532" s="196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6"/>
      <c r="AR532" s="196"/>
      <c r="AS532" s="196"/>
      <c r="AT532" s="196"/>
      <c r="AU532" s="196"/>
      <c r="AV532" s="196"/>
      <c r="AW532" s="196"/>
      <c r="AX532" s="196"/>
      <c r="AY532" s="196"/>
      <c r="AZ532" s="196"/>
      <c r="BA532" s="196"/>
      <c r="BB532" s="196"/>
      <c r="BC532" s="196"/>
      <c r="BD532" s="196"/>
      <c r="BE532" s="196"/>
      <c r="BF532" s="196"/>
      <c r="BG532" s="196"/>
      <c r="BH532" s="196"/>
      <c r="BI532" s="196"/>
      <c r="BJ532" s="196"/>
      <c r="BK532" s="196"/>
      <c r="BL532" s="196"/>
      <c r="BM532" s="196"/>
      <c r="BN532" s="196"/>
      <c r="BO532" s="196"/>
      <c r="BP532" s="196"/>
      <c r="BQ532" s="196"/>
      <c r="BR532" s="196"/>
      <c r="BS532" s="196"/>
    </row>
    <row r="533" spans="1:71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  <c r="Y533" s="196"/>
      <c r="Z533" s="196"/>
      <c r="AA533" s="196"/>
      <c r="AB533" s="196"/>
      <c r="AC533" s="196"/>
      <c r="AD533" s="196"/>
      <c r="AE533" s="196"/>
      <c r="AF533" s="196"/>
      <c r="AG533" s="196"/>
      <c r="AH533" s="196"/>
      <c r="AI533" s="196"/>
      <c r="AJ533" s="196"/>
      <c r="AK533" s="196"/>
      <c r="AL533" s="196"/>
      <c r="AM533" s="196"/>
      <c r="AN533" s="196"/>
      <c r="AO533" s="196"/>
      <c r="AP533" s="196"/>
      <c r="AQ533" s="196"/>
      <c r="AR533" s="196"/>
      <c r="AS533" s="196"/>
      <c r="AT533" s="196"/>
      <c r="AU533" s="196"/>
      <c r="AV533" s="196"/>
      <c r="AW533" s="196"/>
      <c r="AX533" s="196"/>
      <c r="AY533" s="196"/>
      <c r="AZ533" s="196"/>
      <c r="BA533" s="196"/>
      <c r="BB533" s="196"/>
      <c r="BC533" s="196"/>
      <c r="BD533" s="196"/>
      <c r="BE533" s="196"/>
      <c r="BF533" s="196"/>
      <c r="BG533" s="196"/>
      <c r="BH533" s="196"/>
      <c r="BI533" s="196"/>
      <c r="BJ533" s="196"/>
      <c r="BK533" s="196"/>
      <c r="BL533" s="196"/>
      <c r="BM533" s="196"/>
      <c r="BN533" s="196"/>
      <c r="BO533" s="196"/>
      <c r="BP533" s="196"/>
      <c r="BQ533" s="196"/>
      <c r="BR533" s="196"/>
      <c r="BS533" s="196"/>
    </row>
    <row r="534" spans="1:71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196"/>
      <c r="T534" s="196"/>
      <c r="U534" s="196"/>
      <c r="V534" s="196"/>
      <c r="W534" s="196"/>
      <c r="X534" s="196"/>
      <c r="Y534" s="196"/>
      <c r="Z534" s="196"/>
      <c r="AA534" s="196"/>
      <c r="AB534" s="196"/>
      <c r="AC534" s="196"/>
      <c r="AD534" s="196"/>
      <c r="AE534" s="196"/>
      <c r="AF534" s="196"/>
      <c r="AG534" s="196"/>
      <c r="AH534" s="196"/>
      <c r="AI534" s="196"/>
      <c r="AJ534" s="196"/>
      <c r="AK534" s="196"/>
      <c r="AL534" s="196"/>
      <c r="AM534" s="196"/>
      <c r="AN534" s="196"/>
      <c r="AO534" s="196"/>
      <c r="AP534" s="196"/>
      <c r="AQ534" s="196"/>
      <c r="AR534" s="196"/>
      <c r="AS534" s="196"/>
      <c r="AT534" s="196"/>
      <c r="AU534" s="196"/>
      <c r="AV534" s="196"/>
      <c r="AW534" s="196"/>
      <c r="AX534" s="196"/>
      <c r="AY534" s="196"/>
      <c r="AZ534" s="196"/>
      <c r="BA534" s="196"/>
      <c r="BB534" s="196"/>
      <c r="BC534" s="196"/>
      <c r="BD534" s="196"/>
      <c r="BE534" s="196"/>
      <c r="BF534" s="196"/>
      <c r="BG534" s="196"/>
      <c r="BH534" s="196"/>
      <c r="BI534" s="196"/>
      <c r="BJ534" s="196"/>
      <c r="BK534" s="196"/>
      <c r="BL534" s="196"/>
      <c r="BM534" s="196"/>
      <c r="BN534" s="196"/>
      <c r="BO534" s="196"/>
      <c r="BP534" s="196"/>
      <c r="BQ534" s="196"/>
      <c r="BR534" s="196"/>
      <c r="BS534" s="196"/>
    </row>
    <row r="535" spans="1:71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196"/>
      <c r="AB535" s="196"/>
      <c r="AC535" s="196"/>
      <c r="AD535" s="196"/>
      <c r="AE535" s="196"/>
      <c r="AF535" s="196"/>
      <c r="AG535" s="196"/>
      <c r="AH535" s="196"/>
      <c r="AI535" s="196"/>
      <c r="AJ535" s="196"/>
      <c r="AK535" s="196"/>
      <c r="AL535" s="196"/>
      <c r="AM535" s="196"/>
      <c r="AN535" s="196"/>
      <c r="AO535" s="196"/>
      <c r="AP535" s="196"/>
      <c r="AQ535" s="196"/>
      <c r="AR535" s="196"/>
      <c r="AS535" s="196"/>
      <c r="AT535" s="196"/>
      <c r="AU535" s="196"/>
      <c r="AV535" s="196"/>
      <c r="AW535" s="196"/>
      <c r="AX535" s="196"/>
      <c r="AY535" s="196"/>
      <c r="AZ535" s="196"/>
      <c r="BA535" s="196"/>
      <c r="BB535" s="196"/>
      <c r="BC535" s="196"/>
      <c r="BD535" s="196"/>
      <c r="BE535" s="196"/>
      <c r="BF535" s="196"/>
      <c r="BG535" s="196"/>
      <c r="BH535" s="196"/>
      <c r="BI535" s="196"/>
      <c r="BJ535" s="196"/>
      <c r="BK535" s="196"/>
      <c r="BL535" s="196"/>
      <c r="BM535" s="196"/>
      <c r="BN535" s="196"/>
      <c r="BO535" s="196"/>
      <c r="BP535" s="196"/>
      <c r="BQ535" s="196"/>
      <c r="BR535" s="196"/>
      <c r="BS535" s="196"/>
    </row>
    <row r="536" spans="1:71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196"/>
      <c r="AB536" s="196"/>
      <c r="AC536" s="196"/>
      <c r="AD536" s="196"/>
      <c r="AE536" s="196"/>
      <c r="AF536" s="196"/>
      <c r="AG536" s="196"/>
      <c r="AH536" s="196"/>
      <c r="AI536" s="196"/>
      <c r="AJ536" s="196"/>
      <c r="AK536" s="196"/>
      <c r="AL536" s="196"/>
      <c r="AM536" s="196"/>
      <c r="AN536" s="196"/>
      <c r="AO536" s="196"/>
      <c r="AP536" s="196"/>
      <c r="AQ536" s="196"/>
      <c r="AR536" s="196"/>
      <c r="AS536" s="196"/>
      <c r="AT536" s="196"/>
      <c r="AU536" s="196"/>
      <c r="AV536" s="196"/>
      <c r="AW536" s="196"/>
      <c r="AX536" s="196"/>
      <c r="AY536" s="196"/>
      <c r="AZ536" s="196"/>
      <c r="BA536" s="196"/>
      <c r="BB536" s="196"/>
      <c r="BC536" s="196"/>
      <c r="BD536" s="196"/>
      <c r="BE536" s="196"/>
      <c r="BF536" s="196"/>
      <c r="BG536" s="196"/>
      <c r="BH536" s="196"/>
      <c r="BI536" s="196"/>
      <c r="BJ536" s="196"/>
      <c r="BK536" s="196"/>
      <c r="BL536" s="196"/>
      <c r="BM536" s="196"/>
      <c r="BN536" s="196"/>
      <c r="BO536" s="196"/>
      <c r="BP536" s="196"/>
      <c r="BQ536" s="196"/>
      <c r="BR536" s="196"/>
      <c r="BS536" s="196"/>
    </row>
    <row r="537" spans="1:71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196"/>
      <c r="AB537" s="196"/>
      <c r="AC537" s="196"/>
      <c r="AD537" s="196"/>
      <c r="AE537" s="196"/>
      <c r="AF537" s="196"/>
      <c r="AG537" s="196"/>
      <c r="AH537" s="196"/>
      <c r="AI537" s="196"/>
      <c r="AJ537" s="196"/>
      <c r="AK537" s="196"/>
      <c r="AL537" s="196"/>
      <c r="AM537" s="196"/>
      <c r="AN537" s="196"/>
      <c r="AO537" s="196"/>
      <c r="AP537" s="196"/>
      <c r="AQ537" s="196"/>
      <c r="AR537" s="196"/>
      <c r="AS537" s="196"/>
      <c r="AT537" s="196"/>
      <c r="AU537" s="196"/>
      <c r="AV537" s="196"/>
      <c r="AW537" s="196"/>
      <c r="AX537" s="196"/>
      <c r="AY537" s="196"/>
      <c r="AZ537" s="196"/>
      <c r="BA537" s="196"/>
      <c r="BB537" s="196"/>
      <c r="BC537" s="196"/>
      <c r="BD537" s="196"/>
      <c r="BE537" s="196"/>
      <c r="BF537" s="196"/>
      <c r="BG537" s="196"/>
      <c r="BH537" s="196"/>
      <c r="BI537" s="196"/>
      <c r="BJ537" s="196"/>
      <c r="BK537" s="196"/>
      <c r="BL537" s="196"/>
      <c r="BM537" s="196"/>
      <c r="BN537" s="196"/>
      <c r="BO537" s="196"/>
      <c r="BP537" s="196"/>
      <c r="BQ537" s="196"/>
      <c r="BR537" s="196"/>
      <c r="BS537" s="196"/>
    </row>
    <row r="538" spans="1:71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196"/>
      <c r="AB538" s="196"/>
      <c r="AC538" s="196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  <c r="AN538" s="196"/>
      <c r="AO538" s="196"/>
      <c r="AP538" s="196"/>
      <c r="AQ538" s="196"/>
      <c r="AR538" s="196"/>
      <c r="AS538" s="196"/>
      <c r="AT538" s="196"/>
      <c r="AU538" s="196"/>
      <c r="AV538" s="196"/>
      <c r="AW538" s="196"/>
      <c r="AX538" s="196"/>
      <c r="AY538" s="196"/>
      <c r="AZ538" s="196"/>
      <c r="BA538" s="196"/>
      <c r="BB538" s="196"/>
      <c r="BC538" s="196"/>
      <c r="BD538" s="196"/>
      <c r="BE538" s="196"/>
      <c r="BF538" s="196"/>
      <c r="BG538" s="196"/>
      <c r="BH538" s="196"/>
      <c r="BI538" s="196"/>
      <c r="BJ538" s="196"/>
      <c r="BK538" s="196"/>
      <c r="BL538" s="196"/>
      <c r="BM538" s="196"/>
      <c r="BN538" s="196"/>
      <c r="BO538" s="196"/>
      <c r="BP538" s="196"/>
      <c r="BQ538" s="196"/>
      <c r="BR538" s="196"/>
      <c r="BS538" s="196"/>
    </row>
    <row r="539" spans="1:71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196"/>
      <c r="AB539" s="196"/>
      <c r="AC539" s="196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  <c r="AN539" s="196"/>
      <c r="AO539" s="196"/>
      <c r="AP539" s="196"/>
      <c r="AQ539" s="196"/>
      <c r="AR539" s="196"/>
      <c r="AS539" s="196"/>
      <c r="AT539" s="196"/>
      <c r="AU539" s="196"/>
      <c r="AV539" s="196"/>
      <c r="AW539" s="196"/>
      <c r="AX539" s="196"/>
      <c r="AY539" s="196"/>
      <c r="AZ539" s="196"/>
      <c r="BA539" s="196"/>
      <c r="BB539" s="196"/>
      <c r="BC539" s="196"/>
      <c r="BD539" s="196"/>
      <c r="BE539" s="196"/>
      <c r="BF539" s="196"/>
      <c r="BG539" s="196"/>
      <c r="BH539" s="196"/>
      <c r="BI539" s="196"/>
      <c r="BJ539" s="196"/>
      <c r="BK539" s="196"/>
      <c r="BL539" s="196"/>
      <c r="BM539" s="196"/>
      <c r="BN539" s="196"/>
      <c r="BO539" s="196"/>
      <c r="BP539" s="196"/>
      <c r="BQ539" s="196"/>
      <c r="BR539" s="196"/>
      <c r="BS539" s="196"/>
    </row>
    <row r="540" spans="1:71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  <c r="T540" s="196"/>
      <c r="U540" s="196"/>
      <c r="V540" s="196"/>
      <c r="W540" s="196"/>
      <c r="X540" s="196"/>
      <c r="Y540" s="196"/>
      <c r="Z540" s="196"/>
      <c r="AA540" s="196"/>
      <c r="AB540" s="196"/>
      <c r="AC540" s="196"/>
      <c r="AD540" s="196"/>
      <c r="AE540" s="196"/>
      <c r="AF540" s="196"/>
      <c r="AG540" s="196"/>
      <c r="AH540" s="196"/>
      <c r="AI540" s="196"/>
      <c r="AJ540" s="196"/>
      <c r="AK540" s="196"/>
      <c r="AL540" s="196"/>
      <c r="AM540" s="196"/>
      <c r="AN540" s="196"/>
      <c r="AO540" s="196"/>
      <c r="AP540" s="196"/>
      <c r="AQ540" s="196"/>
      <c r="AR540" s="196"/>
      <c r="AS540" s="196"/>
      <c r="AT540" s="196"/>
      <c r="AU540" s="196"/>
      <c r="AV540" s="196"/>
      <c r="AW540" s="196"/>
      <c r="AX540" s="196"/>
      <c r="AY540" s="196"/>
      <c r="AZ540" s="196"/>
      <c r="BA540" s="196"/>
      <c r="BB540" s="196"/>
      <c r="BC540" s="196"/>
      <c r="BD540" s="196"/>
      <c r="BE540" s="196"/>
      <c r="BF540" s="196"/>
      <c r="BG540" s="196"/>
      <c r="BH540" s="196"/>
      <c r="BI540" s="196"/>
      <c r="BJ540" s="196"/>
      <c r="BK540" s="196"/>
      <c r="BL540" s="196"/>
      <c r="BM540" s="196"/>
      <c r="BN540" s="196"/>
      <c r="BO540" s="196"/>
      <c r="BP540" s="196"/>
      <c r="BQ540" s="196"/>
      <c r="BR540" s="196"/>
      <c r="BS540" s="196"/>
    </row>
    <row r="541" spans="1:71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  <c r="Z541" s="196"/>
      <c r="AA541" s="196"/>
      <c r="AB541" s="196"/>
      <c r="AC541" s="196"/>
      <c r="AD541" s="196"/>
      <c r="AE541" s="196"/>
      <c r="AF541" s="196"/>
      <c r="AG541" s="196"/>
      <c r="AH541" s="196"/>
      <c r="AI541" s="196"/>
      <c r="AJ541" s="196"/>
      <c r="AK541" s="196"/>
      <c r="AL541" s="196"/>
      <c r="AM541" s="196"/>
      <c r="AN541" s="196"/>
      <c r="AO541" s="196"/>
      <c r="AP541" s="196"/>
      <c r="AQ541" s="196"/>
      <c r="AR541" s="196"/>
      <c r="AS541" s="196"/>
      <c r="AT541" s="196"/>
      <c r="AU541" s="196"/>
      <c r="AV541" s="196"/>
      <c r="AW541" s="196"/>
      <c r="AX541" s="196"/>
      <c r="AY541" s="196"/>
      <c r="AZ541" s="196"/>
      <c r="BA541" s="196"/>
      <c r="BB541" s="196"/>
      <c r="BC541" s="196"/>
      <c r="BD541" s="196"/>
      <c r="BE541" s="196"/>
      <c r="BF541" s="196"/>
      <c r="BG541" s="196"/>
      <c r="BH541" s="196"/>
      <c r="BI541" s="196"/>
      <c r="BJ541" s="196"/>
      <c r="BK541" s="196"/>
      <c r="BL541" s="196"/>
      <c r="BM541" s="196"/>
      <c r="BN541" s="196"/>
      <c r="BO541" s="196"/>
      <c r="BP541" s="196"/>
      <c r="BQ541" s="196"/>
      <c r="BR541" s="196"/>
      <c r="BS541" s="196"/>
    </row>
    <row r="542" spans="1:71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196"/>
      <c r="T542" s="196"/>
      <c r="U542" s="196"/>
      <c r="V542" s="196"/>
      <c r="W542" s="196"/>
      <c r="X542" s="196"/>
      <c r="Y542" s="196"/>
      <c r="Z542" s="196"/>
      <c r="AA542" s="196"/>
      <c r="AB542" s="196"/>
      <c r="AC542" s="196"/>
      <c r="AD542" s="196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  <c r="AQ542" s="196"/>
      <c r="AR542" s="196"/>
      <c r="AS542" s="196"/>
      <c r="AT542" s="196"/>
      <c r="AU542" s="196"/>
      <c r="AV542" s="196"/>
      <c r="AW542" s="196"/>
      <c r="AX542" s="196"/>
      <c r="AY542" s="196"/>
      <c r="AZ542" s="196"/>
      <c r="BA542" s="196"/>
      <c r="BB542" s="196"/>
      <c r="BC542" s="196"/>
      <c r="BD542" s="196"/>
      <c r="BE542" s="196"/>
      <c r="BF542" s="196"/>
      <c r="BG542" s="196"/>
      <c r="BH542" s="196"/>
      <c r="BI542" s="196"/>
      <c r="BJ542" s="196"/>
      <c r="BK542" s="196"/>
      <c r="BL542" s="196"/>
      <c r="BM542" s="196"/>
      <c r="BN542" s="196"/>
      <c r="BO542" s="196"/>
      <c r="BP542" s="196"/>
      <c r="BQ542" s="196"/>
      <c r="BR542" s="196"/>
      <c r="BS542" s="196"/>
    </row>
    <row r="543" spans="1:71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196"/>
      <c r="T543" s="196"/>
      <c r="U543" s="196"/>
      <c r="V543" s="196"/>
      <c r="W543" s="196"/>
      <c r="X543" s="196"/>
      <c r="Y543" s="196"/>
      <c r="Z543" s="196"/>
      <c r="AA543" s="196"/>
      <c r="AB543" s="196"/>
      <c r="AC543" s="196"/>
      <c r="AD543" s="196"/>
      <c r="AE543" s="196"/>
      <c r="AF543" s="196"/>
      <c r="AG543" s="196"/>
      <c r="AH543" s="196"/>
      <c r="AI543" s="196"/>
      <c r="AJ543" s="196"/>
      <c r="AK543" s="196"/>
      <c r="AL543" s="196"/>
      <c r="AM543" s="196"/>
      <c r="AN543" s="196"/>
      <c r="AO543" s="196"/>
      <c r="AP543" s="196"/>
      <c r="AQ543" s="196"/>
      <c r="AR543" s="196"/>
      <c r="AS543" s="196"/>
      <c r="AT543" s="196"/>
      <c r="AU543" s="196"/>
      <c r="AV543" s="196"/>
      <c r="AW543" s="196"/>
      <c r="AX543" s="196"/>
      <c r="AY543" s="196"/>
      <c r="AZ543" s="196"/>
      <c r="BA543" s="196"/>
      <c r="BB543" s="196"/>
      <c r="BC543" s="196"/>
      <c r="BD543" s="196"/>
      <c r="BE543" s="196"/>
      <c r="BF543" s="196"/>
      <c r="BG543" s="196"/>
      <c r="BH543" s="196"/>
      <c r="BI543" s="196"/>
      <c r="BJ543" s="196"/>
      <c r="BK543" s="196"/>
      <c r="BL543" s="196"/>
      <c r="BM543" s="196"/>
      <c r="BN543" s="196"/>
      <c r="BO543" s="196"/>
      <c r="BP543" s="196"/>
      <c r="BQ543" s="196"/>
      <c r="BR543" s="196"/>
      <c r="BS543" s="196"/>
    </row>
    <row r="544" spans="1:71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  <c r="Y544" s="196"/>
      <c r="Z544" s="196"/>
      <c r="AA544" s="196"/>
      <c r="AB544" s="196"/>
      <c r="AC544" s="196"/>
      <c r="AD544" s="196"/>
      <c r="AE544" s="196"/>
      <c r="AF544" s="196"/>
      <c r="AG544" s="196"/>
      <c r="AH544" s="196"/>
      <c r="AI544" s="196"/>
      <c r="AJ544" s="196"/>
      <c r="AK544" s="196"/>
      <c r="AL544" s="196"/>
      <c r="AM544" s="196"/>
      <c r="AN544" s="196"/>
      <c r="AO544" s="196"/>
      <c r="AP544" s="196"/>
      <c r="AQ544" s="196"/>
      <c r="AR544" s="196"/>
      <c r="AS544" s="196"/>
      <c r="AT544" s="196"/>
      <c r="AU544" s="196"/>
      <c r="AV544" s="196"/>
      <c r="AW544" s="196"/>
      <c r="AX544" s="196"/>
      <c r="AY544" s="196"/>
      <c r="AZ544" s="196"/>
      <c r="BA544" s="196"/>
      <c r="BB544" s="196"/>
      <c r="BC544" s="196"/>
      <c r="BD544" s="196"/>
      <c r="BE544" s="196"/>
      <c r="BF544" s="196"/>
      <c r="BG544" s="196"/>
      <c r="BH544" s="196"/>
      <c r="BI544" s="196"/>
      <c r="BJ544" s="196"/>
      <c r="BK544" s="196"/>
      <c r="BL544" s="196"/>
      <c r="BM544" s="196"/>
      <c r="BN544" s="196"/>
      <c r="BO544" s="196"/>
      <c r="BP544" s="196"/>
      <c r="BQ544" s="196"/>
      <c r="BR544" s="196"/>
      <c r="BS544" s="196"/>
    </row>
    <row r="545" spans="1:71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  <c r="Y545" s="196"/>
      <c r="Z545" s="196"/>
      <c r="AA545" s="196"/>
      <c r="AB545" s="196"/>
      <c r="AC545" s="196"/>
      <c r="AD545" s="196"/>
      <c r="AE545" s="196"/>
      <c r="AF545" s="196"/>
      <c r="AG545" s="196"/>
      <c r="AH545" s="196"/>
      <c r="AI545" s="196"/>
      <c r="AJ545" s="196"/>
      <c r="AK545" s="196"/>
      <c r="AL545" s="196"/>
      <c r="AM545" s="196"/>
      <c r="AN545" s="196"/>
      <c r="AO545" s="196"/>
      <c r="AP545" s="196"/>
      <c r="AQ545" s="196"/>
      <c r="AR545" s="196"/>
      <c r="AS545" s="196"/>
      <c r="AT545" s="196"/>
      <c r="AU545" s="196"/>
      <c r="AV545" s="196"/>
      <c r="AW545" s="196"/>
      <c r="AX545" s="196"/>
      <c r="AY545" s="196"/>
      <c r="AZ545" s="196"/>
      <c r="BA545" s="196"/>
      <c r="BB545" s="196"/>
      <c r="BC545" s="196"/>
      <c r="BD545" s="196"/>
      <c r="BE545" s="196"/>
      <c r="BF545" s="196"/>
      <c r="BG545" s="196"/>
      <c r="BH545" s="196"/>
      <c r="BI545" s="196"/>
      <c r="BJ545" s="196"/>
      <c r="BK545" s="196"/>
      <c r="BL545" s="196"/>
      <c r="BM545" s="196"/>
      <c r="BN545" s="196"/>
      <c r="BO545" s="196"/>
      <c r="BP545" s="196"/>
      <c r="BQ545" s="196"/>
      <c r="BR545" s="196"/>
      <c r="BS545" s="196"/>
    </row>
    <row r="546" spans="1:71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  <c r="Y546" s="196"/>
      <c r="Z546" s="196"/>
      <c r="AA546" s="196"/>
      <c r="AB546" s="196"/>
      <c r="AC546" s="196"/>
      <c r="AD546" s="196"/>
      <c r="AE546" s="196"/>
      <c r="AF546" s="196"/>
      <c r="AG546" s="196"/>
      <c r="AH546" s="196"/>
      <c r="AI546" s="196"/>
      <c r="AJ546" s="196"/>
      <c r="AK546" s="196"/>
      <c r="AL546" s="196"/>
      <c r="AM546" s="196"/>
      <c r="AN546" s="196"/>
      <c r="AO546" s="196"/>
      <c r="AP546" s="196"/>
      <c r="AQ546" s="196"/>
      <c r="AR546" s="196"/>
      <c r="AS546" s="196"/>
      <c r="AT546" s="196"/>
      <c r="AU546" s="196"/>
      <c r="AV546" s="196"/>
      <c r="AW546" s="196"/>
      <c r="AX546" s="196"/>
      <c r="AY546" s="196"/>
      <c r="AZ546" s="196"/>
      <c r="BA546" s="196"/>
      <c r="BB546" s="196"/>
      <c r="BC546" s="196"/>
      <c r="BD546" s="196"/>
      <c r="BE546" s="196"/>
      <c r="BF546" s="196"/>
      <c r="BG546" s="196"/>
      <c r="BH546" s="196"/>
      <c r="BI546" s="196"/>
      <c r="BJ546" s="196"/>
      <c r="BK546" s="196"/>
      <c r="BL546" s="196"/>
      <c r="BM546" s="196"/>
      <c r="BN546" s="196"/>
      <c r="BO546" s="196"/>
      <c r="BP546" s="196"/>
      <c r="BQ546" s="196"/>
      <c r="BR546" s="196"/>
      <c r="BS546" s="196"/>
    </row>
    <row r="547" spans="1:71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196"/>
      <c r="T547" s="196"/>
      <c r="U547" s="196"/>
      <c r="V547" s="196"/>
      <c r="W547" s="196"/>
      <c r="X547" s="196"/>
      <c r="Y547" s="196"/>
      <c r="Z547" s="196"/>
      <c r="AA547" s="196"/>
      <c r="AB547" s="196"/>
      <c r="AC547" s="196"/>
      <c r="AD547" s="196"/>
      <c r="AE547" s="196"/>
      <c r="AF547" s="196"/>
      <c r="AG547" s="196"/>
      <c r="AH547" s="196"/>
      <c r="AI547" s="196"/>
      <c r="AJ547" s="196"/>
      <c r="AK547" s="196"/>
      <c r="AL547" s="196"/>
      <c r="AM547" s="196"/>
      <c r="AN547" s="196"/>
      <c r="AO547" s="196"/>
      <c r="AP547" s="196"/>
      <c r="AQ547" s="196"/>
      <c r="AR547" s="196"/>
      <c r="AS547" s="196"/>
      <c r="AT547" s="196"/>
      <c r="AU547" s="196"/>
      <c r="AV547" s="196"/>
      <c r="AW547" s="196"/>
      <c r="AX547" s="196"/>
      <c r="AY547" s="196"/>
      <c r="AZ547" s="196"/>
      <c r="BA547" s="196"/>
      <c r="BB547" s="196"/>
      <c r="BC547" s="196"/>
      <c r="BD547" s="196"/>
      <c r="BE547" s="196"/>
      <c r="BF547" s="196"/>
      <c r="BG547" s="196"/>
      <c r="BH547" s="196"/>
      <c r="BI547" s="196"/>
      <c r="BJ547" s="196"/>
      <c r="BK547" s="196"/>
      <c r="BL547" s="196"/>
      <c r="BM547" s="196"/>
      <c r="BN547" s="196"/>
      <c r="BO547" s="196"/>
      <c r="BP547" s="196"/>
      <c r="BQ547" s="196"/>
      <c r="BR547" s="196"/>
      <c r="BS547" s="196"/>
    </row>
    <row r="548" spans="1:71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196"/>
      <c r="T548" s="196"/>
      <c r="U548" s="196"/>
      <c r="V548" s="196"/>
      <c r="W548" s="196"/>
      <c r="X548" s="196"/>
      <c r="Y548" s="196"/>
      <c r="Z548" s="196"/>
      <c r="AA548" s="196"/>
      <c r="AB548" s="196"/>
      <c r="AC548" s="196"/>
      <c r="AD548" s="196"/>
      <c r="AE548" s="196"/>
      <c r="AF548" s="196"/>
      <c r="AG548" s="196"/>
      <c r="AH548" s="196"/>
      <c r="AI548" s="196"/>
      <c r="AJ548" s="196"/>
      <c r="AK548" s="196"/>
      <c r="AL548" s="196"/>
      <c r="AM548" s="196"/>
      <c r="AN548" s="196"/>
      <c r="AO548" s="196"/>
      <c r="AP548" s="196"/>
      <c r="AQ548" s="196"/>
      <c r="AR548" s="196"/>
      <c r="AS548" s="196"/>
      <c r="AT548" s="196"/>
      <c r="AU548" s="196"/>
      <c r="AV548" s="196"/>
      <c r="AW548" s="196"/>
      <c r="AX548" s="196"/>
      <c r="AY548" s="196"/>
      <c r="AZ548" s="196"/>
      <c r="BA548" s="196"/>
      <c r="BB548" s="196"/>
      <c r="BC548" s="196"/>
      <c r="BD548" s="196"/>
      <c r="BE548" s="196"/>
      <c r="BF548" s="196"/>
      <c r="BG548" s="196"/>
      <c r="BH548" s="196"/>
      <c r="BI548" s="196"/>
      <c r="BJ548" s="196"/>
      <c r="BK548" s="196"/>
      <c r="BL548" s="196"/>
      <c r="BM548" s="196"/>
      <c r="BN548" s="196"/>
      <c r="BO548" s="196"/>
      <c r="BP548" s="196"/>
      <c r="BQ548" s="196"/>
      <c r="BR548" s="196"/>
      <c r="BS548" s="196"/>
    </row>
    <row r="549" spans="1:71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196"/>
      <c r="T549" s="196"/>
      <c r="U549" s="196"/>
      <c r="V549" s="196"/>
      <c r="W549" s="196"/>
      <c r="X549" s="196"/>
      <c r="Y549" s="196"/>
      <c r="Z549" s="196"/>
      <c r="AA549" s="196"/>
      <c r="AB549" s="196"/>
      <c r="AC549" s="196"/>
      <c r="AD549" s="196"/>
      <c r="AE549" s="196"/>
      <c r="AF549" s="196"/>
      <c r="AG549" s="196"/>
      <c r="AH549" s="196"/>
      <c r="AI549" s="196"/>
      <c r="AJ549" s="196"/>
      <c r="AK549" s="196"/>
      <c r="AL549" s="196"/>
      <c r="AM549" s="196"/>
      <c r="AN549" s="196"/>
      <c r="AO549" s="196"/>
      <c r="AP549" s="196"/>
      <c r="AQ549" s="196"/>
      <c r="AR549" s="196"/>
      <c r="AS549" s="196"/>
      <c r="AT549" s="196"/>
      <c r="AU549" s="196"/>
      <c r="AV549" s="196"/>
      <c r="AW549" s="196"/>
      <c r="AX549" s="196"/>
      <c r="AY549" s="196"/>
      <c r="AZ549" s="196"/>
      <c r="BA549" s="196"/>
      <c r="BB549" s="196"/>
      <c r="BC549" s="196"/>
      <c r="BD549" s="196"/>
      <c r="BE549" s="196"/>
      <c r="BF549" s="196"/>
      <c r="BG549" s="196"/>
      <c r="BH549" s="196"/>
      <c r="BI549" s="196"/>
      <c r="BJ549" s="196"/>
      <c r="BK549" s="196"/>
      <c r="BL549" s="196"/>
      <c r="BM549" s="196"/>
      <c r="BN549" s="196"/>
      <c r="BO549" s="196"/>
      <c r="BP549" s="196"/>
      <c r="BQ549" s="196"/>
      <c r="BR549" s="196"/>
      <c r="BS549" s="196"/>
    </row>
    <row r="550" spans="1:71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196"/>
      <c r="T550" s="196"/>
      <c r="U550" s="196"/>
      <c r="V550" s="196"/>
      <c r="W550" s="196"/>
      <c r="X550" s="196"/>
      <c r="Y550" s="196"/>
      <c r="Z550" s="196"/>
      <c r="AA550" s="196"/>
      <c r="AB550" s="196"/>
      <c r="AC550" s="196"/>
      <c r="AD550" s="196"/>
      <c r="AE550" s="196"/>
      <c r="AF550" s="196"/>
      <c r="AG550" s="196"/>
      <c r="AH550" s="196"/>
      <c r="AI550" s="196"/>
      <c r="AJ550" s="196"/>
      <c r="AK550" s="196"/>
      <c r="AL550" s="196"/>
      <c r="AM550" s="196"/>
      <c r="AN550" s="196"/>
      <c r="AO550" s="196"/>
      <c r="AP550" s="196"/>
      <c r="AQ550" s="196"/>
      <c r="AR550" s="196"/>
      <c r="AS550" s="196"/>
      <c r="AT550" s="196"/>
      <c r="AU550" s="196"/>
      <c r="AV550" s="196"/>
      <c r="AW550" s="196"/>
      <c r="AX550" s="196"/>
      <c r="AY550" s="196"/>
      <c r="AZ550" s="196"/>
      <c r="BA550" s="196"/>
      <c r="BB550" s="196"/>
      <c r="BC550" s="196"/>
      <c r="BD550" s="196"/>
      <c r="BE550" s="196"/>
      <c r="BF550" s="196"/>
      <c r="BG550" s="196"/>
      <c r="BH550" s="196"/>
      <c r="BI550" s="196"/>
      <c r="BJ550" s="196"/>
      <c r="BK550" s="196"/>
      <c r="BL550" s="196"/>
      <c r="BM550" s="196"/>
      <c r="BN550" s="196"/>
      <c r="BO550" s="196"/>
      <c r="BP550" s="196"/>
      <c r="BQ550" s="196"/>
      <c r="BR550" s="196"/>
      <c r="BS550" s="196"/>
    </row>
    <row r="551" spans="1:71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  <c r="Y551" s="196"/>
      <c r="Z551" s="196"/>
      <c r="AA551" s="196"/>
      <c r="AB551" s="196"/>
      <c r="AC551" s="196"/>
      <c r="AD551" s="196"/>
      <c r="AE551" s="196"/>
      <c r="AF551" s="196"/>
      <c r="AG551" s="196"/>
      <c r="AH551" s="196"/>
      <c r="AI551" s="196"/>
      <c r="AJ551" s="196"/>
      <c r="AK551" s="196"/>
      <c r="AL551" s="196"/>
      <c r="AM551" s="196"/>
      <c r="AN551" s="196"/>
      <c r="AO551" s="196"/>
      <c r="AP551" s="196"/>
      <c r="AQ551" s="196"/>
      <c r="AR551" s="196"/>
      <c r="AS551" s="196"/>
      <c r="AT551" s="196"/>
      <c r="AU551" s="196"/>
      <c r="AV551" s="196"/>
      <c r="AW551" s="196"/>
      <c r="AX551" s="196"/>
      <c r="AY551" s="196"/>
      <c r="AZ551" s="196"/>
      <c r="BA551" s="196"/>
      <c r="BB551" s="196"/>
      <c r="BC551" s="196"/>
      <c r="BD551" s="196"/>
      <c r="BE551" s="196"/>
      <c r="BF551" s="196"/>
      <c r="BG551" s="196"/>
      <c r="BH551" s="196"/>
      <c r="BI551" s="196"/>
      <c r="BJ551" s="196"/>
      <c r="BK551" s="196"/>
      <c r="BL551" s="196"/>
      <c r="BM551" s="196"/>
      <c r="BN551" s="196"/>
      <c r="BO551" s="196"/>
      <c r="BP551" s="196"/>
      <c r="BQ551" s="196"/>
      <c r="BR551" s="196"/>
      <c r="BS551" s="196"/>
    </row>
    <row r="552" spans="1:71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196"/>
      <c r="T552" s="196"/>
      <c r="U552" s="196"/>
      <c r="V552" s="196"/>
      <c r="W552" s="196"/>
      <c r="X552" s="196"/>
      <c r="Y552" s="196"/>
      <c r="Z552" s="196"/>
      <c r="AA552" s="196"/>
      <c r="AB552" s="196"/>
      <c r="AC552" s="196"/>
      <c r="AD552" s="196"/>
      <c r="AE552" s="196"/>
      <c r="AF552" s="196"/>
      <c r="AG552" s="196"/>
      <c r="AH552" s="196"/>
      <c r="AI552" s="196"/>
      <c r="AJ552" s="196"/>
      <c r="AK552" s="196"/>
      <c r="AL552" s="196"/>
      <c r="AM552" s="196"/>
      <c r="AN552" s="196"/>
      <c r="AO552" s="196"/>
      <c r="AP552" s="196"/>
      <c r="AQ552" s="196"/>
      <c r="AR552" s="196"/>
      <c r="AS552" s="196"/>
      <c r="AT552" s="196"/>
      <c r="AU552" s="196"/>
      <c r="AV552" s="196"/>
      <c r="AW552" s="196"/>
      <c r="AX552" s="196"/>
      <c r="AY552" s="196"/>
      <c r="AZ552" s="196"/>
      <c r="BA552" s="196"/>
      <c r="BB552" s="196"/>
      <c r="BC552" s="196"/>
      <c r="BD552" s="196"/>
      <c r="BE552" s="196"/>
      <c r="BF552" s="196"/>
      <c r="BG552" s="196"/>
      <c r="BH552" s="196"/>
      <c r="BI552" s="196"/>
      <c r="BJ552" s="196"/>
      <c r="BK552" s="196"/>
      <c r="BL552" s="196"/>
      <c r="BM552" s="196"/>
      <c r="BN552" s="196"/>
      <c r="BO552" s="196"/>
      <c r="BP552" s="196"/>
      <c r="BQ552" s="196"/>
      <c r="BR552" s="196"/>
      <c r="BS552" s="196"/>
    </row>
    <row r="553" spans="1:71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196"/>
      <c r="T553" s="196"/>
      <c r="U553" s="196"/>
      <c r="V553" s="196"/>
      <c r="W553" s="196"/>
      <c r="X553" s="196"/>
      <c r="Y553" s="196"/>
      <c r="Z553" s="196"/>
      <c r="AA553" s="196"/>
      <c r="AB553" s="196"/>
      <c r="AC553" s="196"/>
      <c r="AD553" s="196"/>
      <c r="AE553" s="196"/>
      <c r="AF553" s="196"/>
      <c r="AG553" s="196"/>
      <c r="AH553" s="196"/>
      <c r="AI553" s="196"/>
      <c r="AJ553" s="196"/>
      <c r="AK553" s="196"/>
      <c r="AL553" s="196"/>
      <c r="AM553" s="196"/>
      <c r="AN553" s="196"/>
      <c r="AO553" s="196"/>
      <c r="AP553" s="196"/>
      <c r="AQ553" s="196"/>
      <c r="AR553" s="196"/>
      <c r="AS553" s="196"/>
      <c r="AT553" s="196"/>
      <c r="AU553" s="196"/>
      <c r="AV553" s="196"/>
      <c r="AW553" s="196"/>
      <c r="AX553" s="196"/>
      <c r="AY553" s="196"/>
      <c r="AZ553" s="196"/>
      <c r="BA553" s="196"/>
      <c r="BB553" s="196"/>
      <c r="BC553" s="196"/>
      <c r="BD553" s="196"/>
      <c r="BE553" s="196"/>
      <c r="BF553" s="196"/>
      <c r="BG553" s="196"/>
      <c r="BH553" s="196"/>
      <c r="BI553" s="196"/>
      <c r="BJ553" s="196"/>
      <c r="BK553" s="196"/>
      <c r="BL553" s="196"/>
      <c r="BM553" s="196"/>
      <c r="BN553" s="196"/>
      <c r="BO553" s="196"/>
      <c r="BP553" s="196"/>
      <c r="BQ553" s="196"/>
      <c r="BR553" s="196"/>
      <c r="BS553" s="196"/>
    </row>
    <row r="554" spans="1:71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  <c r="Y554" s="196"/>
      <c r="Z554" s="196"/>
      <c r="AA554" s="196"/>
      <c r="AB554" s="196"/>
      <c r="AC554" s="196"/>
      <c r="AD554" s="196"/>
      <c r="AE554" s="196"/>
      <c r="AF554" s="196"/>
      <c r="AG554" s="196"/>
      <c r="AH554" s="196"/>
      <c r="AI554" s="196"/>
      <c r="AJ554" s="196"/>
      <c r="AK554" s="196"/>
      <c r="AL554" s="196"/>
      <c r="AM554" s="196"/>
      <c r="AN554" s="196"/>
      <c r="AO554" s="196"/>
      <c r="AP554" s="196"/>
      <c r="AQ554" s="196"/>
      <c r="AR554" s="196"/>
      <c r="AS554" s="196"/>
      <c r="AT554" s="196"/>
      <c r="AU554" s="196"/>
      <c r="AV554" s="196"/>
      <c r="AW554" s="196"/>
      <c r="AX554" s="196"/>
      <c r="AY554" s="196"/>
      <c r="AZ554" s="196"/>
      <c r="BA554" s="196"/>
      <c r="BB554" s="196"/>
      <c r="BC554" s="196"/>
      <c r="BD554" s="196"/>
      <c r="BE554" s="196"/>
      <c r="BF554" s="196"/>
      <c r="BG554" s="196"/>
      <c r="BH554" s="196"/>
      <c r="BI554" s="196"/>
      <c r="BJ554" s="196"/>
      <c r="BK554" s="196"/>
      <c r="BL554" s="196"/>
      <c r="BM554" s="196"/>
      <c r="BN554" s="196"/>
      <c r="BO554" s="196"/>
      <c r="BP554" s="196"/>
      <c r="BQ554" s="196"/>
      <c r="BR554" s="196"/>
      <c r="BS554" s="196"/>
    </row>
    <row r="555" spans="1:71" x14ac:dyDescent="0.2">
      <c r="R555" s="196"/>
      <c r="S555" s="196"/>
      <c r="T555" s="196"/>
      <c r="U555" s="196"/>
      <c r="V555" s="196"/>
      <c r="W555" s="196"/>
      <c r="X555" s="196"/>
      <c r="Y555" s="196"/>
      <c r="Z555" s="196"/>
      <c r="AA555" s="196"/>
      <c r="AB555" s="196"/>
      <c r="AC555" s="196"/>
      <c r="AD555" s="196"/>
      <c r="AE555" s="196"/>
      <c r="AF555" s="196"/>
      <c r="AG555" s="196"/>
      <c r="AH555" s="196"/>
      <c r="AI555" s="196"/>
      <c r="AJ555" s="196"/>
      <c r="AK555" s="196"/>
      <c r="AL555" s="196"/>
      <c r="AM555" s="196"/>
      <c r="AN555" s="196"/>
      <c r="AO555" s="196"/>
      <c r="AP555" s="196"/>
      <c r="AQ555" s="196"/>
      <c r="AR555" s="196"/>
      <c r="AS555" s="196"/>
      <c r="AT555" s="196"/>
      <c r="AU555" s="196"/>
      <c r="AV555" s="196"/>
      <c r="AW555" s="196"/>
      <c r="AX555" s="196"/>
      <c r="AY555" s="196"/>
      <c r="AZ555" s="196"/>
      <c r="BA555" s="196"/>
      <c r="BB555" s="196"/>
      <c r="BC555" s="196"/>
      <c r="BD555" s="196"/>
      <c r="BE555" s="196"/>
      <c r="BF555" s="196"/>
      <c r="BG555" s="196"/>
      <c r="BH555" s="196"/>
      <c r="BI555" s="196"/>
      <c r="BJ555" s="196"/>
      <c r="BK555" s="196"/>
      <c r="BL555" s="196"/>
      <c r="BM555" s="196"/>
      <c r="BN555" s="196"/>
      <c r="BO555" s="196"/>
      <c r="BP555" s="196"/>
      <c r="BQ555" s="196"/>
      <c r="BR555" s="196"/>
      <c r="BS555" s="196"/>
    </row>
  </sheetData>
  <sheetProtection algorithmName="SHA-512" hashValue="j6cqZrXCnDwlOoLa4nSkCJMVlb6nTCX2KYdHL+2QUaSiGoeoXE5VfCDPe/IQCTyU2EL900kLnQ2N8arzH6M6Mw==" saltValue="IHSFivMQlbqV5jFp1wWEfQ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48"/>
  <sheetViews>
    <sheetView showRowColHeaders="0" tabSelected="1" workbookViewId="0">
      <selection activeCell="D14" sqref="D14:H14"/>
    </sheetView>
  </sheetViews>
  <sheetFormatPr defaultRowHeight="12.75" x14ac:dyDescent="0.2"/>
  <cols>
    <col min="1" max="1" width="2.85546875" style="4" customWidth="1"/>
    <col min="2" max="10" width="9.140625" style="4"/>
    <col min="11" max="11" width="10.7109375" style="4" customWidth="1"/>
    <col min="12" max="16384" width="9.140625" style="4"/>
  </cols>
  <sheetData>
    <row r="1" spans="1:54" ht="7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5" customHeight="1" x14ac:dyDescent="0.25">
      <c r="A2" s="3"/>
      <c r="B2" s="206" t="s">
        <v>140</v>
      </c>
      <c r="C2" s="207"/>
      <c r="D2" s="207"/>
      <c r="E2" s="3"/>
      <c r="F2" s="3"/>
      <c r="G2" s="3"/>
      <c r="H2" s="201" t="s">
        <v>87</v>
      </c>
      <c r="I2" s="201"/>
      <c r="J2" s="201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</row>
    <row r="3" spans="1:54" ht="4.5" customHeigh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</row>
    <row r="4" spans="1:5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</row>
    <row r="5" spans="1:54" ht="20.25" x14ac:dyDescent="0.2">
      <c r="A5" s="1"/>
      <c r="B5" s="75" t="s">
        <v>15</v>
      </c>
      <c r="C5" s="1"/>
      <c r="D5" s="1"/>
      <c r="E5" s="1"/>
      <c r="F5" s="1"/>
      <c r="G5" s="205" t="s">
        <v>141</v>
      </c>
      <c r="H5" s="205"/>
      <c r="I5" s="205"/>
      <c r="J5" s="205"/>
      <c r="K5" s="20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</row>
    <row r="6" spans="1:54" ht="9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</row>
    <row r="7" spans="1:54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</row>
    <row r="8" spans="1:54" ht="12" customHeight="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</row>
    <row r="9" spans="1:54" ht="12" customHeight="1" x14ac:dyDescent="0.2">
      <c r="A9" s="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</row>
    <row r="10" spans="1:54" ht="2.25" customHeight="1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</row>
    <row r="11" spans="1:54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</row>
    <row r="12" spans="1:54" ht="15" customHeight="1" x14ac:dyDescent="0.2">
      <c r="A12" s="1"/>
      <c r="B12" s="9" t="s">
        <v>23</v>
      </c>
      <c r="C12" s="1"/>
      <c r="D12" s="1"/>
      <c r="E12" s="1"/>
      <c r="F12" s="1"/>
      <c r="G12" s="1"/>
      <c r="H12" s="1"/>
      <c r="I12" s="1"/>
      <c r="J12" s="1"/>
      <c r="K12" s="9" t="s">
        <v>22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</row>
    <row r="13" spans="1:54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2"/>
      <c r="S13" s="1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</row>
    <row r="14" spans="1:54" ht="15" customHeight="1" x14ac:dyDescent="0.25">
      <c r="A14" s="1"/>
      <c r="B14" s="10" t="s">
        <v>16</v>
      </c>
      <c r="C14" s="1"/>
      <c r="D14" s="202" t="s">
        <v>137</v>
      </c>
      <c r="E14" s="203"/>
      <c r="F14" s="203"/>
      <c r="G14" s="203"/>
      <c r="H14" s="204"/>
      <c r="I14" s="1"/>
      <c r="J14" s="1"/>
      <c r="K14" s="9" t="s">
        <v>20</v>
      </c>
      <c r="L14" s="148">
        <v>0.21</v>
      </c>
      <c r="M14" s="1"/>
      <c r="N14" s="1"/>
      <c r="O14" s="1"/>
      <c r="P14" s="1"/>
      <c r="Q14" s="1"/>
      <c r="R14" s="139">
        <f>L14</f>
        <v>0.21</v>
      </c>
      <c r="S14" s="1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</row>
    <row r="15" spans="1:54" ht="9.9499999999999993" customHeight="1" x14ac:dyDescent="0.25">
      <c r="A15" s="1"/>
      <c r="B15" s="10"/>
      <c r="C15" s="1"/>
      <c r="D15" s="1"/>
      <c r="E15" s="1"/>
      <c r="F15" s="1"/>
      <c r="G15" s="1"/>
      <c r="H15" s="1"/>
      <c r="I15" s="1"/>
      <c r="J15" s="1"/>
      <c r="K15" s="9"/>
      <c r="M15" s="1"/>
      <c r="N15" s="1"/>
      <c r="O15" s="1"/>
      <c r="P15" s="1"/>
      <c r="Q15" s="1"/>
      <c r="R15" s="139">
        <f>L16</f>
        <v>0.06</v>
      </c>
      <c r="S15" s="1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</row>
    <row r="16" spans="1:54" ht="15" customHeight="1" x14ac:dyDescent="0.25">
      <c r="A16" s="1"/>
      <c r="B16" s="10" t="s">
        <v>17</v>
      </c>
      <c r="C16" s="1"/>
      <c r="D16" s="202" t="s">
        <v>32</v>
      </c>
      <c r="E16" s="203"/>
      <c r="F16" s="203"/>
      <c r="G16" s="203"/>
      <c r="H16" s="204"/>
      <c r="I16" s="1"/>
      <c r="J16" s="1"/>
      <c r="K16" s="9" t="s">
        <v>21</v>
      </c>
      <c r="L16" s="148">
        <v>0.06</v>
      </c>
      <c r="M16" s="1"/>
      <c r="N16" s="1"/>
      <c r="O16" s="1"/>
      <c r="P16" s="1"/>
      <c r="Q16" s="1"/>
      <c r="R16" s="139">
        <f>L18</f>
        <v>0</v>
      </c>
      <c r="S16" s="12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</row>
    <row r="17" spans="1:54" ht="9.9499999999999993" customHeight="1" x14ac:dyDescent="0.25">
      <c r="A17" s="1"/>
      <c r="B17" s="10"/>
      <c r="C17" s="1"/>
      <c r="D17" s="1"/>
      <c r="E17" s="1"/>
      <c r="F17" s="1"/>
      <c r="G17" s="1"/>
      <c r="H17" s="1"/>
      <c r="I17" s="1"/>
      <c r="J17" s="1"/>
      <c r="K17" s="9"/>
      <c r="M17" s="1"/>
      <c r="N17" s="1"/>
      <c r="O17" s="1"/>
      <c r="P17" s="1"/>
      <c r="Q17" s="1"/>
      <c r="R17" s="12"/>
      <c r="S17" s="1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</row>
    <row r="18" spans="1:54" ht="15" customHeight="1" x14ac:dyDescent="0.25">
      <c r="A18" s="1"/>
      <c r="B18" s="10" t="s">
        <v>18</v>
      </c>
      <c r="C18" s="1"/>
      <c r="D18" s="202" t="s">
        <v>134</v>
      </c>
      <c r="E18" s="203"/>
      <c r="F18" s="203"/>
      <c r="G18" s="203"/>
      <c r="H18" s="204"/>
      <c r="I18" s="1"/>
      <c r="J18" s="1"/>
      <c r="K18" s="9" t="s">
        <v>19</v>
      </c>
      <c r="L18" s="148">
        <v>0</v>
      </c>
      <c r="M18" s="1"/>
      <c r="N18" s="1"/>
      <c r="O18" s="1"/>
      <c r="P18" s="1"/>
      <c r="Q18" s="1"/>
      <c r="R18" s="12"/>
      <c r="S18" s="1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</row>
    <row r="19" spans="1:54" ht="9.9499999999999993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</row>
    <row r="20" spans="1:54" ht="15" customHeight="1" x14ac:dyDescent="0.25">
      <c r="A20" s="1"/>
      <c r="B20" s="10" t="s">
        <v>33</v>
      </c>
      <c r="C20" s="1"/>
      <c r="D20" s="202" t="s">
        <v>131</v>
      </c>
      <c r="E20" s="203"/>
      <c r="F20" s="203"/>
      <c r="G20" s="203"/>
      <c r="H20" s="204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</row>
    <row r="21" spans="1:54" ht="9.9499999999999993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</row>
    <row r="22" spans="1:54" ht="15" customHeight="1" x14ac:dyDescent="0.25">
      <c r="A22" s="1"/>
      <c r="B22" s="10" t="s">
        <v>34</v>
      </c>
      <c r="C22" s="11"/>
      <c r="D22" s="208" t="s">
        <v>66</v>
      </c>
      <c r="E22" s="211"/>
      <c r="F22" s="211"/>
      <c r="G22" s="211"/>
      <c r="H22" s="212"/>
      <c r="I22" s="1"/>
      <c r="J22" s="1"/>
      <c r="K22" s="9"/>
      <c r="L22" s="194" t="s">
        <v>152</v>
      </c>
      <c r="M22" s="195">
        <v>21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</row>
    <row r="23" spans="1:54" ht="9.9499999999999993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</row>
    <row r="24" spans="1:54" ht="15" customHeight="1" x14ac:dyDescent="0.25">
      <c r="A24" s="1"/>
      <c r="B24" s="10" t="s">
        <v>101</v>
      </c>
      <c r="C24" s="1"/>
      <c r="D24" s="208" t="s">
        <v>102</v>
      </c>
      <c r="E24" s="209"/>
      <c r="F24" s="209"/>
      <c r="G24" s="209"/>
      <c r="H24" s="21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</row>
    <row r="25" spans="1:54" ht="9.9499999999999993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</row>
    <row r="26" spans="1:54" ht="15" customHeight="1" x14ac:dyDescent="0.25">
      <c r="A26" s="1"/>
      <c r="B26" s="10" t="s">
        <v>35</v>
      </c>
      <c r="C26" s="1"/>
      <c r="D26" s="202" t="s">
        <v>68</v>
      </c>
      <c r="E26" s="203"/>
      <c r="F26" s="203"/>
      <c r="G26" s="203"/>
      <c r="H26" s="20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ht="9.9499999999999993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</row>
    <row r="28" spans="1:54" ht="15" customHeight="1" x14ac:dyDescent="0.25">
      <c r="A28" s="1"/>
      <c r="B28" s="10" t="s">
        <v>64</v>
      </c>
      <c r="C28" s="1"/>
      <c r="D28" s="202" t="s">
        <v>103</v>
      </c>
      <c r="E28" s="203"/>
      <c r="F28" s="203"/>
      <c r="G28" s="203"/>
      <c r="H28" s="20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</row>
    <row r="29" spans="1:54" ht="9.9499999999999993" customHeight="1" x14ac:dyDescent="0.2">
      <c r="A29" s="1"/>
      <c r="B29" s="1"/>
      <c r="C29" s="1"/>
      <c r="D29" s="60"/>
      <c r="E29" s="60"/>
      <c r="F29" s="60"/>
      <c r="G29" s="60"/>
      <c r="H29" s="6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</row>
    <row r="30" spans="1:54" ht="15" customHeight="1" x14ac:dyDescent="0.25">
      <c r="A30" s="1"/>
      <c r="B30" s="10" t="s">
        <v>65</v>
      </c>
      <c r="C30" s="1"/>
      <c r="D30" s="202" t="s">
        <v>67</v>
      </c>
      <c r="E30" s="203"/>
      <c r="F30" s="203"/>
      <c r="G30" s="203"/>
      <c r="H30" s="204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</row>
    <row r="31" spans="1:54" ht="15" customHeight="1" x14ac:dyDescent="0.2">
      <c r="A31" s="1"/>
      <c r="B31" s="1"/>
      <c r="C31" s="1"/>
      <c r="D31" s="60"/>
      <c r="E31" s="60"/>
      <c r="F31" s="60"/>
      <c r="G31" s="60"/>
      <c r="H31" s="6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</row>
    <row r="32" spans="1:54" ht="6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</row>
    <row r="33" spans="1:54" ht="21" customHeight="1" x14ac:dyDescent="0.2">
      <c r="A33" s="1"/>
      <c r="B33" s="146" t="s">
        <v>141</v>
      </c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</row>
    <row r="34" spans="1:54" ht="15" customHeight="1" x14ac:dyDescent="0.2">
      <c r="A34" s="147"/>
      <c r="B34" s="198" t="s">
        <v>142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</row>
    <row r="35" spans="1:54" ht="15" customHeight="1" x14ac:dyDescent="0.2">
      <c r="A35" s="147"/>
      <c r="B35" s="197" t="s">
        <v>153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1:54" ht="15" customHeight="1" x14ac:dyDescent="0.2">
      <c r="A36" s="147"/>
      <c r="B36" s="197" t="s">
        <v>154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54" ht="15" customHeight="1" x14ac:dyDescent="0.2">
      <c r="A37" s="147"/>
      <c r="B37" s="197" t="s">
        <v>155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54" ht="15" customHeight="1" x14ac:dyDescent="0.2">
      <c r="A38" s="147"/>
      <c r="B38" s="147"/>
      <c r="C38" s="197" t="s">
        <v>156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54" ht="15" customHeight="1" x14ac:dyDescent="0.2">
      <c r="A39" s="147"/>
      <c r="B39" s="197" t="s">
        <v>157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</row>
    <row r="40" spans="1:54" ht="15" customHeight="1" x14ac:dyDescent="0.2">
      <c r="A40" s="1"/>
      <c r="B40" s="199" t="s">
        <v>158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</row>
    <row r="41" spans="1:54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</row>
    <row r="42" spans="1:54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</row>
    <row r="43" spans="1:54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</row>
    <row r="44" spans="1:54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1:54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</row>
    <row r="47" spans="1:54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</row>
    <row r="48" spans="1:54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54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</row>
    <row r="50" spans="1:54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</row>
    <row r="51" spans="1:54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</row>
    <row r="53" spans="1:54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</row>
    <row r="54" spans="1:54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</row>
    <row r="55" spans="1:54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</row>
    <row r="56" spans="1:54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</row>
    <row r="57" spans="1:54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</row>
    <row r="58" spans="1:54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</row>
    <row r="59" spans="1:54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</row>
    <row r="60" spans="1:54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</row>
    <row r="61" spans="1:54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</row>
    <row r="62" spans="1:54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</row>
    <row r="63" spans="1:54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</row>
    <row r="64" spans="1:54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1:54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</row>
    <row r="66" spans="1:54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</row>
    <row r="67" spans="1:54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</row>
    <row r="68" spans="1:54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</row>
    <row r="69" spans="1:54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</row>
    <row r="70" spans="1:54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</row>
    <row r="71" spans="1:54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</row>
    <row r="72" spans="1:54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</row>
    <row r="73" spans="1:54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</row>
    <row r="74" spans="1:54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</row>
    <row r="75" spans="1:54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</row>
    <row r="76" spans="1:54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</row>
    <row r="78" spans="1:54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</row>
    <row r="79" spans="1:54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</row>
    <row r="80" spans="1:54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</row>
    <row r="81" spans="1:54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</row>
    <row r="82" spans="1:54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</row>
    <row r="83" spans="1:54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</row>
    <row r="84" spans="1:54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</row>
    <row r="85" spans="1:54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</row>
    <row r="86" spans="1:54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</row>
    <row r="87" spans="1:54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</row>
    <row r="88" spans="1:54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</row>
    <row r="89" spans="1:54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</row>
    <row r="90" spans="1:54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</row>
    <row r="91" spans="1:54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</row>
    <row r="92" spans="1:54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</row>
    <row r="93" spans="1:54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</row>
    <row r="94" spans="1:54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</row>
    <row r="95" spans="1:54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</row>
    <row r="96" spans="1:54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</row>
    <row r="97" spans="1:54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</row>
    <row r="98" spans="1:54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</row>
    <row r="99" spans="1:54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</row>
    <row r="100" spans="1:54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</row>
    <row r="101" spans="1:54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</row>
    <row r="103" spans="1:54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</row>
    <row r="104" spans="1:54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</row>
    <row r="105" spans="1:54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</row>
    <row r="106" spans="1:54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</row>
    <row r="107" spans="1:54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</row>
    <row r="108" spans="1:54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</row>
    <row r="109" spans="1:54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</row>
    <row r="110" spans="1:54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</row>
    <row r="111" spans="1:54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</row>
    <row r="112" spans="1:54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</row>
    <row r="113" spans="1:54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</row>
    <row r="114" spans="1:54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</row>
    <row r="115" spans="1:54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</row>
    <row r="116" spans="1:54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</row>
    <row r="117" spans="1:54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</row>
    <row r="118" spans="1:54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</row>
    <row r="119" spans="1:54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</row>
    <row r="120" spans="1:54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</row>
    <row r="121" spans="1:54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</row>
    <row r="122" spans="1:54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</row>
    <row r="123" spans="1:54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</row>
    <row r="124" spans="1:54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</row>
    <row r="125" spans="1:54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</row>
    <row r="126" spans="1:54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</row>
    <row r="128" spans="1:54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</row>
    <row r="129" spans="1:54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</row>
    <row r="130" spans="1:54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</row>
    <row r="131" spans="1:54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</row>
    <row r="132" spans="1:54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</row>
    <row r="133" spans="1:54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</row>
    <row r="134" spans="1:54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</row>
    <row r="135" spans="1:54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</row>
    <row r="136" spans="1:54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</row>
    <row r="137" spans="1:54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</row>
    <row r="138" spans="1:54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</row>
    <row r="139" spans="1:54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</row>
    <row r="140" spans="1:54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</row>
    <row r="141" spans="1:54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</row>
    <row r="142" spans="1:54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</row>
    <row r="143" spans="1:54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</row>
    <row r="144" spans="1:54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</row>
    <row r="145" spans="1:54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</row>
    <row r="146" spans="1:54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</row>
    <row r="147" spans="1:54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</row>
    <row r="148" spans="1:54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</row>
  </sheetData>
  <sheetProtection algorithmName="SHA-512" hashValue="lByYSRCo76i/eQkxuBPQ3JoN1NLoKAn0tkYxNlkc1cHqGonAmIpsuplHlF+ZqQFL2TBPIzdmFr/qy7TolTwtIg==" saltValue="ebjM9+YEjXH15EeXOe8Upw==" spinCount="100000" sheet="1" objects="1" scenarios="1" selectLockedCells="1" selectUnlockedCells="1"/>
  <mergeCells count="12">
    <mergeCell ref="D30:H30"/>
    <mergeCell ref="D24:H24"/>
    <mergeCell ref="D20:H20"/>
    <mergeCell ref="D22:H22"/>
    <mergeCell ref="D26:H26"/>
    <mergeCell ref="D28:H28"/>
    <mergeCell ref="H2:J2"/>
    <mergeCell ref="D14:H14"/>
    <mergeCell ref="D16:H16"/>
    <mergeCell ref="D18:H18"/>
    <mergeCell ref="G5:K5"/>
    <mergeCell ref="B2:D2"/>
  </mergeCells>
  <phoneticPr fontId="6" type="noConversion"/>
  <hyperlinks>
    <hyperlink ref="B2" r:id="rId1" xr:uid="{00000000-0004-0000-0000-000002000000}"/>
    <hyperlink ref="D24" r:id="rId2" xr:uid="{00000000-0004-0000-0000-000000000000}"/>
    <hyperlink ref="D22" r:id="rId3" xr:uid="{00000000-0004-0000-0000-000001000000}"/>
  </hyperlinks>
  <pageMargins left="0.55118110236220474" right="0.55118110236220474" top="0.39370078740157483" bottom="0.39370078740157483" header="0.51181102362204722" footer="0.51181102362204722"/>
  <pageSetup paperSize="9" orientation="landscape" r:id="rId4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I2850"/>
  <sheetViews>
    <sheetView showRowColHeaders="0" topLeftCell="B1" workbookViewId="0">
      <pane ySplit="10" topLeftCell="A11" activePane="bottomLeft" state="frozen"/>
      <selection activeCell="N35" sqref="N35"/>
      <selection pane="bottomLeft" activeCell="F12" sqref="F12"/>
    </sheetView>
  </sheetViews>
  <sheetFormatPr defaultRowHeight="12.75" x14ac:dyDescent="0.2"/>
  <cols>
    <col min="1" max="1" width="2.140625" style="4" hidden="1" customWidth="1"/>
    <col min="2" max="2" width="10.85546875" style="4" customWidth="1"/>
    <col min="3" max="3" width="4.85546875" style="4" customWidth="1"/>
    <col min="4" max="4" width="6" style="4" customWidth="1"/>
    <col min="5" max="5" width="2.85546875" style="4" customWidth="1"/>
    <col min="6" max="6" width="8.85546875" style="4" customWidth="1"/>
    <col min="7" max="7" width="19.7109375" style="4" customWidth="1"/>
    <col min="8" max="8" width="10.85546875" style="4" customWidth="1"/>
    <col min="9" max="9" width="5.42578125" style="4" customWidth="1"/>
    <col min="10" max="10" width="40.7109375" style="4" customWidth="1"/>
    <col min="11" max="11" width="10" style="4" customWidth="1"/>
    <col min="12" max="12" width="8.7109375" style="4" customWidth="1"/>
    <col min="13" max="13" width="11.7109375" style="4" customWidth="1"/>
    <col min="14" max="15" width="9.140625" style="4"/>
    <col min="16" max="16" width="15.85546875" style="4" customWidth="1"/>
    <col min="17" max="17" width="6.140625" style="4" customWidth="1"/>
    <col min="18" max="18" width="29.5703125" style="4" customWidth="1"/>
    <col min="19" max="19" width="12.7109375" style="4" customWidth="1"/>
    <col min="20" max="20" width="9.5703125" style="4" customWidth="1"/>
    <col min="21" max="21" width="12.7109375" style="4" customWidth="1"/>
    <col min="22" max="22" width="9.140625" style="4"/>
    <col min="23" max="23" width="10.85546875" style="4" customWidth="1"/>
    <col min="24" max="24" width="10.7109375" style="4" bestFit="1" customWidth="1"/>
    <col min="25" max="16384" width="9.140625" style="4"/>
  </cols>
  <sheetData>
    <row r="1" spans="1:61" ht="7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61" ht="15" customHeight="1" x14ac:dyDescent="0.25">
      <c r="A2" s="3"/>
      <c r="B2" s="3"/>
      <c r="C2" s="3"/>
      <c r="D2" s="3"/>
      <c r="E2" s="3"/>
      <c r="F2" s="3"/>
      <c r="G2" s="201" t="s">
        <v>135</v>
      </c>
      <c r="H2" s="201"/>
      <c r="I2" s="201"/>
      <c r="J2" s="201"/>
      <c r="K2" s="216" t="s">
        <v>140</v>
      </c>
      <c r="L2" s="217"/>
      <c r="M2" s="2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</row>
    <row r="3" spans="1:61" ht="4.5" customHeigh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</row>
    <row r="4" spans="1:6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2"/>
      <c r="P4" s="12" t="s">
        <v>30</v>
      </c>
      <c r="Q4" s="12"/>
      <c r="R4" s="16"/>
      <c r="S4" s="12"/>
      <c r="T4" s="181" t="s">
        <v>146</v>
      </c>
      <c r="U4" s="12" t="e">
        <f>VLOOKUP(P12,debnummer2,6,FALSE)</f>
        <v>#N/A</v>
      </c>
      <c r="V4" s="12"/>
      <c r="W4" s="12"/>
      <c r="X4" s="12"/>
      <c r="Y4" s="12"/>
      <c r="Z4" s="12"/>
      <c r="AA4" s="181" t="s">
        <v>146</v>
      </c>
      <c r="AB4" s="12" t="e">
        <f>VLOOKUP(P12,debnummer2,6,FALSE)</f>
        <v>#N/A</v>
      </c>
      <c r="AC4" s="12" t="e">
        <f>TEXT(AB4,"0")</f>
        <v>#N/A</v>
      </c>
      <c r="AD4" s="12" t="e">
        <f>LEFT(AC4,LEN(AB4)-1)</f>
        <v>#N/A</v>
      </c>
      <c r="AE4" s="182" t="e">
        <f>VALUE(AD4)</f>
        <v>#N/A</v>
      </c>
      <c r="AF4" s="12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</row>
    <row r="5" spans="1:61" ht="20.25" customHeight="1" x14ac:dyDescent="0.2">
      <c r="A5" s="1"/>
      <c r="B5" s="215" t="s">
        <v>88</v>
      </c>
      <c r="C5" s="215"/>
      <c r="D5" s="215"/>
      <c r="E5" s="214"/>
      <c r="F5" s="214"/>
      <c r="G5" s="205" t="s">
        <v>141</v>
      </c>
      <c r="H5" s="205"/>
      <c r="I5" s="205"/>
      <c r="J5" s="205"/>
      <c r="K5" s="213" t="s">
        <v>14</v>
      </c>
      <c r="L5" s="213"/>
      <c r="M5" s="45"/>
      <c r="N5" s="31"/>
      <c r="O5" s="12"/>
      <c r="P5" s="138">
        <v>1</v>
      </c>
      <c r="Q5" s="12"/>
      <c r="R5" s="16"/>
      <c r="S5" s="12"/>
      <c r="T5" s="181" t="s">
        <v>147</v>
      </c>
      <c r="U5" s="12" t="e">
        <f>IF(RIGHT(U4)="x",AE4,U4)</f>
        <v>#N/A</v>
      </c>
      <c r="V5" s="12"/>
      <c r="W5" s="183"/>
      <c r="X5" s="184"/>
      <c r="Y5" s="12"/>
      <c r="Z5" s="12"/>
      <c r="AA5" s="12"/>
      <c r="AB5" s="12" t="s">
        <v>148</v>
      </c>
      <c r="AC5" s="12" t="s">
        <v>148</v>
      </c>
      <c r="AD5" s="12" t="s">
        <v>148</v>
      </c>
      <c r="AE5" s="12" t="s">
        <v>149</v>
      </c>
      <c r="AF5" s="12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</row>
    <row r="6" spans="1:61" ht="9" customHeight="1" x14ac:dyDescent="0.2">
      <c r="A6" s="1"/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6"/>
      <c r="P6" s="16"/>
      <c r="Q6" s="16"/>
      <c r="R6" s="16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</row>
    <row r="7" spans="1:61" ht="3.75" customHeight="1" x14ac:dyDescent="0.2">
      <c r="A7" s="3"/>
      <c r="B7" s="1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145"/>
      <c r="P7" s="145"/>
      <c r="Q7" s="145"/>
      <c r="R7" s="145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</row>
    <row r="8" spans="1:61" ht="12" customHeight="1" x14ac:dyDescent="0.2">
      <c r="A8" s="3"/>
      <c r="B8" s="67" t="s">
        <v>85</v>
      </c>
      <c r="C8" s="67" t="s">
        <v>78</v>
      </c>
      <c r="D8" s="67"/>
      <c r="E8" s="67"/>
      <c r="F8" s="67" t="s">
        <v>70</v>
      </c>
      <c r="G8" s="67"/>
      <c r="H8" s="69"/>
      <c r="I8" s="69"/>
      <c r="J8" s="69"/>
      <c r="K8" s="70" t="s">
        <v>5</v>
      </c>
      <c r="L8" s="70" t="s">
        <v>4</v>
      </c>
      <c r="M8" s="70" t="s">
        <v>6</v>
      </c>
      <c r="N8" s="3"/>
      <c r="O8" s="145"/>
      <c r="P8" s="145"/>
      <c r="Q8" s="145"/>
      <c r="R8" s="145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</row>
    <row r="9" spans="1:61" ht="12" customHeight="1" x14ac:dyDescent="0.2">
      <c r="A9" s="3"/>
      <c r="B9" s="67" t="s">
        <v>86</v>
      </c>
      <c r="C9" s="67" t="s">
        <v>79</v>
      </c>
      <c r="D9" s="67"/>
      <c r="E9" s="67"/>
      <c r="F9" s="67" t="s">
        <v>71</v>
      </c>
      <c r="G9" s="67" t="s">
        <v>76</v>
      </c>
      <c r="H9" s="70" t="s">
        <v>10</v>
      </c>
      <c r="I9" s="67" t="s">
        <v>77</v>
      </c>
      <c r="J9" s="67" t="s">
        <v>2</v>
      </c>
      <c r="K9" s="70" t="s">
        <v>12</v>
      </c>
      <c r="L9" s="70" t="s">
        <v>13</v>
      </c>
      <c r="M9" s="70" t="s">
        <v>11</v>
      </c>
      <c r="N9" s="3"/>
      <c r="O9" s="145"/>
      <c r="P9" s="145"/>
      <c r="Q9" s="145"/>
      <c r="R9" s="145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</row>
    <row r="10" spans="1:61" ht="2.2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45"/>
      <c r="P10" s="145"/>
      <c r="Q10" s="145"/>
      <c r="R10" s="145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</row>
    <row r="11" spans="1:61" s="2" customFormat="1" ht="5.25" customHeight="1" x14ac:dyDescent="0.2">
      <c r="A11" s="1"/>
      <c r="B11" s="12" t="s">
        <v>29</v>
      </c>
      <c r="C11" s="1"/>
      <c r="D11" s="1"/>
      <c r="E11" s="29"/>
      <c r="F11" s="29"/>
      <c r="G11" s="29"/>
      <c r="H11" s="29"/>
      <c r="I11" s="29"/>
      <c r="J11" s="29"/>
      <c r="K11" s="29"/>
      <c r="L11" s="29"/>
      <c r="M11" s="58"/>
      <c r="N11" s="1"/>
      <c r="O11" s="16"/>
      <c r="P11" s="16"/>
      <c r="Q11" s="16"/>
      <c r="R11" s="16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36" t="str">
        <f>IF(B12=0,"",B12)</f>
        <v/>
      </c>
      <c r="B12" s="33" t="str">
        <f>IF(F12="","",IF(M5&lt;&gt;"",M5,P5))</f>
        <v/>
      </c>
      <c r="C12" s="73" t="str">
        <f>IF(B12="","",IF(B12=B11,C11+1,1))</f>
        <v/>
      </c>
      <c r="D12" s="71" t="str">
        <f>IF(F12="","",IF(F12=F11,"  =","Nieuw"))</f>
        <v/>
      </c>
      <c r="E12" s="82" t="str">
        <f t="shared" ref="E12:E77" si="0">IF(AND(B12="",B11&lt;&gt;""),"►","")</f>
        <v>►</v>
      </c>
      <c r="F12" s="98"/>
      <c r="G12" s="85" t="str">
        <f t="shared" ref="G12:G30" si="1">IF(ISNA(VLOOKUP(AE12,klanten,2,FALSE)),"",VLOOKUP(AE12,klanten,2,FALSE))</f>
        <v/>
      </c>
      <c r="H12" s="72"/>
      <c r="I12" s="46"/>
      <c r="J12" s="47"/>
      <c r="K12" s="48"/>
      <c r="L12" s="49"/>
      <c r="M12" s="68" t="str">
        <f>IF(K12="","",IF(I12="",K12,I12*K12))</f>
        <v/>
      </c>
      <c r="N12" s="12"/>
      <c r="O12" s="12"/>
      <c r="P12" s="44">
        <f>factuur!L15</f>
        <v>0</v>
      </c>
      <c r="Q12" s="185" t="s">
        <v>25</v>
      </c>
      <c r="R12" s="12"/>
      <c r="S12" s="44"/>
      <c r="T12" s="44" t="s">
        <v>43</v>
      </c>
      <c r="U12" s="44" t="e">
        <f>U5</f>
        <v>#N/A</v>
      </c>
      <c r="V12" s="12"/>
      <c r="W12" s="12" t="s">
        <v>36</v>
      </c>
      <c r="X12" s="12" t="str">
        <f>IF(IF(ISNA(VLOOKUP($U$12,klanten,2,FALSE)),"",VLOOKUP($U$12,klanten,2,FALSE))=0,"",IF(ISNA(VLOOKUP($U$12,klanten,2,FALSE)),"",VLOOKUP($U$12,klanten,2,FALSE)))</f>
        <v/>
      </c>
      <c r="Y12" s="12"/>
      <c r="Z12" s="12"/>
      <c r="AA12" s="44" t="str">
        <f>IF(F12="","",F12)</f>
        <v/>
      </c>
      <c r="AB12" s="44" t="str">
        <f>TEXT(AA12,"0")</f>
        <v/>
      </c>
      <c r="AC12" s="44" t="e">
        <f>LEFT(AB12,LEN(AA12)-1)</f>
        <v>#VALUE!</v>
      </c>
      <c r="AD12" s="44" t="str">
        <f>IF(RIGHT(AB12)&lt;&gt;"x",AB12,AC12)</f>
        <v/>
      </c>
      <c r="AE12" s="44" t="str">
        <f>IF(F12="","",VALUE(AD12))</f>
        <v/>
      </c>
      <c r="AF12" s="44"/>
      <c r="AG12" s="12"/>
      <c r="AH12" s="12"/>
      <c r="AI12" s="12"/>
      <c r="AJ12" s="12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59" t="str">
        <f t="shared" ref="A13:A26" si="2">IF(F12="","",IF(B13="","",IF(B13=B12,A12+100000000,B12+1)))</f>
        <v/>
      </c>
      <c r="B13" s="33" t="str">
        <f t="shared" ref="B13:B26" si="3">IF(F12="","",IF(F13="","",IF(F12=F13,B12,B12+1)))</f>
        <v/>
      </c>
      <c r="C13" s="73" t="str">
        <f t="shared" ref="C13:C76" si="4">IF(B13="","",IF(B13=B12,C12+1,1))</f>
        <v/>
      </c>
      <c r="D13" s="71" t="str">
        <f t="shared" ref="D13:D26" si="5">IF(F12="","",IF(F13="","",IF(F13=F12,"  =","Nieuw")))</f>
        <v/>
      </c>
      <c r="E13" s="82" t="str">
        <f t="shared" si="0"/>
        <v/>
      </c>
      <c r="F13" s="98"/>
      <c r="G13" s="85" t="str">
        <f t="shared" si="1"/>
        <v/>
      </c>
      <c r="H13" s="72"/>
      <c r="I13" s="46"/>
      <c r="J13" s="47"/>
      <c r="K13" s="48"/>
      <c r="L13" s="49"/>
      <c r="M13" s="68" t="str">
        <f t="shared" ref="M13:M30" si="6">IF(K13="","",IF(I13="",K13,I13*K13))</f>
        <v/>
      </c>
      <c r="N13" s="12"/>
      <c r="O13" s="12"/>
      <c r="P13" s="12"/>
      <c r="Q13" s="12"/>
      <c r="R13" s="12"/>
      <c r="S13" s="12"/>
      <c r="T13" s="12"/>
      <c r="U13" s="12"/>
      <c r="V13" s="12"/>
      <c r="W13" s="12" t="s">
        <v>83</v>
      </c>
      <c r="X13" s="12" t="str">
        <f>IF(IF(ISNA(VLOOKUP($U$12,klanten,6,FALSE)),"",VLOOKUP($U$12,klanten,6,FALSE))=0,"",IF(ISNA(VLOOKUP($U$12,klanten,6,FALSE)),"",VLOOKUP($U$12,klanten,6,FALSE)))</f>
        <v/>
      </c>
      <c r="Y13" s="12"/>
      <c r="Z13" s="12"/>
      <c r="AA13" s="44" t="str">
        <f t="shared" ref="AA13:AA31" si="7">IF(F13="","",F13)</f>
        <v/>
      </c>
      <c r="AB13" s="44" t="str">
        <f t="shared" ref="AB13:AB31" si="8">TEXT(AA13,"0")</f>
        <v/>
      </c>
      <c r="AC13" s="44" t="e">
        <f t="shared" ref="AC13:AC31" si="9">LEFT(AB13,LEN(AA13)-1)</f>
        <v>#VALUE!</v>
      </c>
      <c r="AD13" s="44" t="str">
        <f t="shared" ref="AD13:AD31" si="10">IF(RIGHT(AB13)&lt;&gt;"x",AB13,AC13)</f>
        <v/>
      </c>
      <c r="AE13" s="44" t="str">
        <f t="shared" ref="AE13:AE31" si="11">IF(F13="","",VALUE(AD13))</f>
        <v/>
      </c>
      <c r="AF13" s="44"/>
      <c r="AG13" s="12"/>
      <c r="AH13" s="12"/>
      <c r="AI13" s="12"/>
      <c r="AJ13" s="12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59" t="str">
        <f t="shared" si="2"/>
        <v/>
      </c>
      <c r="B14" s="33" t="str">
        <f t="shared" si="3"/>
        <v/>
      </c>
      <c r="C14" s="73" t="str">
        <f t="shared" si="4"/>
        <v/>
      </c>
      <c r="D14" s="71" t="str">
        <f t="shared" si="5"/>
        <v/>
      </c>
      <c r="E14" s="82" t="str">
        <f t="shared" si="0"/>
        <v/>
      </c>
      <c r="F14" s="98"/>
      <c r="G14" s="85" t="str">
        <f t="shared" si="1"/>
        <v/>
      </c>
      <c r="H14" s="72"/>
      <c r="I14" s="46"/>
      <c r="J14" s="74"/>
      <c r="K14" s="48"/>
      <c r="L14" s="49"/>
      <c r="M14" s="68" t="str">
        <f t="shared" si="6"/>
        <v/>
      </c>
      <c r="N14" s="12"/>
      <c r="O14" s="12"/>
      <c r="P14" s="12" t="s">
        <v>56</v>
      </c>
      <c r="Q14" s="12"/>
      <c r="R14" s="12"/>
      <c r="S14" s="12"/>
      <c r="T14" s="12"/>
      <c r="U14" s="12"/>
      <c r="V14" s="12"/>
      <c r="W14" s="12" t="s">
        <v>44</v>
      </c>
      <c r="X14" s="12" t="str">
        <f>IF(ISNA(VLOOKUP($U$12,klanten,3,FALSE)),"",VLOOKUP($U$12,klanten,3,FALSE))</f>
        <v/>
      </c>
      <c r="Y14" s="12"/>
      <c r="Z14" s="12"/>
      <c r="AA14" s="44" t="str">
        <f t="shared" si="7"/>
        <v/>
      </c>
      <c r="AB14" s="44" t="str">
        <f t="shared" si="8"/>
        <v/>
      </c>
      <c r="AC14" s="44" t="e">
        <f t="shared" si="9"/>
        <v>#VALUE!</v>
      </c>
      <c r="AD14" s="44" t="str">
        <f t="shared" si="10"/>
        <v/>
      </c>
      <c r="AE14" s="44" t="str">
        <f t="shared" si="11"/>
        <v/>
      </c>
      <c r="AF14" s="44"/>
      <c r="AG14" s="12"/>
      <c r="AH14" s="12"/>
      <c r="AI14" s="12"/>
      <c r="AJ14" s="12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59" t="str">
        <f t="shared" si="2"/>
        <v/>
      </c>
      <c r="B15" s="33" t="str">
        <f t="shared" si="3"/>
        <v/>
      </c>
      <c r="C15" s="73" t="str">
        <f t="shared" si="4"/>
        <v/>
      </c>
      <c r="D15" s="71" t="str">
        <f t="shared" si="5"/>
        <v/>
      </c>
      <c r="E15" s="82" t="str">
        <f t="shared" si="0"/>
        <v/>
      </c>
      <c r="F15" s="98"/>
      <c r="G15" s="85" t="str">
        <f t="shared" si="1"/>
        <v/>
      </c>
      <c r="H15" s="72"/>
      <c r="I15" s="46"/>
      <c r="J15" s="47"/>
      <c r="K15" s="48"/>
      <c r="L15" s="49"/>
      <c r="M15" s="68" t="str">
        <f t="shared" si="6"/>
        <v/>
      </c>
      <c r="N15" s="12"/>
      <c r="O15" s="12" t="s">
        <v>28</v>
      </c>
      <c r="P15" s="186" t="str">
        <f>IF(ISNA(VLOOKUP(P17,factnrzoek,8,FALSE)),"",VLOOKUP(P17,factnrzoek,8,FALSE))</f>
        <v/>
      </c>
      <c r="Q15" s="12"/>
      <c r="R15" s="12"/>
      <c r="S15" s="187" t="s">
        <v>5</v>
      </c>
      <c r="T15" s="187" t="s">
        <v>4</v>
      </c>
      <c r="U15" s="187" t="s">
        <v>6</v>
      </c>
      <c r="V15" s="12"/>
      <c r="W15" s="12" t="s">
        <v>45</v>
      </c>
      <c r="X15" s="12" t="str">
        <f>IF(ISNA(VLOOKUP($U$12,klanten,4,FALSE)),"",VLOOKUP($U$12,klanten,4,FALSE))</f>
        <v/>
      </c>
      <c r="Y15" s="12" t="str">
        <f>IF(ISNA(VLOOKUP($U$12,klanten,5,FALSE)),"",VLOOKUP($U$12,klanten,5,FALSE))</f>
        <v/>
      </c>
      <c r="Z15" s="12"/>
      <c r="AA15" s="44" t="str">
        <f t="shared" si="7"/>
        <v/>
      </c>
      <c r="AB15" s="44" t="str">
        <f t="shared" si="8"/>
        <v/>
      </c>
      <c r="AC15" s="44" t="e">
        <f t="shared" si="9"/>
        <v>#VALUE!</v>
      </c>
      <c r="AD15" s="44" t="str">
        <f t="shared" si="10"/>
        <v/>
      </c>
      <c r="AE15" s="44" t="str">
        <f t="shared" si="11"/>
        <v/>
      </c>
      <c r="AF15" s="44"/>
      <c r="AG15" s="12"/>
      <c r="AH15" s="12"/>
      <c r="AI15" s="12"/>
      <c r="AJ15" s="12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59" t="str">
        <f t="shared" si="2"/>
        <v/>
      </c>
      <c r="B16" s="33" t="str">
        <f t="shared" si="3"/>
        <v/>
      </c>
      <c r="C16" s="73" t="str">
        <f t="shared" si="4"/>
        <v/>
      </c>
      <c r="D16" s="71" t="str">
        <f t="shared" si="5"/>
        <v/>
      </c>
      <c r="E16" s="82" t="str">
        <f t="shared" si="0"/>
        <v/>
      </c>
      <c r="F16" s="98"/>
      <c r="G16" s="85" t="str">
        <f t="shared" si="1"/>
        <v/>
      </c>
      <c r="H16" s="72"/>
      <c r="I16" s="46"/>
      <c r="J16" s="47"/>
      <c r="K16" s="48"/>
      <c r="L16" s="49"/>
      <c r="M16" s="68" t="str">
        <f t="shared" si="6"/>
        <v/>
      </c>
      <c r="N16" s="12"/>
      <c r="O16" s="12"/>
      <c r="P16" s="12"/>
      <c r="Q16" s="12" t="s">
        <v>1</v>
      </c>
      <c r="R16" s="12" t="s">
        <v>2</v>
      </c>
      <c r="S16" s="187" t="s">
        <v>3</v>
      </c>
      <c r="T16" s="187" t="s">
        <v>13</v>
      </c>
      <c r="U16" s="187" t="s">
        <v>3</v>
      </c>
      <c r="V16" s="12"/>
      <c r="W16" s="12"/>
      <c r="X16" s="12"/>
      <c r="Y16" s="12"/>
      <c r="Z16" s="12"/>
      <c r="AA16" s="44" t="str">
        <f t="shared" si="7"/>
        <v/>
      </c>
      <c r="AB16" s="44" t="str">
        <f t="shared" si="8"/>
        <v/>
      </c>
      <c r="AC16" s="44" t="e">
        <f t="shared" si="9"/>
        <v>#VALUE!</v>
      </c>
      <c r="AD16" s="44" t="str">
        <f t="shared" si="10"/>
        <v/>
      </c>
      <c r="AE16" s="44" t="str">
        <f t="shared" si="11"/>
        <v/>
      </c>
      <c r="AF16" s="44"/>
      <c r="AG16" s="12"/>
      <c r="AH16" s="12"/>
      <c r="AI16" s="12"/>
      <c r="AJ16" s="12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59" t="str">
        <f t="shared" si="2"/>
        <v/>
      </c>
      <c r="B17" s="33" t="str">
        <f t="shared" si="3"/>
        <v/>
      </c>
      <c r="C17" s="73" t="str">
        <f t="shared" si="4"/>
        <v/>
      </c>
      <c r="D17" s="71" t="str">
        <f t="shared" si="5"/>
        <v/>
      </c>
      <c r="E17" s="82" t="str">
        <f t="shared" si="0"/>
        <v/>
      </c>
      <c r="F17" s="98"/>
      <c r="G17" s="85" t="str">
        <f t="shared" si="1"/>
        <v/>
      </c>
      <c r="H17" s="72"/>
      <c r="I17" s="46"/>
      <c r="J17" s="47"/>
      <c r="K17" s="48"/>
      <c r="L17" s="49"/>
      <c r="M17" s="68" t="str">
        <f t="shared" si="6"/>
        <v/>
      </c>
      <c r="N17" s="12"/>
      <c r="O17" s="12"/>
      <c r="P17" s="44">
        <f>IF(P12="",100000000000,P12)</f>
        <v>0</v>
      </c>
      <c r="Q17" s="140" t="str">
        <f t="shared" ref="Q17:Q37" si="12">IF(ISNA(VLOOKUP(P17,factnrzoek,9,FALSE)),"",VLOOKUP(P17,factnrzoek,9,FALSE))</f>
        <v/>
      </c>
      <c r="R17" s="141" t="str">
        <f t="shared" ref="R17:R37" si="13">IF(ISNA(VLOOKUP(P17,factnrzoek,10,FALSE)),"",VLOOKUP(P17,factnrzoek,10,FALSE))</f>
        <v/>
      </c>
      <c r="S17" s="142" t="str">
        <f t="shared" ref="S17:S37" si="14">IF(ISNA(VLOOKUP(P17,factnrzoek,11,FALSE)),"",VLOOKUP(P17,factnrzoek,11,FALSE))</f>
        <v/>
      </c>
      <c r="T17" s="139" t="str">
        <f t="shared" ref="T17:T37" si="15">IF(ISNA(VLOOKUP(P17,factnrzoek,12,FALSE)),"",VLOOKUP(P17,factnrzoek,12,FALSE))</f>
        <v/>
      </c>
      <c r="U17" s="142" t="str">
        <f t="shared" ref="U17:U37" si="16">IF(ISNA(VLOOKUP(P17,factnrzoek,13,FALSE)),"",VLOOKUP(P17,factnrzoek,13,FALSE))</f>
        <v/>
      </c>
      <c r="V17" s="12"/>
      <c r="W17" s="12"/>
      <c r="X17" s="12"/>
      <c r="Y17" s="12"/>
      <c r="Z17" s="12"/>
      <c r="AA17" s="44" t="str">
        <f t="shared" si="7"/>
        <v/>
      </c>
      <c r="AB17" s="44" t="str">
        <f t="shared" si="8"/>
        <v/>
      </c>
      <c r="AC17" s="44" t="e">
        <f t="shared" si="9"/>
        <v>#VALUE!</v>
      </c>
      <c r="AD17" s="44" t="str">
        <f t="shared" si="10"/>
        <v/>
      </c>
      <c r="AE17" s="44" t="str">
        <f t="shared" si="11"/>
        <v/>
      </c>
      <c r="AF17" s="44"/>
      <c r="AG17" s="12"/>
      <c r="AH17" s="12"/>
      <c r="AI17" s="12"/>
      <c r="AJ17" s="12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59" t="str">
        <f t="shared" si="2"/>
        <v/>
      </c>
      <c r="B18" s="33" t="str">
        <f t="shared" si="3"/>
        <v/>
      </c>
      <c r="C18" s="73" t="str">
        <f t="shared" si="4"/>
        <v/>
      </c>
      <c r="D18" s="71" t="str">
        <f t="shared" si="5"/>
        <v/>
      </c>
      <c r="E18" s="82" t="str">
        <f t="shared" si="0"/>
        <v/>
      </c>
      <c r="F18" s="98"/>
      <c r="G18" s="85" t="str">
        <f t="shared" si="1"/>
        <v/>
      </c>
      <c r="H18" s="72"/>
      <c r="I18" s="46"/>
      <c r="J18" s="47"/>
      <c r="K18" s="48"/>
      <c r="L18" s="49"/>
      <c r="M18" s="68" t="str">
        <f t="shared" si="6"/>
        <v/>
      </c>
      <c r="N18" s="12"/>
      <c r="O18" s="12"/>
      <c r="P18" s="44">
        <f>P17+100000000</f>
        <v>100000000</v>
      </c>
      <c r="Q18" s="140" t="str">
        <f t="shared" si="12"/>
        <v/>
      </c>
      <c r="R18" s="141" t="str">
        <f t="shared" si="13"/>
        <v/>
      </c>
      <c r="S18" s="142" t="str">
        <f t="shared" si="14"/>
        <v/>
      </c>
      <c r="T18" s="139" t="str">
        <f t="shared" si="15"/>
        <v/>
      </c>
      <c r="U18" s="142" t="str">
        <f t="shared" si="16"/>
        <v/>
      </c>
      <c r="V18" s="12"/>
      <c r="W18" s="12"/>
      <c r="X18" s="12"/>
      <c r="Y18" s="12"/>
      <c r="Z18" s="12"/>
      <c r="AA18" s="44" t="str">
        <f t="shared" si="7"/>
        <v/>
      </c>
      <c r="AB18" s="44" t="str">
        <f t="shared" si="8"/>
        <v/>
      </c>
      <c r="AC18" s="44" t="e">
        <f t="shared" si="9"/>
        <v>#VALUE!</v>
      </c>
      <c r="AD18" s="44" t="str">
        <f t="shared" si="10"/>
        <v/>
      </c>
      <c r="AE18" s="44" t="str">
        <f t="shared" si="11"/>
        <v/>
      </c>
      <c r="AF18" s="44"/>
      <c r="AG18" s="12"/>
      <c r="AH18" s="12"/>
      <c r="AI18" s="12"/>
      <c r="AJ18" s="12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</row>
    <row r="19" spans="1:61" ht="15" customHeight="1" x14ac:dyDescent="0.2">
      <c r="A19" s="59" t="str">
        <f t="shared" si="2"/>
        <v/>
      </c>
      <c r="B19" s="33" t="str">
        <f t="shared" si="3"/>
        <v/>
      </c>
      <c r="C19" s="73" t="str">
        <f t="shared" si="4"/>
        <v/>
      </c>
      <c r="D19" s="71" t="str">
        <f t="shared" si="5"/>
        <v/>
      </c>
      <c r="E19" s="82" t="str">
        <f t="shared" si="0"/>
        <v/>
      </c>
      <c r="F19" s="98"/>
      <c r="G19" s="85" t="str">
        <f t="shared" si="1"/>
        <v/>
      </c>
      <c r="H19" s="72"/>
      <c r="I19" s="46"/>
      <c r="J19" s="47"/>
      <c r="K19" s="48"/>
      <c r="L19" s="49"/>
      <c r="M19" s="68" t="str">
        <f t="shared" si="6"/>
        <v/>
      </c>
      <c r="N19" s="12"/>
      <c r="O19" s="12"/>
      <c r="P19" s="44">
        <f>P18+100000000</f>
        <v>200000000</v>
      </c>
      <c r="Q19" s="140" t="str">
        <f t="shared" si="12"/>
        <v/>
      </c>
      <c r="R19" s="141" t="str">
        <f t="shared" si="13"/>
        <v/>
      </c>
      <c r="S19" s="142" t="str">
        <f t="shared" si="14"/>
        <v/>
      </c>
      <c r="T19" s="139" t="str">
        <f t="shared" si="15"/>
        <v/>
      </c>
      <c r="U19" s="142" t="str">
        <f t="shared" si="16"/>
        <v/>
      </c>
      <c r="V19" s="12"/>
      <c r="W19" s="12"/>
      <c r="X19" s="12"/>
      <c r="Y19" s="12"/>
      <c r="Z19" s="12"/>
      <c r="AA19" s="44" t="str">
        <f t="shared" si="7"/>
        <v/>
      </c>
      <c r="AB19" s="44" t="str">
        <f t="shared" si="8"/>
        <v/>
      </c>
      <c r="AC19" s="44" t="e">
        <f t="shared" si="9"/>
        <v>#VALUE!</v>
      </c>
      <c r="AD19" s="44" t="str">
        <f t="shared" si="10"/>
        <v/>
      </c>
      <c r="AE19" s="44" t="str">
        <f t="shared" si="11"/>
        <v/>
      </c>
      <c r="AF19" s="44"/>
      <c r="AG19" s="12"/>
      <c r="AH19" s="12"/>
      <c r="AI19" s="12"/>
      <c r="AJ19" s="12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59" t="str">
        <f t="shared" si="2"/>
        <v/>
      </c>
      <c r="B20" s="33" t="str">
        <f t="shared" si="3"/>
        <v/>
      </c>
      <c r="C20" s="73" t="str">
        <f t="shared" si="4"/>
        <v/>
      </c>
      <c r="D20" s="71" t="str">
        <f t="shared" si="5"/>
        <v/>
      </c>
      <c r="E20" s="82" t="str">
        <f t="shared" si="0"/>
        <v/>
      </c>
      <c r="F20" s="98"/>
      <c r="G20" s="85" t="str">
        <f t="shared" si="1"/>
        <v/>
      </c>
      <c r="H20" s="72"/>
      <c r="I20" s="46"/>
      <c r="J20" s="50"/>
      <c r="K20" s="48"/>
      <c r="L20" s="49"/>
      <c r="M20" s="68" t="str">
        <f t="shared" si="6"/>
        <v/>
      </c>
      <c r="N20" s="12"/>
      <c r="O20" s="12"/>
      <c r="P20" s="44">
        <f t="shared" ref="P20:P37" si="17">P19+100000000</f>
        <v>300000000</v>
      </c>
      <c r="Q20" s="140" t="str">
        <f t="shared" si="12"/>
        <v/>
      </c>
      <c r="R20" s="141" t="str">
        <f t="shared" si="13"/>
        <v/>
      </c>
      <c r="S20" s="142" t="str">
        <f t="shared" si="14"/>
        <v/>
      </c>
      <c r="T20" s="139" t="str">
        <f t="shared" si="15"/>
        <v/>
      </c>
      <c r="U20" s="142" t="str">
        <f t="shared" si="16"/>
        <v/>
      </c>
      <c r="V20" s="12"/>
      <c r="W20" s="12"/>
      <c r="X20" s="12"/>
      <c r="Y20" s="12"/>
      <c r="Z20" s="12"/>
      <c r="AA20" s="44" t="str">
        <f t="shared" si="7"/>
        <v/>
      </c>
      <c r="AB20" s="44" t="str">
        <f t="shared" si="8"/>
        <v/>
      </c>
      <c r="AC20" s="44" t="e">
        <f t="shared" si="9"/>
        <v>#VALUE!</v>
      </c>
      <c r="AD20" s="44" t="str">
        <f t="shared" si="10"/>
        <v/>
      </c>
      <c r="AE20" s="44" t="str">
        <f t="shared" si="11"/>
        <v/>
      </c>
      <c r="AF20" s="44"/>
      <c r="AG20" s="12"/>
      <c r="AH20" s="12"/>
      <c r="AI20" s="12"/>
      <c r="AJ20" s="12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 x14ac:dyDescent="0.2">
      <c r="A21" s="59" t="str">
        <f t="shared" si="2"/>
        <v/>
      </c>
      <c r="B21" s="33" t="str">
        <f t="shared" si="3"/>
        <v/>
      </c>
      <c r="C21" s="73" t="str">
        <f t="shared" si="4"/>
        <v/>
      </c>
      <c r="D21" s="71" t="str">
        <f t="shared" si="5"/>
        <v/>
      </c>
      <c r="E21" s="82" t="str">
        <f t="shared" si="0"/>
        <v/>
      </c>
      <c r="F21" s="98"/>
      <c r="G21" s="85" t="str">
        <f t="shared" si="1"/>
        <v/>
      </c>
      <c r="H21" s="72"/>
      <c r="I21" s="46"/>
      <c r="J21" s="47"/>
      <c r="K21" s="48"/>
      <c r="L21" s="49"/>
      <c r="M21" s="68" t="str">
        <f t="shared" si="6"/>
        <v/>
      </c>
      <c r="N21" s="12"/>
      <c r="O21" s="12"/>
      <c r="P21" s="44">
        <f t="shared" si="17"/>
        <v>400000000</v>
      </c>
      <c r="Q21" s="140" t="str">
        <f t="shared" si="12"/>
        <v/>
      </c>
      <c r="R21" s="141" t="str">
        <f t="shared" si="13"/>
        <v/>
      </c>
      <c r="S21" s="142" t="str">
        <f t="shared" si="14"/>
        <v/>
      </c>
      <c r="T21" s="139" t="str">
        <f t="shared" si="15"/>
        <v/>
      </c>
      <c r="U21" s="142" t="str">
        <f t="shared" si="16"/>
        <v/>
      </c>
      <c r="V21" s="12"/>
      <c r="W21" s="12"/>
      <c r="X21" s="12"/>
      <c r="Y21" s="12"/>
      <c r="Z21" s="12"/>
      <c r="AA21" s="44" t="str">
        <f t="shared" si="7"/>
        <v/>
      </c>
      <c r="AB21" s="44" t="str">
        <f t="shared" si="8"/>
        <v/>
      </c>
      <c r="AC21" s="44" t="e">
        <f t="shared" si="9"/>
        <v>#VALUE!</v>
      </c>
      <c r="AD21" s="44" t="str">
        <f t="shared" si="10"/>
        <v/>
      </c>
      <c r="AE21" s="44" t="str">
        <f t="shared" si="11"/>
        <v/>
      </c>
      <c r="AF21" s="44"/>
      <c r="AG21" s="12"/>
      <c r="AH21" s="12"/>
      <c r="AI21" s="12"/>
      <c r="AJ21" s="12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59" t="str">
        <f t="shared" si="2"/>
        <v/>
      </c>
      <c r="B22" s="33" t="str">
        <f t="shared" si="3"/>
        <v/>
      </c>
      <c r="C22" s="73" t="str">
        <f t="shared" si="4"/>
        <v/>
      </c>
      <c r="D22" s="71" t="str">
        <f t="shared" si="5"/>
        <v/>
      </c>
      <c r="E22" s="82" t="str">
        <f t="shared" si="0"/>
        <v/>
      </c>
      <c r="F22" s="98"/>
      <c r="G22" s="85" t="str">
        <f t="shared" si="1"/>
        <v/>
      </c>
      <c r="H22" s="72"/>
      <c r="I22" s="46"/>
      <c r="J22" s="47"/>
      <c r="K22" s="48"/>
      <c r="L22" s="49"/>
      <c r="M22" s="68" t="str">
        <f t="shared" si="6"/>
        <v/>
      </c>
      <c r="N22" s="12"/>
      <c r="O22" s="12"/>
      <c r="P22" s="44">
        <f t="shared" si="17"/>
        <v>500000000</v>
      </c>
      <c r="Q22" s="140" t="str">
        <f t="shared" si="12"/>
        <v/>
      </c>
      <c r="R22" s="141" t="str">
        <f t="shared" si="13"/>
        <v/>
      </c>
      <c r="S22" s="142" t="str">
        <f t="shared" si="14"/>
        <v/>
      </c>
      <c r="T22" s="139" t="str">
        <f t="shared" si="15"/>
        <v/>
      </c>
      <c r="U22" s="142" t="str">
        <f t="shared" si="16"/>
        <v/>
      </c>
      <c r="V22" s="12"/>
      <c r="W22" s="12"/>
      <c r="X22" s="12"/>
      <c r="Y22" s="12"/>
      <c r="Z22" s="12"/>
      <c r="AA22" s="44" t="str">
        <f t="shared" si="7"/>
        <v/>
      </c>
      <c r="AB22" s="44" t="str">
        <f t="shared" si="8"/>
        <v/>
      </c>
      <c r="AC22" s="44" t="e">
        <f t="shared" si="9"/>
        <v>#VALUE!</v>
      </c>
      <c r="AD22" s="44" t="str">
        <f t="shared" si="10"/>
        <v/>
      </c>
      <c r="AE22" s="44" t="str">
        <f t="shared" si="11"/>
        <v/>
      </c>
      <c r="AF22" s="44"/>
      <c r="AG22" s="12"/>
      <c r="AH22" s="12"/>
      <c r="AI22" s="12"/>
      <c r="AJ22" s="12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59" t="str">
        <f t="shared" si="2"/>
        <v/>
      </c>
      <c r="B23" s="33" t="str">
        <f t="shared" si="3"/>
        <v/>
      </c>
      <c r="C23" s="73" t="str">
        <f t="shared" si="4"/>
        <v/>
      </c>
      <c r="D23" s="71" t="str">
        <f t="shared" si="5"/>
        <v/>
      </c>
      <c r="E23" s="82" t="str">
        <f t="shared" si="0"/>
        <v/>
      </c>
      <c r="F23" s="98"/>
      <c r="G23" s="85" t="str">
        <f t="shared" si="1"/>
        <v/>
      </c>
      <c r="H23" s="72"/>
      <c r="I23" s="46"/>
      <c r="J23" s="47"/>
      <c r="K23" s="48"/>
      <c r="L23" s="49"/>
      <c r="M23" s="68" t="str">
        <f t="shared" si="6"/>
        <v/>
      </c>
      <c r="N23" s="12"/>
      <c r="O23" s="12"/>
      <c r="P23" s="44">
        <f t="shared" si="17"/>
        <v>600000000</v>
      </c>
      <c r="Q23" s="140" t="str">
        <f t="shared" si="12"/>
        <v/>
      </c>
      <c r="R23" s="141" t="str">
        <f t="shared" si="13"/>
        <v/>
      </c>
      <c r="S23" s="142" t="str">
        <f t="shared" si="14"/>
        <v/>
      </c>
      <c r="T23" s="139" t="str">
        <f t="shared" si="15"/>
        <v/>
      </c>
      <c r="U23" s="142" t="str">
        <f t="shared" si="16"/>
        <v/>
      </c>
      <c r="V23" s="12"/>
      <c r="W23" s="12"/>
      <c r="X23" s="12"/>
      <c r="Y23" s="12"/>
      <c r="Z23" s="12"/>
      <c r="AA23" s="44" t="str">
        <f t="shared" si="7"/>
        <v/>
      </c>
      <c r="AB23" s="44" t="str">
        <f t="shared" si="8"/>
        <v/>
      </c>
      <c r="AC23" s="44" t="e">
        <f t="shared" si="9"/>
        <v>#VALUE!</v>
      </c>
      <c r="AD23" s="44" t="str">
        <f t="shared" si="10"/>
        <v/>
      </c>
      <c r="AE23" s="44" t="str">
        <f t="shared" si="11"/>
        <v/>
      </c>
      <c r="AF23" s="44"/>
      <c r="AG23" s="12"/>
      <c r="AH23" s="12"/>
      <c r="AI23" s="12"/>
      <c r="AJ23" s="12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5" customHeight="1" x14ac:dyDescent="0.2">
      <c r="A24" s="59" t="str">
        <f t="shared" si="2"/>
        <v/>
      </c>
      <c r="B24" s="33" t="str">
        <f t="shared" si="3"/>
        <v/>
      </c>
      <c r="C24" s="73" t="str">
        <f t="shared" si="4"/>
        <v/>
      </c>
      <c r="D24" s="71" t="str">
        <f t="shared" si="5"/>
        <v/>
      </c>
      <c r="E24" s="82" t="str">
        <f t="shared" si="0"/>
        <v/>
      </c>
      <c r="F24" s="98"/>
      <c r="G24" s="85" t="str">
        <f t="shared" si="1"/>
        <v/>
      </c>
      <c r="H24" s="72"/>
      <c r="I24" s="46"/>
      <c r="J24" s="47"/>
      <c r="K24" s="48"/>
      <c r="L24" s="49"/>
      <c r="M24" s="68" t="str">
        <f t="shared" si="6"/>
        <v/>
      </c>
      <c r="N24" s="12"/>
      <c r="O24" s="12"/>
      <c r="P24" s="44">
        <f t="shared" si="17"/>
        <v>700000000</v>
      </c>
      <c r="Q24" s="140" t="str">
        <f t="shared" si="12"/>
        <v/>
      </c>
      <c r="R24" s="141" t="str">
        <f t="shared" si="13"/>
        <v/>
      </c>
      <c r="S24" s="142" t="str">
        <f t="shared" si="14"/>
        <v/>
      </c>
      <c r="T24" s="139" t="str">
        <f t="shared" si="15"/>
        <v/>
      </c>
      <c r="U24" s="142" t="str">
        <f t="shared" si="16"/>
        <v/>
      </c>
      <c r="V24" s="12"/>
      <c r="W24" s="12"/>
      <c r="X24" s="12"/>
      <c r="Y24" s="12"/>
      <c r="Z24" s="12"/>
      <c r="AA24" s="44" t="str">
        <f t="shared" si="7"/>
        <v/>
      </c>
      <c r="AB24" s="44" t="str">
        <f t="shared" si="8"/>
        <v/>
      </c>
      <c r="AC24" s="44" t="e">
        <f t="shared" si="9"/>
        <v>#VALUE!</v>
      </c>
      <c r="AD24" s="44" t="str">
        <f t="shared" si="10"/>
        <v/>
      </c>
      <c r="AE24" s="44" t="str">
        <f t="shared" si="11"/>
        <v/>
      </c>
      <c r="AF24" s="44"/>
      <c r="AG24" s="12"/>
      <c r="AH24" s="12"/>
      <c r="AI24" s="12"/>
      <c r="AJ24" s="12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5" customHeight="1" x14ac:dyDescent="0.2">
      <c r="A25" s="59" t="str">
        <f t="shared" si="2"/>
        <v/>
      </c>
      <c r="B25" s="33" t="str">
        <f t="shared" si="3"/>
        <v/>
      </c>
      <c r="C25" s="73" t="str">
        <f t="shared" si="4"/>
        <v/>
      </c>
      <c r="D25" s="71" t="str">
        <f t="shared" si="5"/>
        <v/>
      </c>
      <c r="E25" s="82" t="str">
        <f t="shared" si="0"/>
        <v/>
      </c>
      <c r="F25" s="98"/>
      <c r="G25" s="85" t="str">
        <f t="shared" si="1"/>
        <v/>
      </c>
      <c r="H25" s="72"/>
      <c r="I25" s="46"/>
      <c r="J25" s="47"/>
      <c r="K25" s="48"/>
      <c r="L25" s="49"/>
      <c r="M25" s="68" t="str">
        <f t="shared" si="6"/>
        <v/>
      </c>
      <c r="N25" s="12"/>
      <c r="O25" s="12"/>
      <c r="P25" s="44">
        <f t="shared" si="17"/>
        <v>800000000</v>
      </c>
      <c r="Q25" s="140" t="str">
        <f t="shared" si="12"/>
        <v/>
      </c>
      <c r="R25" s="141" t="str">
        <f t="shared" si="13"/>
        <v/>
      </c>
      <c r="S25" s="142" t="str">
        <f t="shared" si="14"/>
        <v/>
      </c>
      <c r="T25" s="139" t="str">
        <f t="shared" si="15"/>
        <v/>
      </c>
      <c r="U25" s="142" t="str">
        <f t="shared" si="16"/>
        <v/>
      </c>
      <c r="V25" s="12"/>
      <c r="W25" s="12"/>
      <c r="X25" s="12"/>
      <c r="Y25" s="12"/>
      <c r="Z25" s="12"/>
      <c r="AA25" s="44" t="str">
        <f t="shared" si="7"/>
        <v/>
      </c>
      <c r="AB25" s="44" t="str">
        <f t="shared" si="8"/>
        <v/>
      </c>
      <c r="AC25" s="44" t="e">
        <f t="shared" si="9"/>
        <v>#VALUE!</v>
      </c>
      <c r="AD25" s="44" t="str">
        <f t="shared" si="10"/>
        <v/>
      </c>
      <c r="AE25" s="44" t="str">
        <f t="shared" si="11"/>
        <v/>
      </c>
      <c r="AF25" s="44"/>
      <c r="AG25" s="12"/>
      <c r="AH25" s="12"/>
      <c r="AI25" s="12"/>
      <c r="AJ25" s="12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</row>
    <row r="26" spans="1:61" ht="15" customHeight="1" x14ac:dyDescent="0.2">
      <c r="A26" s="59" t="str">
        <f t="shared" si="2"/>
        <v/>
      </c>
      <c r="B26" s="33" t="str">
        <f t="shared" si="3"/>
        <v/>
      </c>
      <c r="C26" s="73" t="str">
        <f t="shared" si="4"/>
        <v/>
      </c>
      <c r="D26" s="71" t="str">
        <f t="shared" si="5"/>
        <v/>
      </c>
      <c r="E26" s="82" t="str">
        <f t="shared" si="0"/>
        <v/>
      </c>
      <c r="F26" s="98"/>
      <c r="G26" s="85" t="str">
        <f t="shared" si="1"/>
        <v/>
      </c>
      <c r="H26" s="72"/>
      <c r="I26" s="46"/>
      <c r="J26" s="47"/>
      <c r="K26" s="48"/>
      <c r="L26" s="49"/>
      <c r="M26" s="68" t="str">
        <f t="shared" si="6"/>
        <v/>
      </c>
      <c r="N26" s="12"/>
      <c r="O26" s="12"/>
      <c r="P26" s="44">
        <f t="shared" si="17"/>
        <v>900000000</v>
      </c>
      <c r="Q26" s="140" t="str">
        <f t="shared" si="12"/>
        <v/>
      </c>
      <c r="R26" s="141" t="str">
        <f t="shared" si="13"/>
        <v/>
      </c>
      <c r="S26" s="142" t="str">
        <f t="shared" si="14"/>
        <v/>
      </c>
      <c r="T26" s="139" t="str">
        <f t="shared" si="15"/>
        <v/>
      </c>
      <c r="U26" s="142" t="str">
        <f t="shared" si="16"/>
        <v/>
      </c>
      <c r="V26" s="12"/>
      <c r="W26" s="12"/>
      <c r="X26" s="12"/>
      <c r="Y26" s="12"/>
      <c r="Z26" s="12"/>
      <c r="AA26" s="44" t="str">
        <f t="shared" si="7"/>
        <v/>
      </c>
      <c r="AB26" s="44" t="str">
        <f t="shared" si="8"/>
        <v/>
      </c>
      <c r="AC26" s="44" t="e">
        <f t="shared" si="9"/>
        <v>#VALUE!</v>
      </c>
      <c r="AD26" s="44" t="str">
        <f t="shared" si="10"/>
        <v/>
      </c>
      <c r="AE26" s="44" t="str">
        <f t="shared" si="11"/>
        <v/>
      </c>
      <c r="AF26" s="44"/>
      <c r="AG26" s="12"/>
      <c r="AH26" s="12"/>
      <c r="AI26" s="12"/>
      <c r="AJ26" s="12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</row>
    <row r="27" spans="1:61" ht="15" customHeight="1" x14ac:dyDescent="0.2">
      <c r="A27" s="59" t="str">
        <f>IF(F26="","",IF(B27="","",IF(B27=B26,A26+100000000,B26+1)))</f>
        <v/>
      </c>
      <c r="B27" s="33" t="str">
        <f>IF(F26="","",IF(F27="","",IF(F26=F27,B26,B26+1)))</f>
        <v/>
      </c>
      <c r="C27" s="73" t="str">
        <f t="shared" si="4"/>
        <v/>
      </c>
      <c r="D27" s="71" t="str">
        <f>IF(F26="","",IF(F27="","",IF(F27=F26,"  =","Nieuw")))</f>
        <v/>
      </c>
      <c r="E27" s="82" t="str">
        <f t="shared" si="0"/>
        <v/>
      </c>
      <c r="F27" s="98"/>
      <c r="G27" s="85" t="str">
        <f t="shared" si="1"/>
        <v/>
      </c>
      <c r="H27" s="72"/>
      <c r="I27" s="46"/>
      <c r="J27" s="47"/>
      <c r="K27" s="48"/>
      <c r="L27" s="49"/>
      <c r="M27" s="68" t="str">
        <f t="shared" si="6"/>
        <v/>
      </c>
      <c r="N27" s="12"/>
      <c r="O27" s="12"/>
      <c r="P27" s="44">
        <f t="shared" si="17"/>
        <v>1000000000</v>
      </c>
      <c r="Q27" s="140" t="str">
        <f t="shared" si="12"/>
        <v/>
      </c>
      <c r="R27" s="141" t="str">
        <f t="shared" si="13"/>
        <v/>
      </c>
      <c r="S27" s="142" t="str">
        <f t="shared" si="14"/>
        <v/>
      </c>
      <c r="T27" s="139" t="str">
        <f t="shared" si="15"/>
        <v/>
      </c>
      <c r="U27" s="142" t="str">
        <f t="shared" si="16"/>
        <v/>
      </c>
      <c r="V27" s="12"/>
      <c r="W27" s="12"/>
      <c r="X27" s="12"/>
      <c r="Y27" s="12"/>
      <c r="Z27" s="12"/>
      <c r="AA27" s="44" t="str">
        <f t="shared" si="7"/>
        <v/>
      </c>
      <c r="AB27" s="44" t="str">
        <f t="shared" si="8"/>
        <v/>
      </c>
      <c r="AC27" s="44" t="e">
        <f t="shared" si="9"/>
        <v>#VALUE!</v>
      </c>
      <c r="AD27" s="44" t="str">
        <f t="shared" si="10"/>
        <v/>
      </c>
      <c r="AE27" s="44" t="str">
        <f t="shared" si="11"/>
        <v/>
      </c>
      <c r="AF27" s="44"/>
      <c r="AG27" s="12"/>
      <c r="AH27" s="12"/>
      <c r="AI27" s="12"/>
      <c r="AJ27" s="12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</row>
    <row r="28" spans="1:61" ht="15" customHeight="1" x14ac:dyDescent="0.2">
      <c r="A28" s="59" t="str">
        <f>IF(F27="","",IF(B28="","",IF(B28=B27,A27+100000000,B27+1)))</f>
        <v/>
      </c>
      <c r="B28" s="33" t="str">
        <f>IF(F27="","",IF(F28="","",IF(F27=F28,B27,B27+1)))</f>
        <v/>
      </c>
      <c r="C28" s="73" t="str">
        <f t="shared" si="4"/>
        <v/>
      </c>
      <c r="D28" s="71" t="str">
        <f>IF(F27="","",IF(F28="","",IF(F28=F27,"  =","Nieuw")))</f>
        <v/>
      </c>
      <c r="E28" s="82" t="str">
        <f t="shared" si="0"/>
        <v/>
      </c>
      <c r="F28" s="98"/>
      <c r="G28" s="85" t="str">
        <f t="shared" si="1"/>
        <v/>
      </c>
      <c r="H28" s="72"/>
      <c r="I28" s="46"/>
      <c r="J28" s="47"/>
      <c r="K28" s="48"/>
      <c r="L28" s="49"/>
      <c r="M28" s="68" t="str">
        <f t="shared" si="6"/>
        <v/>
      </c>
      <c r="N28" s="12"/>
      <c r="O28" s="12"/>
      <c r="P28" s="44">
        <f t="shared" si="17"/>
        <v>1100000000</v>
      </c>
      <c r="Q28" s="140" t="str">
        <f t="shared" si="12"/>
        <v/>
      </c>
      <c r="R28" s="141" t="str">
        <f t="shared" si="13"/>
        <v/>
      </c>
      <c r="S28" s="142" t="str">
        <f t="shared" si="14"/>
        <v/>
      </c>
      <c r="T28" s="139" t="str">
        <f t="shared" si="15"/>
        <v/>
      </c>
      <c r="U28" s="142" t="str">
        <f t="shared" si="16"/>
        <v/>
      </c>
      <c r="V28" s="12"/>
      <c r="W28" s="12"/>
      <c r="X28" s="12"/>
      <c r="Y28" s="12"/>
      <c r="Z28" s="12"/>
      <c r="AA28" s="44" t="str">
        <f t="shared" si="7"/>
        <v/>
      </c>
      <c r="AB28" s="44" t="str">
        <f t="shared" si="8"/>
        <v/>
      </c>
      <c r="AC28" s="44" t="e">
        <f t="shared" si="9"/>
        <v>#VALUE!</v>
      </c>
      <c r="AD28" s="44" t="str">
        <f t="shared" si="10"/>
        <v/>
      </c>
      <c r="AE28" s="44" t="str">
        <f t="shared" si="11"/>
        <v/>
      </c>
      <c r="AF28" s="44"/>
      <c r="AG28" s="12"/>
      <c r="AH28" s="12"/>
      <c r="AI28" s="12"/>
      <c r="AJ28" s="12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</row>
    <row r="29" spans="1:61" ht="15" customHeight="1" x14ac:dyDescent="0.2">
      <c r="A29" s="59" t="str">
        <f>IF(F28="","",IF(B29="","",IF(B29=B28,A28+100000000,B28+1)))</f>
        <v/>
      </c>
      <c r="B29" s="33" t="str">
        <f>IF(F28="","",IF(F29="","",IF(F28=F29,B28,B28+1)))</f>
        <v/>
      </c>
      <c r="C29" s="73" t="str">
        <f t="shared" si="4"/>
        <v/>
      </c>
      <c r="D29" s="71" t="str">
        <f t="shared" ref="D29:D92" si="18">IF(F28="","",IF(F29="","",IF(F29=F28,"  =","Nieuw")))</f>
        <v/>
      </c>
      <c r="E29" s="82" t="str">
        <f t="shared" si="0"/>
        <v/>
      </c>
      <c r="F29" s="98"/>
      <c r="G29" s="85" t="str">
        <f t="shared" si="1"/>
        <v/>
      </c>
      <c r="H29" s="72"/>
      <c r="I29" s="46"/>
      <c r="J29" s="47"/>
      <c r="K29" s="48"/>
      <c r="L29" s="49"/>
      <c r="M29" s="68" t="str">
        <f t="shared" si="6"/>
        <v/>
      </c>
      <c r="N29" s="12"/>
      <c r="O29" s="12"/>
      <c r="P29" s="44">
        <f t="shared" si="17"/>
        <v>1200000000</v>
      </c>
      <c r="Q29" s="140" t="str">
        <f t="shared" si="12"/>
        <v/>
      </c>
      <c r="R29" s="141" t="str">
        <f t="shared" si="13"/>
        <v/>
      </c>
      <c r="S29" s="142" t="str">
        <f t="shared" si="14"/>
        <v/>
      </c>
      <c r="T29" s="139" t="str">
        <f t="shared" si="15"/>
        <v/>
      </c>
      <c r="U29" s="142" t="str">
        <f t="shared" si="16"/>
        <v/>
      </c>
      <c r="V29" s="12"/>
      <c r="W29" s="12"/>
      <c r="X29" s="12"/>
      <c r="Y29" s="12"/>
      <c r="Z29" s="12"/>
      <c r="AA29" s="44" t="str">
        <f t="shared" si="7"/>
        <v/>
      </c>
      <c r="AB29" s="44" t="str">
        <f t="shared" si="8"/>
        <v/>
      </c>
      <c r="AC29" s="44" t="e">
        <f t="shared" si="9"/>
        <v>#VALUE!</v>
      </c>
      <c r="AD29" s="44" t="str">
        <f t="shared" si="10"/>
        <v/>
      </c>
      <c r="AE29" s="44" t="str">
        <f t="shared" si="11"/>
        <v/>
      </c>
      <c r="AF29" s="44"/>
      <c r="AG29" s="12"/>
      <c r="AH29" s="12"/>
      <c r="AI29" s="12"/>
      <c r="AJ29" s="12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</row>
    <row r="30" spans="1:61" ht="15" customHeight="1" thickBot="1" x14ac:dyDescent="0.25">
      <c r="A30" s="79" t="str">
        <f t="shared" ref="A30:A93" si="19">IF(F29="","",IF(B30="","",IF(B30=B29,A29+100000000,B29+1)))</f>
        <v/>
      </c>
      <c r="B30" s="41" t="str">
        <f t="shared" ref="B30:B93" si="20">IF(F29="","",IF(F30="","",IF(F29=F30,B29,B29+1)))</f>
        <v/>
      </c>
      <c r="C30" s="175" t="str">
        <f t="shared" si="4"/>
        <v/>
      </c>
      <c r="D30" s="81" t="str">
        <f t="shared" si="18"/>
        <v/>
      </c>
      <c r="E30" s="176" t="str">
        <f t="shared" si="0"/>
        <v/>
      </c>
      <c r="F30" s="177"/>
      <c r="G30" s="102" t="str">
        <f t="shared" si="1"/>
        <v/>
      </c>
      <c r="H30" s="178"/>
      <c r="I30" s="51"/>
      <c r="J30" s="52"/>
      <c r="K30" s="53"/>
      <c r="L30" s="179"/>
      <c r="M30" s="43" t="str">
        <f t="shared" si="6"/>
        <v/>
      </c>
      <c r="N30" s="12"/>
      <c r="O30" s="12"/>
      <c r="P30" s="44">
        <f t="shared" si="17"/>
        <v>1300000000</v>
      </c>
      <c r="Q30" s="140" t="str">
        <f t="shared" si="12"/>
        <v/>
      </c>
      <c r="R30" s="141" t="str">
        <f t="shared" si="13"/>
        <v/>
      </c>
      <c r="S30" s="142" t="str">
        <f t="shared" si="14"/>
        <v/>
      </c>
      <c r="T30" s="139" t="str">
        <f t="shared" si="15"/>
        <v/>
      </c>
      <c r="U30" s="142" t="str">
        <f t="shared" si="16"/>
        <v/>
      </c>
      <c r="V30" s="12"/>
      <c r="W30" s="12"/>
      <c r="X30" s="12"/>
      <c r="Y30" s="12"/>
      <c r="Z30" s="12"/>
      <c r="AA30" s="44" t="str">
        <f t="shared" si="7"/>
        <v/>
      </c>
      <c r="AB30" s="44" t="str">
        <f t="shared" si="8"/>
        <v/>
      </c>
      <c r="AC30" s="44" t="e">
        <f t="shared" si="9"/>
        <v>#VALUE!</v>
      </c>
      <c r="AD30" s="44" t="str">
        <f t="shared" si="10"/>
        <v/>
      </c>
      <c r="AE30" s="44" t="str">
        <f t="shared" si="11"/>
        <v/>
      </c>
      <c r="AF30" s="44"/>
      <c r="AG30" s="12"/>
      <c r="AH30" s="12"/>
      <c r="AI30" s="12"/>
      <c r="AJ30" s="12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</row>
    <row r="31" spans="1:61" ht="15" customHeight="1" x14ac:dyDescent="0.2">
      <c r="A31" s="59" t="str">
        <f t="shared" si="19"/>
        <v/>
      </c>
      <c r="B31" s="155" t="str">
        <f t="shared" si="20"/>
        <v/>
      </c>
      <c r="C31" s="174" t="str">
        <f t="shared" si="4"/>
        <v/>
      </c>
      <c r="D31" s="157" t="str">
        <f t="shared" si="18"/>
        <v/>
      </c>
      <c r="E31" s="83" t="str">
        <f t="shared" si="0"/>
        <v/>
      </c>
      <c r="F31" s="99"/>
      <c r="G31" s="85" t="str">
        <f t="shared" ref="G31:G75" si="21">IF(ISNA(VLOOKUP(F31,klanten,2,FALSE)),"",VLOOKUP(F31,klanten,2,FALSE))</f>
        <v/>
      </c>
      <c r="H31" s="158"/>
      <c r="I31" s="149"/>
      <c r="J31" s="150"/>
      <c r="K31" s="159"/>
      <c r="L31" s="160"/>
      <c r="M31" s="68" t="str">
        <f t="shared" ref="M31:M84" si="22">IF(K31="","",I31*K31)</f>
        <v/>
      </c>
      <c r="N31" s="12"/>
      <c r="O31" s="12"/>
      <c r="P31" s="44">
        <f t="shared" si="17"/>
        <v>1400000000</v>
      </c>
      <c r="Q31" s="140" t="str">
        <f t="shared" si="12"/>
        <v/>
      </c>
      <c r="R31" s="141" t="str">
        <f t="shared" si="13"/>
        <v/>
      </c>
      <c r="S31" s="142" t="str">
        <f t="shared" si="14"/>
        <v/>
      </c>
      <c r="T31" s="139" t="str">
        <f t="shared" si="15"/>
        <v/>
      </c>
      <c r="U31" s="142" t="str">
        <f t="shared" si="16"/>
        <v/>
      </c>
      <c r="V31" s="12"/>
      <c r="W31" s="12"/>
      <c r="X31" s="12"/>
      <c r="Y31" s="12"/>
      <c r="Z31" s="12"/>
      <c r="AA31" s="12" t="str">
        <f t="shared" si="7"/>
        <v/>
      </c>
      <c r="AB31" s="12" t="str">
        <f t="shared" si="8"/>
        <v/>
      </c>
      <c r="AC31" s="12" t="e">
        <f t="shared" si="9"/>
        <v>#VALUE!</v>
      </c>
      <c r="AD31" s="12" t="str">
        <f t="shared" si="10"/>
        <v/>
      </c>
      <c r="AE31" s="12" t="str">
        <f t="shared" si="11"/>
        <v/>
      </c>
      <c r="AF31" s="12"/>
      <c r="AG31" s="12"/>
      <c r="AH31" s="12"/>
      <c r="AI31" s="12"/>
      <c r="AJ31" s="12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</row>
    <row r="32" spans="1:61" ht="15" customHeight="1" x14ac:dyDescent="0.2">
      <c r="A32" s="59" t="str">
        <f t="shared" si="19"/>
        <v/>
      </c>
      <c r="B32" s="33" t="str">
        <f t="shared" si="20"/>
        <v/>
      </c>
      <c r="C32" s="73" t="str">
        <f t="shared" si="4"/>
        <v/>
      </c>
      <c r="D32" s="71" t="str">
        <f t="shared" si="18"/>
        <v/>
      </c>
      <c r="E32" s="83" t="str">
        <f t="shared" si="0"/>
        <v/>
      </c>
      <c r="F32" s="99"/>
      <c r="G32" s="85" t="str">
        <f t="shared" si="21"/>
        <v/>
      </c>
      <c r="H32" s="158"/>
      <c r="I32" s="149"/>
      <c r="J32" s="180" t="s">
        <v>144</v>
      </c>
      <c r="K32" s="159"/>
      <c r="L32" s="160"/>
      <c r="M32" s="34" t="str">
        <f t="shared" si="22"/>
        <v/>
      </c>
      <c r="N32" s="12"/>
      <c r="O32" s="12"/>
      <c r="P32" s="44">
        <f t="shared" si="17"/>
        <v>1500000000</v>
      </c>
      <c r="Q32" s="140" t="str">
        <f t="shared" si="12"/>
        <v/>
      </c>
      <c r="R32" s="141" t="str">
        <f t="shared" si="13"/>
        <v/>
      </c>
      <c r="S32" s="142" t="str">
        <f t="shared" si="14"/>
        <v/>
      </c>
      <c r="T32" s="139" t="str">
        <f t="shared" si="15"/>
        <v/>
      </c>
      <c r="U32" s="142" t="str">
        <f t="shared" si="16"/>
        <v/>
      </c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</row>
    <row r="33" spans="1:61" ht="15" customHeight="1" x14ac:dyDescent="0.2">
      <c r="A33" s="59" t="str">
        <f t="shared" si="19"/>
        <v/>
      </c>
      <c r="B33" s="33" t="str">
        <f t="shared" si="20"/>
        <v/>
      </c>
      <c r="C33" s="73" t="str">
        <f t="shared" si="4"/>
        <v/>
      </c>
      <c r="D33" s="71" t="str">
        <f t="shared" si="18"/>
        <v/>
      </c>
      <c r="E33" s="83" t="str">
        <f t="shared" si="0"/>
        <v/>
      </c>
      <c r="F33" s="100"/>
      <c r="G33" s="85" t="str">
        <f t="shared" si="21"/>
        <v/>
      </c>
      <c r="H33" s="158"/>
      <c r="I33" s="149"/>
      <c r="J33" s="180" t="s">
        <v>145</v>
      </c>
      <c r="K33" s="159"/>
      <c r="L33" s="160"/>
      <c r="M33" s="34" t="str">
        <f t="shared" si="22"/>
        <v/>
      </c>
      <c r="N33" s="12"/>
      <c r="O33" s="12"/>
      <c r="P33" s="44">
        <f t="shared" si="17"/>
        <v>1600000000</v>
      </c>
      <c r="Q33" s="140" t="str">
        <f t="shared" si="12"/>
        <v/>
      </c>
      <c r="R33" s="141" t="str">
        <f t="shared" si="13"/>
        <v/>
      </c>
      <c r="S33" s="142" t="str">
        <f t="shared" si="14"/>
        <v/>
      </c>
      <c r="T33" s="139" t="str">
        <f t="shared" si="15"/>
        <v/>
      </c>
      <c r="U33" s="142" t="str">
        <f t="shared" si="16"/>
        <v/>
      </c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</row>
    <row r="34" spans="1:61" ht="15" customHeight="1" x14ac:dyDescent="0.2">
      <c r="A34" s="59" t="str">
        <f t="shared" si="19"/>
        <v/>
      </c>
      <c r="B34" s="33" t="str">
        <f t="shared" si="20"/>
        <v/>
      </c>
      <c r="C34" s="73" t="str">
        <f t="shared" si="4"/>
        <v/>
      </c>
      <c r="D34" s="71" t="str">
        <f t="shared" si="18"/>
        <v/>
      </c>
      <c r="E34" s="83" t="str">
        <f t="shared" si="0"/>
        <v/>
      </c>
      <c r="F34" s="100"/>
      <c r="G34" s="85" t="str">
        <f t="shared" si="21"/>
        <v/>
      </c>
      <c r="H34" s="158"/>
      <c r="I34" s="149"/>
      <c r="J34" s="150"/>
      <c r="K34" s="159"/>
      <c r="L34" s="160"/>
      <c r="M34" s="34" t="str">
        <f t="shared" si="22"/>
        <v/>
      </c>
      <c r="N34" s="12"/>
      <c r="O34" s="12"/>
      <c r="P34" s="44">
        <f t="shared" si="17"/>
        <v>1700000000</v>
      </c>
      <c r="Q34" s="140" t="str">
        <f t="shared" si="12"/>
        <v/>
      </c>
      <c r="R34" s="141" t="str">
        <f t="shared" si="13"/>
        <v/>
      </c>
      <c r="S34" s="142" t="str">
        <f t="shared" si="14"/>
        <v/>
      </c>
      <c r="T34" s="139" t="str">
        <f t="shared" si="15"/>
        <v/>
      </c>
      <c r="U34" s="142" t="str">
        <f t="shared" si="16"/>
        <v/>
      </c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</row>
    <row r="35" spans="1:61" ht="15" customHeight="1" x14ac:dyDescent="0.2">
      <c r="A35" s="59" t="str">
        <f t="shared" si="19"/>
        <v/>
      </c>
      <c r="B35" s="33" t="str">
        <f t="shared" si="20"/>
        <v/>
      </c>
      <c r="C35" s="73" t="str">
        <f t="shared" si="4"/>
        <v/>
      </c>
      <c r="D35" s="71" t="str">
        <f t="shared" si="18"/>
        <v/>
      </c>
      <c r="E35" s="83" t="str">
        <f t="shared" si="0"/>
        <v/>
      </c>
      <c r="F35" s="100"/>
      <c r="G35" s="85" t="str">
        <f t="shared" si="21"/>
        <v/>
      </c>
      <c r="H35" s="158"/>
      <c r="I35" s="149"/>
      <c r="J35" s="150"/>
      <c r="K35" s="159"/>
      <c r="L35" s="160"/>
      <c r="M35" s="34" t="str">
        <f t="shared" si="22"/>
        <v/>
      </c>
      <c r="N35" s="12"/>
      <c r="O35" s="12"/>
      <c r="P35" s="44">
        <f t="shared" si="17"/>
        <v>1800000000</v>
      </c>
      <c r="Q35" s="140" t="str">
        <f t="shared" si="12"/>
        <v/>
      </c>
      <c r="R35" s="141" t="str">
        <f t="shared" si="13"/>
        <v/>
      </c>
      <c r="S35" s="142" t="str">
        <f t="shared" si="14"/>
        <v/>
      </c>
      <c r="T35" s="139" t="str">
        <f t="shared" si="15"/>
        <v/>
      </c>
      <c r="U35" s="142" t="str">
        <f t="shared" si="16"/>
        <v/>
      </c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</row>
    <row r="36" spans="1:61" ht="15" customHeight="1" x14ac:dyDescent="0.2">
      <c r="A36" s="59" t="str">
        <f t="shared" si="19"/>
        <v/>
      </c>
      <c r="B36" s="33" t="str">
        <f t="shared" si="20"/>
        <v/>
      </c>
      <c r="C36" s="73" t="str">
        <f t="shared" si="4"/>
        <v/>
      </c>
      <c r="D36" s="71" t="str">
        <f t="shared" si="18"/>
        <v/>
      </c>
      <c r="E36" s="83" t="str">
        <f t="shared" si="0"/>
        <v/>
      </c>
      <c r="F36" s="100"/>
      <c r="G36" s="85" t="str">
        <f t="shared" si="21"/>
        <v/>
      </c>
      <c r="H36" s="158"/>
      <c r="I36" s="149"/>
      <c r="J36" s="150"/>
      <c r="K36" s="159"/>
      <c r="L36" s="160"/>
      <c r="M36" s="34" t="str">
        <f t="shared" si="22"/>
        <v/>
      </c>
      <c r="N36" s="12"/>
      <c r="O36" s="12"/>
      <c r="P36" s="44">
        <f>P35+100000000</f>
        <v>1900000000</v>
      </c>
      <c r="Q36" s="140" t="str">
        <f t="shared" si="12"/>
        <v/>
      </c>
      <c r="R36" s="141" t="str">
        <f t="shared" si="13"/>
        <v/>
      </c>
      <c r="S36" s="142" t="str">
        <f t="shared" si="14"/>
        <v/>
      </c>
      <c r="T36" s="139" t="str">
        <f t="shared" si="15"/>
        <v/>
      </c>
      <c r="U36" s="142" t="str">
        <f t="shared" si="16"/>
        <v/>
      </c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</row>
    <row r="37" spans="1:61" ht="15" customHeight="1" x14ac:dyDescent="0.2">
      <c r="A37" s="59" t="str">
        <f t="shared" si="19"/>
        <v/>
      </c>
      <c r="B37" s="33" t="str">
        <f t="shared" si="20"/>
        <v/>
      </c>
      <c r="C37" s="73" t="str">
        <f t="shared" si="4"/>
        <v/>
      </c>
      <c r="D37" s="71" t="str">
        <f t="shared" si="18"/>
        <v/>
      </c>
      <c r="E37" s="83" t="str">
        <f t="shared" si="0"/>
        <v/>
      </c>
      <c r="F37" s="100"/>
      <c r="G37" s="85" t="str">
        <f t="shared" si="21"/>
        <v/>
      </c>
      <c r="H37" s="158"/>
      <c r="I37" s="149"/>
      <c r="J37" s="150"/>
      <c r="K37" s="159"/>
      <c r="L37" s="160"/>
      <c r="M37" s="34" t="str">
        <f t="shared" si="22"/>
        <v/>
      </c>
      <c r="N37" s="12"/>
      <c r="O37" s="12"/>
      <c r="P37" s="44">
        <f t="shared" si="17"/>
        <v>2000000000</v>
      </c>
      <c r="Q37" s="140" t="str">
        <f t="shared" si="12"/>
        <v/>
      </c>
      <c r="R37" s="141" t="str">
        <f t="shared" si="13"/>
        <v/>
      </c>
      <c r="S37" s="142" t="str">
        <f t="shared" si="14"/>
        <v/>
      </c>
      <c r="T37" s="139" t="str">
        <f t="shared" si="15"/>
        <v/>
      </c>
      <c r="U37" s="142" t="str">
        <f t="shared" si="16"/>
        <v/>
      </c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</row>
    <row r="38" spans="1:61" ht="15" customHeight="1" x14ac:dyDescent="0.2">
      <c r="A38" s="59" t="str">
        <f t="shared" si="19"/>
        <v/>
      </c>
      <c r="B38" s="33" t="str">
        <f t="shared" si="20"/>
        <v/>
      </c>
      <c r="C38" s="73" t="str">
        <f t="shared" si="4"/>
        <v/>
      </c>
      <c r="D38" s="71" t="str">
        <f t="shared" si="18"/>
        <v/>
      </c>
      <c r="E38" s="83" t="str">
        <f t="shared" si="0"/>
        <v/>
      </c>
      <c r="F38" s="100"/>
      <c r="G38" s="85" t="str">
        <f t="shared" si="21"/>
        <v/>
      </c>
      <c r="H38" s="158"/>
      <c r="I38" s="149"/>
      <c r="J38" s="150"/>
      <c r="K38" s="159"/>
      <c r="L38" s="160"/>
      <c r="M38" s="34" t="str">
        <f t="shared" si="22"/>
        <v/>
      </c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</row>
    <row r="39" spans="1:61" ht="15" customHeight="1" x14ac:dyDescent="0.2">
      <c r="A39" s="59" t="str">
        <f t="shared" si="19"/>
        <v/>
      </c>
      <c r="B39" s="33" t="str">
        <f t="shared" si="20"/>
        <v/>
      </c>
      <c r="C39" s="73" t="str">
        <f t="shared" si="4"/>
        <v/>
      </c>
      <c r="D39" s="71" t="str">
        <f t="shared" si="18"/>
        <v/>
      </c>
      <c r="E39" s="83" t="str">
        <f t="shared" si="0"/>
        <v/>
      </c>
      <c r="F39" s="100"/>
      <c r="G39" s="85" t="str">
        <f t="shared" si="21"/>
        <v/>
      </c>
      <c r="H39" s="158"/>
      <c r="I39" s="149"/>
      <c r="J39" s="150"/>
      <c r="K39" s="159"/>
      <c r="L39" s="160"/>
      <c r="M39" s="34" t="str">
        <f t="shared" si="22"/>
        <v/>
      </c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</row>
    <row r="40" spans="1:61" ht="15" customHeight="1" x14ac:dyDescent="0.2">
      <c r="A40" s="59" t="str">
        <f t="shared" si="19"/>
        <v/>
      </c>
      <c r="B40" s="33" t="str">
        <f t="shared" si="20"/>
        <v/>
      </c>
      <c r="C40" s="73" t="str">
        <f t="shared" si="4"/>
        <v/>
      </c>
      <c r="D40" s="71" t="str">
        <f t="shared" si="18"/>
        <v/>
      </c>
      <c r="E40" s="83" t="str">
        <f t="shared" si="0"/>
        <v/>
      </c>
      <c r="F40" s="100"/>
      <c r="G40" s="85" t="str">
        <f t="shared" si="21"/>
        <v/>
      </c>
      <c r="H40" s="158"/>
      <c r="I40" s="149"/>
      <c r="J40" s="150"/>
      <c r="K40" s="159"/>
      <c r="L40" s="160"/>
      <c r="M40" s="34" t="str">
        <f t="shared" si="22"/>
        <v/>
      </c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</row>
    <row r="41" spans="1:61" ht="15" customHeight="1" x14ac:dyDescent="0.2">
      <c r="A41" s="59" t="str">
        <f t="shared" si="19"/>
        <v/>
      </c>
      <c r="B41" s="33" t="str">
        <f t="shared" si="20"/>
        <v/>
      </c>
      <c r="C41" s="73" t="str">
        <f t="shared" si="4"/>
        <v/>
      </c>
      <c r="D41" s="71" t="str">
        <f t="shared" si="18"/>
        <v/>
      </c>
      <c r="E41" s="83" t="str">
        <f t="shared" si="0"/>
        <v/>
      </c>
      <c r="F41" s="100"/>
      <c r="G41" s="85" t="str">
        <f t="shared" si="21"/>
        <v/>
      </c>
      <c r="H41" s="158"/>
      <c r="I41" s="149"/>
      <c r="J41" s="150"/>
      <c r="K41" s="159"/>
      <c r="L41" s="160"/>
      <c r="M41" s="34" t="str">
        <f t="shared" si="22"/>
        <v/>
      </c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</row>
    <row r="42" spans="1:61" ht="15" customHeight="1" x14ac:dyDescent="0.2">
      <c r="A42" s="59" t="str">
        <f t="shared" si="19"/>
        <v/>
      </c>
      <c r="B42" s="33" t="str">
        <f t="shared" si="20"/>
        <v/>
      </c>
      <c r="C42" s="73" t="str">
        <f t="shared" si="4"/>
        <v/>
      </c>
      <c r="D42" s="71" t="str">
        <f t="shared" si="18"/>
        <v/>
      </c>
      <c r="E42" s="83" t="str">
        <f t="shared" si="0"/>
        <v/>
      </c>
      <c r="F42" s="100"/>
      <c r="G42" s="85" t="str">
        <f t="shared" si="21"/>
        <v/>
      </c>
      <c r="H42" s="158"/>
      <c r="I42" s="149"/>
      <c r="J42" s="150"/>
      <c r="K42" s="159"/>
      <c r="L42" s="160"/>
      <c r="M42" s="34" t="str">
        <f t="shared" si="22"/>
        <v/>
      </c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</row>
    <row r="43" spans="1:61" ht="15" customHeight="1" x14ac:dyDescent="0.2">
      <c r="A43" s="59" t="str">
        <f t="shared" si="19"/>
        <v/>
      </c>
      <c r="B43" s="33" t="str">
        <f t="shared" si="20"/>
        <v/>
      </c>
      <c r="C43" s="32" t="str">
        <f t="shared" si="4"/>
        <v/>
      </c>
      <c r="D43" s="71" t="str">
        <f t="shared" si="18"/>
        <v/>
      </c>
      <c r="E43" s="83" t="str">
        <f t="shared" si="0"/>
        <v/>
      </c>
      <c r="F43" s="100"/>
      <c r="G43" s="85" t="str">
        <f t="shared" si="21"/>
        <v/>
      </c>
      <c r="H43" s="158"/>
      <c r="I43" s="149"/>
      <c r="J43" s="150"/>
      <c r="K43" s="159"/>
      <c r="L43" s="160"/>
      <c r="M43" s="34" t="str">
        <f t="shared" si="22"/>
        <v/>
      </c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</row>
    <row r="44" spans="1:61" ht="15" customHeight="1" x14ac:dyDescent="0.2">
      <c r="A44" s="59" t="str">
        <f t="shared" si="19"/>
        <v/>
      </c>
      <c r="B44" s="33" t="str">
        <f t="shared" si="20"/>
        <v/>
      </c>
      <c r="C44" s="32" t="str">
        <f t="shared" si="4"/>
        <v/>
      </c>
      <c r="D44" s="71" t="str">
        <f t="shared" si="18"/>
        <v/>
      </c>
      <c r="E44" s="83" t="str">
        <f t="shared" si="0"/>
        <v/>
      </c>
      <c r="F44" s="100"/>
      <c r="G44" s="85" t="str">
        <f t="shared" si="21"/>
        <v/>
      </c>
      <c r="H44" s="158"/>
      <c r="I44" s="149"/>
      <c r="J44" s="150"/>
      <c r="K44" s="159"/>
      <c r="L44" s="160"/>
      <c r="M44" s="34" t="str">
        <f t="shared" si="22"/>
        <v/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</row>
    <row r="45" spans="1:61" ht="15" customHeight="1" x14ac:dyDescent="0.2">
      <c r="A45" s="59" t="str">
        <f t="shared" si="19"/>
        <v/>
      </c>
      <c r="B45" s="33" t="str">
        <f t="shared" si="20"/>
        <v/>
      </c>
      <c r="C45" s="32" t="str">
        <f t="shared" si="4"/>
        <v/>
      </c>
      <c r="D45" s="71" t="str">
        <f t="shared" si="18"/>
        <v/>
      </c>
      <c r="E45" s="83" t="str">
        <f t="shared" si="0"/>
        <v/>
      </c>
      <c r="F45" s="100"/>
      <c r="G45" s="85" t="str">
        <f t="shared" si="21"/>
        <v/>
      </c>
      <c r="H45" s="158"/>
      <c r="I45" s="149"/>
      <c r="J45" s="150"/>
      <c r="K45" s="159"/>
      <c r="L45" s="160"/>
      <c r="M45" s="34" t="str">
        <f t="shared" si="22"/>
        <v/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</row>
    <row r="46" spans="1:61" ht="15" customHeight="1" x14ac:dyDescent="0.2">
      <c r="A46" s="59" t="str">
        <f t="shared" si="19"/>
        <v/>
      </c>
      <c r="B46" s="33" t="str">
        <f t="shared" si="20"/>
        <v/>
      </c>
      <c r="C46" s="32" t="str">
        <f t="shared" si="4"/>
        <v/>
      </c>
      <c r="D46" s="71" t="str">
        <f t="shared" si="18"/>
        <v/>
      </c>
      <c r="E46" s="83" t="str">
        <f t="shared" si="0"/>
        <v/>
      </c>
      <c r="F46" s="100"/>
      <c r="G46" s="85" t="str">
        <f t="shared" si="21"/>
        <v/>
      </c>
      <c r="H46" s="158"/>
      <c r="I46" s="149"/>
      <c r="J46" s="150"/>
      <c r="K46" s="159"/>
      <c r="L46" s="160"/>
      <c r="M46" s="34" t="str">
        <f t="shared" si="22"/>
        <v/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</row>
    <row r="47" spans="1:61" ht="15" customHeight="1" x14ac:dyDescent="0.2">
      <c r="A47" s="59" t="str">
        <f t="shared" si="19"/>
        <v/>
      </c>
      <c r="B47" s="33" t="str">
        <f t="shared" si="20"/>
        <v/>
      </c>
      <c r="C47" s="32" t="str">
        <f t="shared" si="4"/>
        <v/>
      </c>
      <c r="D47" s="71" t="str">
        <f t="shared" si="18"/>
        <v/>
      </c>
      <c r="E47" s="83" t="str">
        <f t="shared" si="0"/>
        <v/>
      </c>
      <c r="F47" s="100"/>
      <c r="G47" s="85" t="str">
        <f t="shared" si="21"/>
        <v/>
      </c>
      <c r="H47" s="158"/>
      <c r="I47" s="149"/>
      <c r="J47" s="150"/>
      <c r="K47" s="159"/>
      <c r="L47" s="160"/>
      <c r="M47" s="34" t="str">
        <f t="shared" si="22"/>
        <v/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</row>
    <row r="48" spans="1:61" ht="15" customHeight="1" x14ac:dyDescent="0.2">
      <c r="A48" s="59" t="str">
        <f t="shared" si="19"/>
        <v/>
      </c>
      <c r="B48" s="167" t="str">
        <f t="shared" si="20"/>
        <v/>
      </c>
      <c r="C48" s="168" t="str">
        <f t="shared" si="4"/>
        <v/>
      </c>
      <c r="D48" s="169" t="str">
        <f t="shared" si="18"/>
        <v/>
      </c>
      <c r="E48" s="83" t="str">
        <f t="shared" si="0"/>
        <v/>
      </c>
      <c r="F48" s="100"/>
      <c r="G48" s="85" t="str">
        <f t="shared" si="21"/>
        <v/>
      </c>
      <c r="H48" s="158"/>
      <c r="I48" s="149"/>
      <c r="J48" s="150"/>
      <c r="K48" s="159"/>
      <c r="L48" s="160"/>
      <c r="M48" s="170" t="str">
        <f t="shared" si="22"/>
        <v/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</row>
    <row r="49" spans="1:61" ht="15" customHeight="1" x14ac:dyDescent="0.2">
      <c r="A49" s="59" t="str">
        <f t="shared" si="19"/>
        <v/>
      </c>
      <c r="B49" s="33" t="str">
        <f t="shared" si="20"/>
        <v/>
      </c>
      <c r="C49" s="32" t="str">
        <f t="shared" si="4"/>
        <v/>
      </c>
      <c r="D49" s="173" t="str">
        <f t="shared" si="18"/>
        <v/>
      </c>
      <c r="E49" s="137" t="str">
        <f t="shared" si="0"/>
        <v/>
      </c>
      <c r="F49" s="171"/>
      <c r="G49" s="172" t="str">
        <f t="shared" si="21"/>
        <v/>
      </c>
      <c r="H49" s="188"/>
      <c r="I49" s="151"/>
      <c r="J49" s="152"/>
      <c r="K49" s="162"/>
      <c r="L49" s="163"/>
      <c r="M49" s="34" t="str">
        <f t="shared" si="22"/>
        <v/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</row>
    <row r="50" spans="1:61" ht="15" customHeight="1" x14ac:dyDescent="0.2">
      <c r="A50" s="59" t="str">
        <f t="shared" si="19"/>
        <v/>
      </c>
      <c r="B50" s="155" t="str">
        <f t="shared" si="20"/>
        <v/>
      </c>
      <c r="C50" s="156" t="str">
        <f t="shared" si="4"/>
        <v/>
      </c>
      <c r="D50" s="157" t="str">
        <f t="shared" si="18"/>
        <v/>
      </c>
      <c r="E50" s="83" t="str">
        <f t="shared" si="0"/>
        <v/>
      </c>
      <c r="F50" s="100"/>
      <c r="G50" s="85" t="str">
        <f t="shared" si="21"/>
        <v/>
      </c>
      <c r="H50" s="158"/>
      <c r="I50" s="149"/>
      <c r="J50" s="150"/>
      <c r="K50" s="159"/>
      <c r="L50" s="160"/>
      <c r="M50" s="68" t="str">
        <f t="shared" si="22"/>
        <v/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</row>
    <row r="51" spans="1:61" ht="15" customHeight="1" x14ac:dyDescent="0.2">
      <c r="A51" s="59" t="str">
        <f t="shared" si="19"/>
        <v/>
      </c>
      <c r="B51" s="33" t="str">
        <f t="shared" si="20"/>
        <v/>
      </c>
      <c r="C51" s="32" t="str">
        <f t="shared" si="4"/>
        <v/>
      </c>
      <c r="D51" s="71" t="str">
        <f t="shared" si="18"/>
        <v/>
      </c>
      <c r="E51" s="83" t="str">
        <f t="shared" si="0"/>
        <v/>
      </c>
      <c r="F51" s="100"/>
      <c r="G51" s="85" t="str">
        <f t="shared" si="21"/>
        <v/>
      </c>
      <c r="H51" s="158"/>
      <c r="I51" s="149"/>
      <c r="J51" s="161"/>
      <c r="K51" s="159"/>
      <c r="L51" s="160"/>
      <c r="M51" s="34" t="str">
        <f t="shared" si="22"/>
        <v/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</row>
    <row r="52" spans="1:61" ht="15" customHeight="1" x14ac:dyDescent="0.2">
      <c r="A52" s="59" t="str">
        <f t="shared" si="19"/>
        <v/>
      </c>
      <c r="B52" s="33" t="str">
        <f t="shared" si="20"/>
        <v/>
      </c>
      <c r="C52" s="32" t="str">
        <f t="shared" si="4"/>
        <v/>
      </c>
      <c r="D52" s="71" t="str">
        <f t="shared" si="18"/>
        <v/>
      </c>
      <c r="E52" s="83" t="str">
        <f t="shared" si="0"/>
        <v/>
      </c>
      <c r="F52" s="100"/>
      <c r="G52" s="85" t="str">
        <f t="shared" si="21"/>
        <v/>
      </c>
      <c r="H52" s="158"/>
      <c r="I52" s="149"/>
      <c r="J52" s="161"/>
      <c r="K52" s="159"/>
      <c r="L52" s="160"/>
      <c r="M52" s="34" t="str">
        <f t="shared" si="22"/>
        <v/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</row>
    <row r="53" spans="1:61" ht="15" customHeight="1" x14ac:dyDescent="0.2">
      <c r="A53" s="59" t="str">
        <f t="shared" si="19"/>
        <v/>
      </c>
      <c r="B53" s="33" t="str">
        <f t="shared" si="20"/>
        <v/>
      </c>
      <c r="C53" s="32" t="str">
        <f t="shared" si="4"/>
        <v/>
      </c>
      <c r="D53" s="71" t="str">
        <f t="shared" si="18"/>
        <v/>
      </c>
      <c r="E53" s="83" t="str">
        <f t="shared" si="0"/>
        <v/>
      </c>
      <c r="F53" s="100"/>
      <c r="G53" s="85" t="str">
        <f t="shared" si="21"/>
        <v/>
      </c>
      <c r="H53" s="158"/>
      <c r="I53" s="149"/>
      <c r="J53" s="150"/>
      <c r="K53" s="159"/>
      <c r="L53" s="160"/>
      <c r="M53" s="34" t="str">
        <f t="shared" si="22"/>
        <v/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</row>
    <row r="54" spans="1:61" ht="15" customHeight="1" x14ac:dyDescent="0.2">
      <c r="A54" s="59" t="str">
        <f t="shared" si="19"/>
        <v/>
      </c>
      <c r="B54" s="33" t="str">
        <f t="shared" si="20"/>
        <v/>
      </c>
      <c r="C54" s="32" t="str">
        <f t="shared" si="4"/>
        <v/>
      </c>
      <c r="D54" s="71" t="str">
        <f t="shared" si="18"/>
        <v/>
      </c>
      <c r="E54" s="83" t="str">
        <f t="shared" si="0"/>
        <v/>
      </c>
      <c r="F54" s="100"/>
      <c r="G54" s="85" t="str">
        <f t="shared" si="21"/>
        <v/>
      </c>
      <c r="H54" s="158"/>
      <c r="I54" s="149"/>
      <c r="J54" s="150"/>
      <c r="K54" s="159"/>
      <c r="L54" s="160"/>
      <c r="M54" s="34" t="str">
        <f t="shared" si="22"/>
        <v/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</row>
    <row r="55" spans="1:61" ht="15" customHeight="1" x14ac:dyDescent="0.2">
      <c r="A55" s="59" t="str">
        <f t="shared" si="19"/>
        <v/>
      </c>
      <c r="B55" s="33" t="str">
        <f t="shared" si="20"/>
        <v/>
      </c>
      <c r="C55" s="32" t="str">
        <f t="shared" si="4"/>
        <v/>
      </c>
      <c r="D55" s="71" t="str">
        <f t="shared" si="18"/>
        <v/>
      </c>
      <c r="E55" s="83" t="str">
        <f t="shared" si="0"/>
        <v/>
      </c>
      <c r="F55" s="100"/>
      <c r="G55" s="85" t="str">
        <f t="shared" si="21"/>
        <v/>
      </c>
      <c r="H55" s="158"/>
      <c r="I55" s="149"/>
      <c r="J55" s="150"/>
      <c r="K55" s="159"/>
      <c r="L55" s="160"/>
      <c r="M55" s="34" t="str">
        <f t="shared" si="22"/>
        <v/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</row>
    <row r="56" spans="1:61" ht="15" customHeight="1" x14ac:dyDescent="0.2">
      <c r="A56" s="59" t="str">
        <f t="shared" si="19"/>
        <v/>
      </c>
      <c r="B56" s="33" t="str">
        <f t="shared" si="20"/>
        <v/>
      </c>
      <c r="C56" s="32" t="str">
        <f t="shared" si="4"/>
        <v/>
      </c>
      <c r="D56" s="71" t="str">
        <f t="shared" si="18"/>
        <v/>
      </c>
      <c r="E56" s="83" t="str">
        <f t="shared" si="0"/>
        <v/>
      </c>
      <c r="F56" s="100"/>
      <c r="G56" s="85" t="str">
        <f t="shared" si="21"/>
        <v/>
      </c>
      <c r="H56" s="158"/>
      <c r="I56" s="149"/>
      <c r="J56" s="150"/>
      <c r="K56" s="159"/>
      <c r="L56" s="160"/>
      <c r="M56" s="34" t="str">
        <f t="shared" si="22"/>
        <v/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</row>
    <row r="57" spans="1:61" ht="15" customHeight="1" x14ac:dyDescent="0.2">
      <c r="A57" s="59" t="str">
        <f t="shared" si="19"/>
        <v/>
      </c>
      <c r="B57" s="33" t="str">
        <f t="shared" si="20"/>
        <v/>
      </c>
      <c r="C57" s="32" t="str">
        <f t="shared" si="4"/>
        <v/>
      </c>
      <c r="D57" s="71" t="str">
        <f t="shared" si="18"/>
        <v/>
      </c>
      <c r="E57" s="83" t="str">
        <f t="shared" si="0"/>
        <v/>
      </c>
      <c r="F57" s="100"/>
      <c r="G57" s="85" t="str">
        <f t="shared" si="21"/>
        <v/>
      </c>
      <c r="H57" s="158"/>
      <c r="I57" s="149"/>
      <c r="J57" s="150"/>
      <c r="K57" s="159"/>
      <c r="L57" s="160"/>
      <c r="M57" s="34" t="str">
        <f t="shared" si="22"/>
        <v/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</row>
    <row r="58" spans="1:61" ht="15" customHeight="1" x14ac:dyDescent="0.2">
      <c r="A58" s="59" t="str">
        <f t="shared" si="19"/>
        <v/>
      </c>
      <c r="B58" s="33" t="str">
        <f t="shared" si="20"/>
        <v/>
      </c>
      <c r="C58" s="32" t="str">
        <f t="shared" si="4"/>
        <v/>
      </c>
      <c r="D58" s="71" t="str">
        <f t="shared" si="18"/>
        <v/>
      </c>
      <c r="E58" s="83" t="str">
        <f t="shared" si="0"/>
        <v/>
      </c>
      <c r="F58" s="100"/>
      <c r="G58" s="85" t="str">
        <f t="shared" si="21"/>
        <v/>
      </c>
      <c r="H58" s="158"/>
      <c r="I58" s="149"/>
      <c r="J58" s="150"/>
      <c r="K58" s="159"/>
      <c r="L58" s="160"/>
      <c r="M58" s="34" t="str">
        <f t="shared" si="22"/>
        <v/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</row>
    <row r="59" spans="1:61" ht="15" customHeight="1" x14ac:dyDescent="0.2">
      <c r="A59" s="59" t="str">
        <f t="shared" si="19"/>
        <v/>
      </c>
      <c r="B59" s="33" t="str">
        <f t="shared" si="20"/>
        <v/>
      </c>
      <c r="C59" s="32" t="str">
        <f t="shared" si="4"/>
        <v/>
      </c>
      <c r="D59" s="71" t="str">
        <f t="shared" si="18"/>
        <v/>
      </c>
      <c r="E59" s="83" t="str">
        <f t="shared" si="0"/>
        <v/>
      </c>
      <c r="F59" s="100"/>
      <c r="G59" s="85" t="str">
        <f t="shared" si="21"/>
        <v/>
      </c>
      <c r="H59" s="158"/>
      <c r="I59" s="149"/>
      <c r="J59" s="150"/>
      <c r="K59" s="159"/>
      <c r="L59" s="160"/>
      <c r="M59" s="34" t="str">
        <f t="shared" si="22"/>
        <v/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</row>
    <row r="60" spans="1:61" ht="15" customHeight="1" x14ac:dyDescent="0.2">
      <c r="A60" s="59" t="str">
        <f t="shared" si="19"/>
        <v/>
      </c>
      <c r="B60" s="33" t="str">
        <f t="shared" si="20"/>
        <v/>
      </c>
      <c r="C60" s="32" t="str">
        <f t="shared" si="4"/>
        <v/>
      </c>
      <c r="D60" s="71" t="str">
        <f t="shared" si="18"/>
        <v/>
      </c>
      <c r="E60" s="83" t="str">
        <f t="shared" si="0"/>
        <v/>
      </c>
      <c r="F60" s="100"/>
      <c r="G60" s="85" t="str">
        <f t="shared" si="21"/>
        <v/>
      </c>
      <c r="H60" s="158"/>
      <c r="I60" s="149"/>
      <c r="J60" s="150"/>
      <c r="K60" s="159"/>
      <c r="L60" s="160"/>
      <c r="M60" s="34" t="str">
        <f t="shared" si="22"/>
        <v/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</row>
    <row r="61" spans="1:61" ht="15" customHeight="1" x14ac:dyDescent="0.2">
      <c r="A61" s="59" t="str">
        <f t="shared" si="19"/>
        <v/>
      </c>
      <c r="B61" s="33" t="str">
        <f t="shared" si="20"/>
        <v/>
      </c>
      <c r="C61" s="32" t="str">
        <f t="shared" si="4"/>
        <v/>
      </c>
      <c r="D61" s="71" t="str">
        <f t="shared" si="18"/>
        <v/>
      </c>
      <c r="E61" s="83" t="str">
        <f t="shared" si="0"/>
        <v/>
      </c>
      <c r="F61" s="100"/>
      <c r="G61" s="85" t="str">
        <f t="shared" si="21"/>
        <v/>
      </c>
      <c r="H61" s="158"/>
      <c r="I61" s="149"/>
      <c r="J61" s="150"/>
      <c r="K61" s="159"/>
      <c r="L61" s="160"/>
      <c r="M61" s="34" t="str">
        <f t="shared" si="22"/>
        <v/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</row>
    <row r="62" spans="1:61" ht="15" customHeight="1" x14ac:dyDescent="0.2">
      <c r="A62" s="59" t="str">
        <f t="shared" si="19"/>
        <v/>
      </c>
      <c r="B62" s="33" t="str">
        <f t="shared" si="20"/>
        <v/>
      </c>
      <c r="C62" s="32" t="str">
        <f t="shared" si="4"/>
        <v/>
      </c>
      <c r="D62" s="71" t="str">
        <f t="shared" si="18"/>
        <v/>
      </c>
      <c r="E62" s="83" t="str">
        <f t="shared" si="0"/>
        <v/>
      </c>
      <c r="F62" s="100"/>
      <c r="G62" s="85" t="str">
        <f t="shared" si="21"/>
        <v/>
      </c>
      <c r="H62" s="158"/>
      <c r="I62" s="149"/>
      <c r="J62" s="150"/>
      <c r="K62" s="159"/>
      <c r="L62" s="160"/>
      <c r="M62" s="34" t="str">
        <f t="shared" si="22"/>
        <v/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</row>
    <row r="63" spans="1:61" ht="15" customHeight="1" x14ac:dyDescent="0.2">
      <c r="A63" s="59" t="str">
        <f t="shared" si="19"/>
        <v/>
      </c>
      <c r="B63" s="33" t="str">
        <f t="shared" si="20"/>
        <v/>
      </c>
      <c r="C63" s="32" t="str">
        <f t="shared" si="4"/>
        <v/>
      </c>
      <c r="D63" s="71" t="str">
        <f t="shared" si="18"/>
        <v/>
      </c>
      <c r="E63" s="83" t="str">
        <f t="shared" si="0"/>
        <v/>
      </c>
      <c r="F63" s="100"/>
      <c r="G63" s="85" t="str">
        <f t="shared" si="21"/>
        <v/>
      </c>
      <c r="H63" s="158"/>
      <c r="I63" s="149"/>
      <c r="J63" s="150"/>
      <c r="K63" s="159"/>
      <c r="L63" s="160"/>
      <c r="M63" s="34" t="str">
        <f t="shared" si="22"/>
        <v/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</row>
    <row r="64" spans="1:61" ht="15" customHeight="1" x14ac:dyDescent="0.2">
      <c r="A64" s="59" t="str">
        <f t="shared" si="19"/>
        <v/>
      </c>
      <c r="B64" s="33" t="str">
        <f t="shared" si="20"/>
        <v/>
      </c>
      <c r="C64" s="32" t="str">
        <f t="shared" si="4"/>
        <v/>
      </c>
      <c r="D64" s="71" t="str">
        <f t="shared" si="18"/>
        <v/>
      </c>
      <c r="E64" s="83" t="str">
        <f t="shared" si="0"/>
        <v/>
      </c>
      <c r="F64" s="100"/>
      <c r="G64" s="85" t="str">
        <f t="shared" si="21"/>
        <v/>
      </c>
      <c r="H64" s="158"/>
      <c r="I64" s="149"/>
      <c r="J64" s="150"/>
      <c r="K64" s="159"/>
      <c r="L64" s="160"/>
      <c r="M64" s="34" t="str">
        <f t="shared" si="22"/>
        <v/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15" customHeight="1" x14ac:dyDescent="0.2">
      <c r="A65" s="59" t="str">
        <f t="shared" si="19"/>
        <v/>
      </c>
      <c r="B65" s="33" t="str">
        <f t="shared" si="20"/>
        <v/>
      </c>
      <c r="C65" s="32" t="str">
        <f t="shared" si="4"/>
        <v/>
      </c>
      <c r="D65" s="71" t="str">
        <f t="shared" si="18"/>
        <v/>
      </c>
      <c r="E65" s="83" t="str">
        <f t="shared" si="0"/>
        <v/>
      </c>
      <c r="F65" s="100"/>
      <c r="G65" s="85" t="str">
        <f t="shared" si="21"/>
        <v/>
      </c>
      <c r="H65" s="158"/>
      <c r="I65" s="149"/>
      <c r="J65" s="150"/>
      <c r="K65" s="159"/>
      <c r="L65" s="160"/>
      <c r="M65" s="34" t="str">
        <f t="shared" si="22"/>
        <v/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15" customHeight="1" x14ac:dyDescent="0.2">
      <c r="A66" s="59" t="str">
        <f t="shared" si="19"/>
        <v/>
      </c>
      <c r="B66" s="33" t="str">
        <f t="shared" si="20"/>
        <v/>
      </c>
      <c r="C66" s="32" t="str">
        <f t="shared" si="4"/>
        <v/>
      </c>
      <c r="D66" s="71" t="str">
        <f t="shared" si="18"/>
        <v/>
      </c>
      <c r="E66" s="83" t="str">
        <f t="shared" si="0"/>
        <v/>
      </c>
      <c r="F66" s="100"/>
      <c r="G66" s="85" t="str">
        <f t="shared" si="21"/>
        <v/>
      </c>
      <c r="H66" s="158"/>
      <c r="I66" s="149"/>
      <c r="J66" s="150"/>
      <c r="K66" s="159"/>
      <c r="L66" s="160"/>
      <c r="M66" s="34" t="str">
        <f t="shared" si="22"/>
        <v/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5" customHeight="1" x14ac:dyDescent="0.2">
      <c r="A67" s="59" t="str">
        <f t="shared" si="19"/>
        <v/>
      </c>
      <c r="B67" s="33" t="str">
        <f t="shared" si="20"/>
        <v/>
      </c>
      <c r="C67" s="32" t="str">
        <f t="shared" si="4"/>
        <v/>
      </c>
      <c r="D67" s="71" t="str">
        <f t="shared" si="18"/>
        <v/>
      </c>
      <c r="E67" s="83" t="str">
        <f t="shared" si="0"/>
        <v/>
      </c>
      <c r="F67" s="100"/>
      <c r="G67" s="85" t="str">
        <f t="shared" si="21"/>
        <v/>
      </c>
      <c r="H67" s="158"/>
      <c r="I67" s="149"/>
      <c r="J67" s="150"/>
      <c r="K67" s="159"/>
      <c r="L67" s="160"/>
      <c r="M67" s="34" t="str">
        <f t="shared" si="22"/>
        <v/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5" customHeight="1" x14ac:dyDescent="0.2">
      <c r="A68" s="59" t="str">
        <f t="shared" si="19"/>
        <v/>
      </c>
      <c r="B68" s="33" t="str">
        <f t="shared" si="20"/>
        <v/>
      </c>
      <c r="C68" s="32" t="str">
        <f t="shared" si="4"/>
        <v/>
      </c>
      <c r="D68" s="71" t="str">
        <f t="shared" si="18"/>
        <v/>
      </c>
      <c r="E68" s="83" t="str">
        <f t="shared" si="0"/>
        <v/>
      </c>
      <c r="F68" s="100"/>
      <c r="G68" s="85" t="str">
        <f t="shared" si="21"/>
        <v/>
      </c>
      <c r="H68" s="158"/>
      <c r="I68" s="149"/>
      <c r="J68" s="150"/>
      <c r="K68" s="159"/>
      <c r="L68" s="160"/>
      <c r="M68" s="34" t="str">
        <f t="shared" si="22"/>
        <v/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5" customHeight="1" x14ac:dyDescent="0.2">
      <c r="A69" s="59" t="str">
        <f t="shared" si="19"/>
        <v/>
      </c>
      <c r="B69" s="33" t="str">
        <f t="shared" si="20"/>
        <v/>
      </c>
      <c r="C69" s="32" t="str">
        <f t="shared" si="4"/>
        <v/>
      </c>
      <c r="D69" s="71" t="str">
        <f t="shared" si="18"/>
        <v/>
      </c>
      <c r="E69" s="83" t="str">
        <f t="shared" si="0"/>
        <v/>
      </c>
      <c r="F69" s="100"/>
      <c r="G69" s="85" t="str">
        <f t="shared" si="21"/>
        <v/>
      </c>
      <c r="H69" s="158"/>
      <c r="I69" s="149"/>
      <c r="J69" s="150"/>
      <c r="K69" s="159"/>
      <c r="L69" s="160"/>
      <c r="M69" s="34" t="str">
        <f t="shared" si="22"/>
        <v/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5" customHeight="1" x14ac:dyDescent="0.2">
      <c r="A70" s="59" t="str">
        <f t="shared" si="19"/>
        <v/>
      </c>
      <c r="B70" s="33" t="str">
        <f t="shared" si="20"/>
        <v/>
      </c>
      <c r="C70" s="32" t="str">
        <f t="shared" si="4"/>
        <v/>
      </c>
      <c r="D70" s="71" t="str">
        <f t="shared" si="18"/>
        <v/>
      </c>
      <c r="E70" s="83" t="str">
        <f t="shared" si="0"/>
        <v/>
      </c>
      <c r="F70" s="100"/>
      <c r="G70" s="85" t="str">
        <f t="shared" si="21"/>
        <v/>
      </c>
      <c r="H70" s="158"/>
      <c r="I70" s="149"/>
      <c r="J70" s="150"/>
      <c r="K70" s="159"/>
      <c r="L70" s="160"/>
      <c r="M70" s="34" t="str">
        <f t="shared" si="22"/>
        <v/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</row>
    <row r="71" spans="1:61" ht="15" customHeight="1" x14ac:dyDescent="0.2">
      <c r="A71" s="59" t="str">
        <f t="shared" si="19"/>
        <v/>
      </c>
      <c r="B71" s="33" t="str">
        <f t="shared" si="20"/>
        <v/>
      </c>
      <c r="C71" s="32" t="str">
        <f t="shared" si="4"/>
        <v/>
      </c>
      <c r="D71" s="71" t="str">
        <f t="shared" si="18"/>
        <v/>
      </c>
      <c r="E71" s="83" t="str">
        <f t="shared" si="0"/>
        <v/>
      </c>
      <c r="F71" s="100"/>
      <c r="G71" s="85" t="str">
        <f t="shared" si="21"/>
        <v/>
      </c>
      <c r="H71" s="158"/>
      <c r="I71" s="149"/>
      <c r="J71" s="150"/>
      <c r="K71" s="159"/>
      <c r="L71" s="160"/>
      <c r="M71" s="34" t="str">
        <f t="shared" si="22"/>
        <v/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61" ht="15" customHeight="1" x14ac:dyDescent="0.2">
      <c r="A72" s="59" t="str">
        <f t="shared" si="19"/>
        <v/>
      </c>
      <c r="B72" s="33" t="str">
        <f t="shared" si="20"/>
        <v/>
      </c>
      <c r="C72" s="32" t="str">
        <f t="shared" si="4"/>
        <v/>
      </c>
      <c r="D72" s="71" t="str">
        <f t="shared" si="18"/>
        <v/>
      </c>
      <c r="E72" s="83" t="str">
        <f t="shared" si="0"/>
        <v/>
      </c>
      <c r="F72" s="100"/>
      <c r="G72" s="85" t="str">
        <f t="shared" si="21"/>
        <v/>
      </c>
      <c r="H72" s="158"/>
      <c r="I72" s="149"/>
      <c r="J72" s="150"/>
      <c r="K72" s="159"/>
      <c r="L72" s="160"/>
      <c r="M72" s="34" t="str">
        <f t="shared" si="22"/>
        <v/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</row>
    <row r="73" spans="1:61" ht="15" customHeight="1" x14ac:dyDescent="0.2">
      <c r="A73" s="59" t="str">
        <f t="shared" si="19"/>
        <v/>
      </c>
      <c r="B73" s="33" t="str">
        <f t="shared" si="20"/>
        <v/>
      </c>
      <c r="C73" s="32" t="str">
        <f t="shared" si="4"/>
        <v/>
      </c>
      <c r="D73" s="71" t="str">
        <f t="shared" si="18"/>
        <v/>
      </c>
      <c r="E73" s="83" t="str">
        <f t="shared" si="0"/>
        <v/>
      </c>
      <c r="F73" s="100"/>
      <c r="G73" s="85" t="str">
        <f t="shared" si="21"/>
        <v/>
      </c>
      <c r="H73" s="158"/>
      <c r="I73" s="149"/>
      <c r="J73" s="150"/>
      <c r="K73" s="159"/>
      <c r="L73" s="160"/>
      <c r="M73" s="34" t="str">
        <f t="shared" si="22"/>
        <v/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61" ht="15" customHeight="1" x14ac:dyDescent="0.2">
      <c r="A74" s="59" t="str">
        <f t="shared" si="19"/>
        <v/>
      </c>
      <c r="B74" s="33" t="str">
        <f t="shared" si="20"/>
        <v/>
      </c>
      <c r="C74" s="32" t="str">
        <f t="shared" si="4"/>
        <v/>
      </c>
      <c r="D74" s="71" t="str">
        <f t="shared" si="18"/>
        <v/>
      </c>
      <c r="E74" s="83" t="str">
        <f t="shared" si="0"/>
        <v/>
      </c>
      <c r="F74" s="100"/>
      <c r="G74" s="85" t="str">
        <f t="shared" si="21"/>
        <v/>
      </c>
      <c r="H74" s="158"/>
      <c r="I74" s="149"/>
      <c r="J74" s="150"/>
      <c r="K74" s="159"/>
      <c r="L74" s="160"/>
      <c r="M74" s="34" t="str">
        <f t="shared" si="22"/>
        <v/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</row>
    <row r="75" spans="1:61" ht="15" customHeight="1" x14ac:dyDescent="0.2">
      <c r="A75" s="59" t="str">
        <f t="shared" si="19"/>
        <v/>
      </c>
      <c r="B75" s="33" t="str">
        <f t="shared" si="20"/>
        <v/>
      </c>
      <c r="C75" s="32" t="str">
        <f t="shared" si="4"/>
        <v/>
      </c>
      <c r="D75" s="71" t="str">
        <f t="shared" si="18"/>
        <v/>
      </c>
      <c r="E75" s="83" t="str">
        <f t="shared" si="0"/>
        <v/>
      </c>
      <c r="F75" s="100"/>
      <c r="G75" s="85" t="str">
        <f t="shared" si="21"/>
        <v/>
      </c>
      <c r="H75" s="158"/>
      <c r="I75" s="149"/>
      <c r="J75" s="150"/>
      <c r="K75" s="159"/>
      <c r="L75" s="160"/>
      <c r="M75" s="34" t="str">
        <f t="shared" si="22"/>
        <v/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</row>
    <row r="76" spans="1:61" ht="15" customHeight="1" x14ac:dyDescent="0.2">
      <c r="A76" s="59" t="str">
        <f t="shared" si="19"/>
        <v/>
      </c>
      <c r="B76" s="33" t="str">
        <f t="shared" si="20"/>
        <v/>
      </c>
      <c r="C76" s="32" t="str">
        <f t="shared" si="4"/>
        <v/>
      </c>
      <c r="D76" s="71" t="str">
        <f t="shared" si="18"/>
        <v/>
      </c>
      <c r="E76" s="83" t="str">
        <f t="shared" si="0"/>
        <v/>
      </c>
      <c r="F76" s="100"/>
      <c r="G76" s="85" t="str">
        <f t="shared" ref="G76:G139" si="23">IF(ISNA(VLOOKUP(F76,klanten,2,FALSE)),"",VLOOKUP(F76,klanten,2,FALSE))</f>
        <v/>
      </c>
      <c r="H76" s="158"/>
      <c r="I76" s="149"/>
      <c r="J76" s="150"/>
      <c r="K76" s="159"/>
      <c r="L76" s="160"/>
      <c r="M76" s="34" t="str">
        <f t="shared" si="22"/>
        <v/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</row>
    <row r="77" spans="1:61" ht="15" customHeight="1" x14ac:dyDescent="0.2">
      <c r="A77" s="59" t="str">
        <f t="shared" si="19"/>
        <v/>
      </c>
      <c r="B77" s="33" t="str">
        <f t="shared" si="20"/>
        <v/>
      </c>
      <c r="C77" s="32" t="str">
        <f t="shared" ref="C77:C140" si="24">IF(B77="","",IF(B77=B76,C76+1,1))</f>
        <v/>
      </c>
      <c r="D77" s="71" t="str">
        <f t="shared" si="18"/>
        <v/>
      </c>
      <c r="E77" s="83" t="str">
        <f t="shared" si="0"/>
        <v/>
      </c>
      <c r="F77" s="100"/>
      <c r="G77" s="85" t="str">
        <f t="shared" si="23"/>
        <v/>
      </c>
      <c r="H77" s="158"/>
      <c r="I77" s="149"/>
      <c r="J77" s="150"/>
      <c r="K77" s="159"/>
      <c r="L77" s="160"/>
      <c r="M77" s="34" t="str">
        <f t="shared" si="22"/>
        <v/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</row>
    <row r="78" spans="1:61" ht="15" customHeight="1" x14ac:dyDescent="0.2">
      <c r="A78" s="59" t="str">
        <f t="shared" si="19"/>
        <v/>
      </c>
      <c r="B78" s="33" t="str">
        <f t="shared" si="20"/>
        <v/>
      </c>
      <c r="C78" s="32" t="str">
        <f t="shared" si="24"/>
        <v/>
      </c>
      <c r="D78" s="71" t="str">
        <f t="shared" si="18"/>
        <v/>
      </c>
      <c r="E78" s="83" t="str">
        <f t="shared" ref="E78:E141" si="25">IF(AND(B78="",B77&lt;&gt;""),"►","")</f>
        <v/>
      </c>
      <c r="F78" s="100"/>
      <c r="G78" s="85" t="str">
        <f t="shared" si="23"/>
        <v/>
      </c>
      <c r="H78" s="158"/>
      <c r="I78" s="149"/>
      <c r="J78" s="150"/>
      <c r="K78" s="159"/>
      <c r="L78" s="160"/>
      <c r="M78" s="34" t="str">
        <f t="shared" si="22"/>
        <v/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</row>
    <row r="79" spans="1:61" ht="15" customHeight="1" x14ac:dyDescent="0.2">
      <c r="A79" s="59" t="str">
        <f t="shared" si="19"/>
        <v/>
      </c>
      <c r="B79" s="33" t="str">
        <f t="shared" si="20"/>
        <v/>
      </c>
      <c r="C79" s="32" t="str">
        <f t="shared" si="24"/>
        <v/>
      </c>
      <c r="D79" s="71" t="str">
        <f t="shared" si="18"/>
        <v/>
      </c>
      <c r="E79" s="83" t="str">
        <f t="shared" si="25"/>
        <v/>
      </c>
      <c r="F79" s="100"/>
      <c r="G79" s="85" t="str">
        <f t="shared" si="23"/>
        <v/>
      </c>
      <c r="H79" s="158"/>
      <c r="I79" s="149"/>
      <c r="J79" s="150"/>
      <c r="K79" s="159"/>
      <c r="L79" s="160"/>
      <c r="M79" s="34" t="str">
        <f t="shared" si="22"/>
        <v/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</row>
    <row r="80" spans="1:61" ht="15" customHeight="1" x14ac:dyDescent="0.2">
      <c r="A80" s="59" t="str">
        <f t="shared" si="19"/>
        <v/>
      </c>
      <c r="B80" s="33" t="str">
        <f t="shared" si="20"/>
        <v/>
      </c>
      <c r="C80" s="32" t="str">
        <f t="shared" si="24"/>
        <v/>
      </c>
      <c r="D80" s="71" t="str">
        <f t="shared" si="18"/>
        <v/>
      </c>
      <c r="E80" s="83" t="str">
        <f t="shared" si="25"/>
        <v/>
      </c>
      <c r="F80" s="100"/>
      <c r="G80" s="85" t="str">
        <f t="shared" si="23"/>
        <v/>
      </c>
      <c r="H80" s="158"/>
      <c r="I80" s="149"/>
      <c r="J80" s="150"/>
      <c r="K80" s="159"/>
      <c r="L80" s="160"/>
      <c r="M80" s="34" t="str">
        <f t="shared" si="22"/>
        <v/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</row>
    <row r="81" spans="1:61" ht="15" customHeight="1" x14ac:dyDescent="0.2">
      <c r="A81" s="59" t="str">
        <f t="shared" si="19"/>
        <v/>
      </c>
      <c r="B81" s="33" t="str">
        <f t="shared" si="20"/>
        <v/>
      </c>
      <c r="C81" s="32" t="str">
        <f t="shared" si="24"/>
        <v/>
      </c>
      <c r="D81" s="71" t="str">
        <f t="shared" si="18"/>
        <v/>
      </c>
      <c r="E81" s="83" t="str">
        <f t="shared" si="25"/>
        <v/>
      </c>
      <c r="F81" s="100"/>
      <c r="G81" s="85" t="str">
        <f t="shared" si="23"/>
        <v/>
      </c>
      <c r="H81" s="158"/>
      <c r="I81" s="149"/>
      <c r="J81" s="150"/>
      <c r="K81" s="159"/>
      <c r="L81" s="160"/>
      <c r="M81" s="34" t="str">
        <f t="shared" si="22"/>
        <v/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</row>
    <row r="82" spans="1:61" ht="15" customHeight="1" x14ac:dyDescent="0.2">
      <c r="A82" s="59" t="str">
        <f t="shared" si="19"/>
        <v/>
      </c>
      <c r="B82" s="33" t="str">
        <f t="shared" si="20"/>
        <v/>
      </c>
      <c r="C82" s="32" t="str">
        <f t="shared" si="24"/>
        <v/>
      </c>
      <c r="D82" s="71" t="str">
        <f t="shared" si="18"/>
        <v/>
      </c>
      <c r="E82" s="83" t="str">
        <f t="shared" si="25"/>
        <v/>
      </c>
      <c r="F82" s="100"/>
      <c r="G82" s="85" t="str">
        <f t="shared" si="23"/>
        <v/>
      </c>
      <c r="H82" s="158"/>
      <c r="I82" s="149"/>
      <c r="J82" s="150"/>
      <c r="K82" s="159"/>
      <c r="L82" s="160"/>
      <c r="M82" s="34" t="str">
        <f t="shared" si="22"/>
        <v/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</row>
    <row r="83" spans="1:61" ht="15" customHeight="1" x14ac:dyDescent="0.2">
      <c r="A83" s="59" t="str">
        <f t="shared" si="19"/>
        <v/>
      </c>
      <c r="B83" s="33" t="str">
        <f t="shared" si="20"/>
        <v/>
      </c>
      <c r="C83" s="32" t="str">
        <f t="shared" si="24"/>
        <v/>
      </c>
      <c r="D83" s="71" t="str">
        <f t="shared" si="18"/>
        <v/>
      </c>
      <c r="E83" s="83" t="str">
        <f t="shared" si="25"/>
        <v/>
      </c>
      <c r="F83" s="100"/>
      <c r="G83" s="85" t="str">
        <f t="shared" si="23"/>
        <v/>
      </c>
      <c r="H83" s="158"/>
      <c r="I83" s="149"/>
      <c r="J83" s="150"/>
      <c r="K83" s="159"/>
      <c r="L83" s="160"/>
      <c r="M83" s="34" t="str">
        <f t="shared" si="22"/>
        <v/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</row>
    <row r="84" spans="1:61" ht="15" customHeight="1" x14ac:dyDescent="0.2">
      <c r="A84" s="59" t="str">
        <f t="shared" si="19"/>
        <v/>
      </c>
      <c r="B84" s="33" t="str">
        <f t="shared" si="20"/>
        <v/>
      </c>
      <c r="C84" s="32" t="str">
        <f t="shared" si="24"/>
        <v/>
      </c>
      <c r="D84" s="71" t="str">
        <f t="shared" si="18"/>
        <v/>
      </c>
      <c r="E84" s="83" t="str">
        <f t="shared" si="25"/>
        <v/>
      </c>
      <c r="F84" s="100"/>
      <c r="G84" s="85" t="str">
        <f t="shared" si="23"/>
        <v/>
      </c>
      <c r="H84" s="158"/>
      <c r="I84" s="149"/>
      <c r="J84" s="150"/>
      <c r="K84" s="159"/>
      <c r="L84" s="160"/>
      <c r="M84" s="34" t="str">
        <f t="shared" si="22"/>
        <v/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</row>
    <row r="85" spans="1:61" ht="15" customHeight="1" x14ac:dyDescent="0.2">
      <c r="A85" s="59" t="str">
        <f t="shared" si="19"/>
        <v/>
      </c>
      <c r="B85" s="33" t="str">
        <f t="shared" si="20"/>
        <v/>
      </c>
      <c r="C85" s="32" t="str">
        <f t="shared" si="24"/>
        <v/>
      </c>
      <c r="D85" s="71" t="str">
        <f t="shared" si="18"/>
        <v/>
      </c>
      <c r="E85" s="83" t="str">
        <f t="shared" si="25"/>
        <v/>
      </c>
      <c r="F85" s="100"/>
      <c r="G85" s="85" t="str">
        <f t="shared" si="23"/>
        <v/>
      </c>
      <c r="H85" s="158"/>
      <c r="I85" s="149"/>
      <c r="J85" s="150"/>
      <c r="K85" s="159"/>
      <c r="L85" s="160"/>
      <c r="M85" s="34" t="str">
        <f t="shared" ref="M85:M148" si="26">IF(K85="","",I85*K85)</f>
        <v/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</row>
    <row r="86" spans="1:61" ht="15" customHeight="1" x14ac:dyDescent="0.2">
      <c r="A86" s="59" t="str">
        <f t="shared" si="19"/>
        <v/>
      </c>
      <c r="B86" s="33" t="str">
        <f t="shared" si="20"/>
        <v/>
      </c>
      <c r="C86" s="32" t="str">
        <f t="shared" si="24"/>
        <v/>
      </c>
      <c r="D86" s="71" t="str">
        <f t="shared" si="18"/>
        <v/>
      </c>
      <c r="E86" s="83" t="str">
        <f t="shared" si="25"/>
        <v/>
      </c>
      <c r="F86" s="100"/>
      <c r="G86" s="85" t="str">
        <f t="shared" si="23"/>
        <v/>
      </c>
      <c r="H86" s="158"/>
      <c r="I86" s="149"/>
      <c r="J86" s="150"/>
      <c r="K86" s="159"/>
      <c r="L86" s="160"/>
      <c r="M86" s="34" t="str">
        <f t="shared" si="26"/>
        <v/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</row>
    <row r="87" spans="1:61" ht="15" customHeight="1" x14ac:dyDescent="0.2">
      <c r="A87" s="59" t="str">
        <f t="shared" si="19"/>
        <v/>
      </c>
      <c r="B87" s="33" t="str">
        <f t="shared" si="20"/>
        <v/>
      </c>
      <c r="C87" s="32" t="str">
        <f t="shared" si="24"/>
        <v/>
      </c>
      <c r="D87" s="71" t="str">
        <f t="shared" si="18"/>
        <v/>
      </c>
      <c r="E87" s="83" t="str">
        <f t="shared" si="25"/>
        <v/>
      </c>
      <c r="F87" s="100"/>
      <c r="G87" s="85" t="str">
        <f t="shared" si="23"/>
        <v/>
      </c>
      <c r="H87" s="158"/>
      <c r="I87" s="149"/>
      <c r="J87" s="150"/>
      <c r="K87" s="159"/>
      <c r="L87" s="160"/>
      <c r="M87" s="34" t="str">
        <f t="shared" si="26"/>
        <v/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</row>
    <row r="88" spans="1:61" ht="15" customHeight="1" x14ac:dyDescent="0.2">
      <c r="A88" s="59" t="str">
        <f t="shared" si="19"/>
        <v/>
      </c>
      <c r="B88" s="33" t="str">
        <f t="shared" si="20"/>
        <v/>
      </c>
      <c r="C88" s="32" t="str">
        <f t="shared" si="24"/>
        <v/>
      </c>
      <c r="D88" s="71" t="str">
        <f t="shared" si="18"/>
        <v/>
      </c>
      <c r="E88" s="83" t="str">
        <f t="shared" si="25"/>
        <v/>
      </c>
      <c r="F88" s="100"/>
      <c r="G88" s="85" t="str">
        <f t="shared" si="23"/>
        <v/>
      </c>
      <c r="H88" s="158"/>
      <c r="I88" s="149"/>
      <c r="J88" s="150"/>
      <c r="K88" s="159"/>
      <c r="L88" s="160"/>
      <c r="M88" s="34" t="str">
        <f t="shared" si="26"/>
        <v/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</row>
    <row r="89" spans="1:61" ht="15" customHeight="1" x14ac:dyDescent="0.2">
      <c r="A89" s="59" t="str">
        <f t="shared" si="19"/>
        <v/>
      </c>
      <c r="B89" s="33" t="str">
        <f t="shared" si="20"/>
        <v/>
      </c>
      <c r="C89" s="32" t="str">
        <f t="shared" si="24"/>
        <v/>
      </c>
      <c r="D89" s="71" t="str">
        <f t="shared" si="18"/>
        <v/>
      </c>
      <c r="E89" s="83" t="str">
        <f t="shared" si="25"/>
        <v/>
      </c>
      <c r="F89" s="100"/>
      <c r="G89" s="85" t="str">
        <f t="shared" si="23"/>
        <v/>
      </c>
      <c r="H89" s="158"/>
      <c r="I89" s="149"/>
      <c r="J89" s="150"/>
      <c r="K89" s="159"/>
      <c r="L89" s="160"/>
      <c r="M89" s="34" t="str">
        <f t="shared" si="26"/>
        <v/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</row>
    <row r="90" spans="1:61" ht="15" customHeight="1" x14ac:dyDescent="0.2">
      <c r="A90" s="59" t="str">
        <f t="shared" si="19"/>
        <v/>
      </c>
      <c r="B90" s="33" t="str">
        <f t="shared" si="20"/>
        <v/>
      </c>
      <c r="C90" s="32" t="str">
        <f t="shared" si="24"/>
        <v/>
      </c>
      <c r="D90" s="71" t="str">
        <f t="shared" si="18"/>
        <v/>
      </c>
      <c r="E90" s="83" t="str">
        <f t="shared" si="25"/>
        <v/>
      </c>
      <c r="F90" s="100"/>
      <c r="G90" s="85" t="str">
        <f t="shared" si="23"/>
        <v/>
      </c>
      <c r="H90" s="158"/>
      <c r="I90" s="149"/>
      <c r="J90" s="150"/>
      <c r="K90" s="159"/>
      <c r="L90" s="160"/>
      <c r="M90" s="34" t="str">
        <f t="shared" si="26"/>
        <v/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</row>
    <row r="91" spans="1:61" ht="15" customHeight="1" x14ac:dyDescent="0.2">
      <c r="A91" s="59" t="str">
        <f t="shared" si="19"/>
        <v/>
      </c>
      <c r="B91" s="33" t="str">
        <f t="shared" si="20"/>
        <v/>
      </c>
      <c r="C91" s="32" t="str">
        <f t="shared" si="24"/>
        <v/>
      </c>
      <c r="D91" s="71" t="str">
        <f t="shared" si="18"/>
        <v/>
      </c>
      <c r="E91" s="83" t="str">
        <f t="shared" si="25"/>
        <v/>
      </c>
      <c r="F91" s="100"/>
      <c r="G91" s="85" t="str">
        <f t="shared" si="23"/>
        <v/>
      </c>
      <c r="H91" s="158"/>
      <c r="I91" s="149"/>
      <c r="J91" s="150"/>
      <c r="K91" s="159"/>
      <c r="L91" s="160"/>
      <c r="M91" s="34" t="str">
        <f t="shared" si="26"/>
        <v/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</row>
    <row r="92" spans="1:61" ht="15" customHeight="1" x14ac:dyDescent="0.2">
      <c r="A92" s="59" t="str">
        <f t="shared" si="19"/>
        <v/>
      </c>
      <c r="B92" s="33" t="str">
        <f t="shared" si="20"/>
        <v/>
      </c>
      <c r="C92" s="32" t="str">
        <f t="shared" si="24"/>
        <v/>
      </c>
      <c r="D92" s="71" t="str">
        <f t="shared" si="18"/>
        <v/>
      </c>
      <c r="E92" s="83" t="str">
        <f t="shared" si="25"/>
        <v/>
      </c>
      <c r="F92" s="100"/>
      <c r="G92" s="85" t="str">
        <f t="shared" si="23"/>
        <v/>
      </c>
      <c r="H92" s="158"/>
      <c r="I92" s="149"/>
      <c r="J92" s="150"/>
      <c r="K92" s="159"/>
      <c r="L92" s="160"/>
      <c r="M92" s="34" t="str">
        <f t="shared" si="26"/>
        <v/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</row>
    <row r="93" spans="1:61" ht="15" customHeight="1" x14ac:dyDescent="0.2">
      <c r="A93" s="59" t="str">
        <f t="shared" si="19"/>
        <v/>
      </c>
      <c r="B93" s="33" t="str">
        <f t="shared" si="20"/>
        <v/>
      </c>
      <c r="C93" s="32" t="str">
        <f t="shared" si="24"/>
        <v/>
      </c>
      <c r="D93" s="71" t="str">
        <f t="shared" ref="D93:D156" si="27">IF(F92="","",IF(F93="","",IF(F93=F92,"  =","Nieuw")))</f>
        <v/>
      </c>
      <c r="E93" s="83" t="str">
        <f t="shared" si="25"/>
        <v/>
      </c>
      <c r="F93" s="100"/>
      <c r="G93" s="85" t="str">
        <f t="shared" si="23"/>
        <v/>
      </c>
      <c r="H93" s="158"/>
      <c r="I93" s="149"/>
      <c r="J93" s="150"/>
      <c r="K93" s="159"/>
      <c r="L93" s="160"/>
      <c r="M93" s="34" t="str">
        <f t="shared" si="26"/>
        <v/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</row>
    <row r="94" spans="1:61" ht="15" customHeight="1" x14ac:dyDescent="0.2">
      <c r="A94" s="59" t="str">
        <f t="shared" ref="A94:A157" si="28">IF(F93="","",IF(B94="","",IF(B94=B93,A93+100000000,B93+1)))</f>
        <v/>
      </c>
      <c r="B94" s="33" t="str">
        <f t="shared" ref="B94:B157" si="29">IF(F93="","",IF(F94="","",IF(F93=F94,B93,B93+1)))</f>
        <v/>
      </c>
      <c r="C94" s="32" t="str">
        <f t="shared" si="24"/>
        <v/>
      </c>
      <c r="D94" s="71" t="str">
        <f t="shared" si="27"/>
        <v/>
      </c>
      <c r="E94" s="83" t="str">
        <f t="shared" si="25"/>
        <v/>
      </c>
      <c r="F94" s="100"/>
      <c r="G94" s="85" t="str">
        <f t="shared" si="23"/>
        <v/>
      </c>
      <c r="H94" s="158"/>
      <c r="I94" s="149"/>
      <c r="J94" s="150"/>
      <c r="K94" s="159"/>
      <c r="L94" s="160"/>
      <c r="M94" s="34" t="str">
        <f t="shared" si="26"/>
        <v/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</row>
    <row r="95" spans="1:61" ht="15" customHeight="1" x14ac:dyDescent="0.2">
      <c r="A95" s="59" t="str">
        <f t="shared" si="28"/>
        <v/>
      </c>
      <c r="B95" s="33" t="str">
        <f t="shared" si="29"/>
        <v/>
      </c>
      <c r="C95" s="32" t="str">
        <f t="shared" si="24"/>
        <v/>
      </c>
      <c r="D95" s="71" t="str">
        <f t="shared" si="27"/>
        <v/>
      </c>
      <c r="E95" s="83" t="str">
        <f t="shared" si="25"/>
        <v/>
      </c>
      <c r="F95" s="100"/>
      <c r="G95" s="85" t="str">
        <f t="shared" si="23"/>
        <v/>
      </c>
      <c r="H95" s="158"/>
      <c r="I95" s="149"/>
      <c r="J95" s="150"/>
      <c r="K95" s="159"/>
      <c r="L95" s="160"/>
      <c r="M95" s="34" t="str">
        <f t="shared" si="26"/>
        <v/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</row>
    <row r="96" spans="1:61" ht="15" customHeight="1" x14ac:dyDescent="0.2">
      <c r="A96" s="59" t="str">
        <f t="shared" si="28"/>
        <v/>
      </c>
      <c r="B96" s="33" t="str">
        <f t="shared" si="29"/>
        <v/>
      </c>
      <c r="C96" s="32" t="str">
        <f t="shared" si="24"/>
        <v/>
      </c>
      <c r="D96" s="71" t="str">
        <f t="shared" si="27"/>
        <v/>
      </c>
      <c r="E96" s="83" t="str">
        <f t="shared" si="25"/>
        <v/>
      </c>
      <c r="F96" s="100"/>
      <c r="G96" s="85" t="str">
        <f t="shared" si="23"/>
        <v/>
      </c>
      <c r="H96" s="158"/>
      <c r="I96" s="149"/>
      <c r="J96" s="150"/>
      <c r="K96" s="159"/>
      <c r="L96" s="160"/>
      <c r="M96" s="34" t="str">
        <f t="shared" si="26"/>
        <v/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</row>
    <row r="97" spans="1:61" ht="15" customHeight="1" x14ac:dyDescent="0.2">
      <c r="A97" s="59" t="str">
        <f t="shared" si="28"/>
        <v/>
      </c>
      <c r="B97" s="33" t="str">
        <f t="shared" si="29"/>
        <v/>
      </c>
      <c r="C97" s="32" t="str">
        <f t="shared" si="24"/>
        <v/>
      </c>
      <c r="D97" s="71" t="str">
        <f t="shared" si="27"/>
        <v/>
      </c>
      <c r="E97" s="83" t="str">
        <f t="shared" si="25"/>
        <v/>
      </c>
      <c r="F97" s="100"/>
      <c r="G97" s="85" t="str">
        <f t="shared" si="23"/>
        <v/>
      </c>
      <c r="H97" s="158"/>
      <c r="I97" s="149"/>
      <c r="J97" s="152"/>
      <c r="K97" s="162"/>
      <c r="L97" s="163"/>
      <c r="M97" s="34" t="str">
        <f t="shared" si="26"/>
        <v/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</row>
    <row r="98" spans="1:61" ht="15" customHeight="1" x14ac:dyDescent="0.2">
      <c r="A98" s="59" t="str">
        <f t="shared" si="28"/>
        <v/>
      </c>
      <c r="B98" s="33" t="str">
        <f t="shared" si="29"/>
        <v/>
      </c>
      <c r="C98" s="32" t="str">
        <f t="shared" si="24"/>
        <v/>
      </c>
      <c r="D98" s="71" t="str">
        <f t="shared" si="27"/>
        <v/>
      </c>
      <c r="E98" s="83" t="str">
        <f t="shared" si="25"/>
        <v/>
      </c>
      <c r="F98" s="100"/>
      <c r="G98" s="85" t="str">
        <f t="shared" si="23"/>
        <v/>
      </c>
      <c r="H98" s="158"/>
      <c r="I98" s="149"/>
      <c r="J98" s="152"/>
      <c r="K98" s="162"/>
      <c r="L98" s="163"/>
      <c r="M98" s="34" t="str">
        <f t="shared" si="26"/>
        <v/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</row>
    <row r="99" spans="1:61" ht="15" customHeight="1" x14ac:dyDescent="0.2">
      <c r="A99" s="59" t="str">
        <f t="shared" si="28"/>
        <v/>
      </c>
      <c r="B99" s="33" t="str">
        <f t="shared" si="29"/>
        <v/>
      </c>
      <c r="C99" s="32" t="str">
        <f t="shared" si="24"/>
        <v/>
      </c>
      <c r="D99" s="71" t="str">
        <f t="shared" si="27"/>
        <v/>
      </c>
      <c r="E99" s="83" t="str">
        <f t="shared" si="25"/>
        <v/>
      </c>
      <c r="F99" s="100"/>
      <c r="G99" s="85" t="str">
        <f t="shared" si="23"/>
        <v/>
      </c>
      <c r="H99" s="158"/>
      <c r="I99" s="149"/>
      <c r="J99" s="152"/>
      <c r="K99" s="162"/>
      <c r="L99" s="163"/>
      <c r="M99" s="34" t="str">
        <f t="shared" si="26"/>
        <v/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</row>
    <row r="100" spans="1:61" ht="15" customHeight="1" x14ac:dyDescent="0.2">
      <c r="A100" s="59" t="str">
        <f t="shared" si="28"/>
        <v/>
      </c>
      <c r="B100" s="33" t="str">
        <f t="shared" si="29"/>
        <v/>
      </c>
      <c r="C100" s="32" t="str">
        <f t="shared" si="24"/>
        <v/>
      </c>
      <c r="D100" s="71" t="str">
        <f t="shared" si="27"/>
        <v/>
      </c>
      <c r="E100" s="83" t="str">
        <f t="shared" si="25"/>
        <v/>
      </c>
      <c r="F100" s="100"/>
      <c r="G100" s="85" t="str">
        <f t="shared" si="23"/>
        <v/>
      </c>
      <c r="H100" s="158"/>
      <c r="I100" s="149"/>
      <c r="J100" s="152"/>
      <c r="K100" s="162"/>
      <c r="L100" s="163"/>
      <c r="M100" s="34" t="str">
        <f t="shared" si="26"/>
        <v/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</row>
    <row r="101" spans="1:61" ht="15" customHeight="1" x14ac:dyDescent="0.2">
      <c r="A101" s="59" t="str">
        <f t="shared" si="28"/>
        <v/>
      </c>
      <c r="B101" s="33" t="str">
        <f t="shared" si="29"/>
        <v/>
      </c>
      <c r="C101" s="32" t="str">
        <f t="shared" si="24"/>
        <v/>
      </c>
      <c r="D101" s="71" t="str">
        <f t="shared" si="27"/>
        <v/>
      </c>
      <c r="E101" s="83" t="str">
        <f t="shared" si="25"/>
        <v/>
      </c>
      <c r="F101" s="100"/>
      <c r="G101" s="85" t="str">
        <f t="shared" si="23"/>
        <v/>
      </c>
      <c r="H101" s="158"/>
      <c r="I101" s="149"/>
      <c r="J101" s="152"/>
      <c r="K101" s="162"/>
      <c r="L101" s="163"/>
      <c r="M101" s="34" t="str">
        <f t="shared" si="26"/>
        <v/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</row>
    <row r="102" spans="1:61" ht="15" customHeight="1" x14ac:dyDescent="0.2">
      <c r="A102" s="59" t="str">
        <f t="shared" si="28"/>
        <v/>
      </c>
      <c r="B102" s="33" t="str">
        <f t="shared" si="29"/>
        <v/>
      </c>
      <c r="C102" s="32" t="str">
        <f t="shared" si="24"/>
        <v/>
      </c>
      <c r="D102" s="71" t="str">
        <f t="shared" si="27"/>
        <v/>
      </c>
      <c r="E102" s="83" t="str">
        <f t="shared" si="25"/>
        <v/>
      </c>
      <c r="F102" s="100"/>
      <c r="G102" s="85" t="str">
        <f t="shared" si="23"/>
        <v/>
      </c>
      <c r="H102" s="158"/>
      <c r="I102" s="149"/>
      <c r="J102" s="152"/>
      <c r="K102" s="162"/>
      <c r="L102" s="163"/>
      <c r="M102" s="34" t="str">
        <f t="shared" si="26"/>
        <v/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</row>
    <row r="103" spans="1:61" ht="15" customHeight="1" x14ac:dyDescent="0.2">
      <c r="A103" s="59" t="str">
        <f t="shared" si="28"/>
        <v/>
      </c>
      <c r="B103" s="33" t="str">
        <f t="shared" si="29"/>
        <v/>
      </c>
      <c r="C103" s="32" t="str">
        <f t="shared" si="24"/>
        <v/>
      </c>
      <c r="D103" s="71" t="str">
        <f t="shared" si="27"/>
        <v/>
      </c>
      <c r="E103" s="83" t="str">
        <f t="shared" si="25"/>
        <v/>
      </c>
      <c r="F103" s="100"/>
      <c r="G103" s="85" t="str">
        <f t="shared" si="23"/>
        <v/>
      </c>
      <c r="H103" s="158"/>
      <c r="I103" s="149"/>
      <c r="J103" s="152"/>
      <c r="K103" s="162"/>
      <c r="L103" s="163"/>
      <c r="M103" s="34" t="str">
        <f t="shared" si="26"/>
        <v/>
      </c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</row>
    <row r="104" spans="1:61" ht="15" customHeight="1" x14ac:dyDescent="0.2">
      <c r="A104" s="59" t="str">
        <f t="shared" si="28"/>
        <v/>
      </c>
      <c r="B104" s="33" t="str">
        <f t="shared" si="29"/>
        <v/>
      </c>
      <c r="C104" s="32" t="str">
        <f t="shared" si="24"/>
        <v/>
      </c>
      <c r="D104" s="71" t="str">
        <f t="shared" si="27"/>
        <v/>
      </c>
      <c r="E104" s="83" t="str">
        <f t="shared" si="25"/>
        <v/>
      </c>
      <c r="F104" s="100"/>
      <c r="G104" s="85" t="str">
        <f t="shared" si="23"/>
        <v/>
      </c>
      <c r="H104" s="158"/>
      <c r="I104" s="149"/>
      <c r="J104" s="152"/>
      <c r="K104" s="162"/>
      <c r="L104" s="163"/>
      <c r="M104" s="34" t="str">
        <f t="shared" si="26"/>
        <v/>
      </c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</row>
    <row r="105" spans="1:61" ht="15" customHeight="1" x14ac:dyDescent="0.2">
      <c r="A105" s="59" t="str">
        <f t="shared" si="28"/>
        <v/>
      </c>
      <c r="B105" s="33" t="str">
        <f t="shared" si="29"/>
        <v/>
      </c>
      <c r="C105" s="32" t="str">
        <f t="shared" si="24"/>
        <v/>
      </c>
      <c r="D105" s="71" t="str">
        <f t="shared" si="27"/>
        <v/>
      </c>
      <c r="E105" s="83" t="str">
        <f t="shared" si="25"/>
        <v/>
      </c>
      <c r="F105" s="100"/>
      <c r="G105" s="85" t="str">
        <f t="shared" si="23"/>
        <v/>
      </c>
      <c r="H105" s="158"/>
      <c r="I105" s="149"/>
      <c r="J105" s="152"/>
      <c r="K105" s="162"/>
      <c r="L105" s="163"/>
      <c r="M105" s="34" t="str">
        <f t="shared" si="26"/>
        <v/>
      </c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</row>
    <row r="106" spans="1:61" ht="15" customHeight="1" x14ac:dyDescent="0.2">
      <c r="A106" s="59" t="str">
        <f t="shared" si="28"/>
        <v/>
      </c>
      <c r="B106" s="33" t="str">
        <f t="shared" si="29"/>
        <v/>
      </c>
      <c r="C106" s="32" t="str">
        <f t="shared" si="24"/>
        <v/>
      </c>
      <c r="D106" s="71" t="str">
        <f t="shared" si="27"/>
        <v/>
      </c>
      <c r="E106" s="83" t="str">
        <f t="shared" si="25"/>
        <v/>
      </c>
      <c r="F106" s="100"/>
      <c r="G106" s="85" t="str">
        <f t="shared" si="23"/>
        <v/>
      </c>
      <c r="H106" s="158"/>
      <c r="I106" s="149"/>
      <c r="J106" s="152"/>
      <c r="K106" s="162"/>
      <c r="L106" s="163"/>
      <c r="M106" s="34" t="str">
        <f t="shared" si="26"/>
        <v/>
      </c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</row>
    <row r="107" spans="1:61" ht="15" customHeight="1" x14ac:dyDescent="0.2">
      <c r="A107" s="59" t="str">
        <f t="shared" si="28"/>
        <v/>
      </c>
      <c r="B107" s="33" t="str">
        <f t="shared" si="29"/>
        <v/>
      </c>
      <c r="C107" s="32" t="str">
        <f t="shared" si="24"/>
        <v/>
      </c>
      <c r="D107" s="71" t="str">
        <f t="shared" si="27"/>
        <v/>
      </c>
      <c r="E107" s="83" t="str">
        <f t="shared" si="25"/>
        <v/>
      </c>
      <c r="F107" s="100"/>
      <c r="G107" s="85" t="str">
        <f t="shared" si="23"/>
        <v/>
      </c>
      <c r="H107" s="158"/>
      <c r="I107" s="149"/>
      <c r="J107" s="152"/>
      <c r="K107" s="162"/>
      <c r="L107" s="163"/>
      <c r="M107" s="34" t="str">
        <f t="shared" si="26"/>
        <v/>
      </c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</row>
    <row r="108" spans="1:61" ht="15" customHeight="1" x14ac:dyDescent="0.2">
      <c r="A108" s="59" t="str">
        <f t="shared" si="28"/>
        <v/>
      </c>
      <c r="B108" s="33" t="str">
        <f t="shared" si="29"/>
        <v/>
      </c>
      <c r="C108" s="32" t="str">
        <f t="shared" si="24"/>
        <v/>
      </c>
      <c r="D108" s="71" t="str">
        <f t="shared" si="27"/>
        <v/>
      </c>
      <c r="E108" s="83" t="str">
        <f t="shared" si="25"/>
        <v/>
      </c>
      <c r="F108" s="100"/>
      <c r="G108" s="85" t="str">
        <f t="shared" si="23"/>
        <v/>
      </c>
      <c r="H108" s="158"/>
      <c r="I108" s="149"/>
      <c r="J108" s="152"/>
      <c r="K108" s="162"/>
      <c r="L108" s="163"/>
      <c r="M108" s="34" t="str">
        <f t="shared" si="26"/>
        <v/>
      </c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</row>
    <row r="109" spans="1:61" ht="15" customHeight="1" x14ac:dyDescent="0.2">
      <c r="A109" s="59" t="str">
        <f t="shared" si="28"/>
        <v/>
      </c>
      <c r="B109" s="33" t="str">
        <f t="shared" si="29"/>
        <v/>
      </c>
      <c r="C109" s="32" t="str">
        <f t="shared" si="24"/>
        <v/>
      </c>
      <c r="D109" s="71" t="str">
        <f t="shared" si="27"/>
        <v/>
      </c>
      <c r="E109" s="83" t="str">
        <f t="shared" si="25"/>
        <v/>
      </c>
      <c r="F109" s="100"/>
      <c r="G109" s="85" t="str">
        <f t="shared" si="23"/>
        <v/>
      </c>
      <c r="H109" s="158"/>
      <c r="I109" s="149"/>
      <c r="J109" s="152"/>
      <c r="K109" s="162"/>
      <c r="L109" s="163"/>
      <c r="M109" s="34" t="str">
        <f t="shared" si="26"/>
        <v/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</row>
    <row r="110" spans="1:61" ht="15" customHeight="1" x14ac:dyDescent="0.2">
      <c r="A110" s="59" t="str">
        <f t="shared" si="28"/>
        <v/>
      </c>
      <c r="B110" s="33" t="str">
        <f t="shared" si="29"/>
        <v/>
      </c>
      <c r="C110" s="32" t="str">
        <f t="shared" si="24"/>
        <v/>
      </c>
      <c r="D110" s="71" t="str">
        <f t="shared" si="27"/>
        <v/>
      </c>
      <c r="E110" s="83" t="str">
        <f t="shared" si="25"/>
        <v/>
      </c>
      <c r="F110" s="100"/>
      <c r="G110" s="85" t="str">
        <f t="shared" si="23"/>
        <v/>
      </c>
      <c r="H110" s="158"/>
      <c r="I110" s="149"/>
      <c r="J110" s="152"/>
      <c r="K110" s="162"/>
      <c r="L110" s="163"/>
      <c r="M110" s="34" t="str">
        <f t="shared" si="26"/>
        <v/>
      </c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</row>
    <row r="111" spans="1:61" ht="15" customHeight="1" x14ac:dyDescent="0.2">
      <c r="A111" s="59" t="str">
        <f t="shared" si="28"/>
        <v/>
      </c>
      <c r="B111" s="33" t="str">
        <f t="shared" si="29"/>
        <v/>
      </c>
      <c r="C111" s="32" t="str">
        <f t="shared" si="24"/>
        <v/>
      </c>
      <c r="D111" s="71" t="str">
        <f t="shared" si="27"/>
        <v/>
      </c>
      <c r="E111" s="83" t="str">
        <f t="shared" si="25"/>
        <v/>
      </c>
      <c r="F111" s="100"/>
      <c r="G111" s="85" t="str">
        <f t="shared" si="23"/>
        <v/>
      </c>
      <c r="H111" s="158"/>
      <c r="I111" s="149"/>
      <c r="J111" s="152"/>
      <c r="K111" s="162"/>
      <c r="L111" s="163"/>
      <c r="M111" s="34" t="str">
        <f t="shared" si="26"/>
        <v/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</row>
    <row r="112" spans="1:61" ht="15" customHeight="1" x14ac:dyDescent="0.2">
      <c r="A112" s="59" t="str">
        <f t="shared" si="28"/>
        <v/>
      </c>
      <c r="B112" s="33" t="str">
        <f t="shared" si="29"/>
        <v/>
      </c>
      <c r="C112" s="32" t="str">
        <f t="shared" si="24"/>
        <v/>
      </c>
      <c r="D112" s="71" t="str">
        <f t="shared" si="27"/>
        <v/>
      </c>
      <c r="E112" s="83" t="str">
        <f t="shared" si="25"/>
        <v/>
      </c>
      <c r="F112" s="100"/>
      <c r="G112" s="85" t="str">
        <f t="shared" si="23"/>
        <v/>
      </c>
      <c r="H112" s="158"/>
      <c r="I112" s="149"/>
      <c r="J112" s="152"/>
      <c r="K112" s="162"/>
      <c r="L112" s="163"/>
      <c r="M112" s="34" t="str">
        <f t="shared" si="26"/>
        <v/>
      </c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</row>
    <row r="113" spans="1:61" ht="15" customHeight="1" x14ac:dyDescent="0.2">
      <c r="A113" s="59" t="str">
        <f t="shared" si="28"/>
        <v/>
      </c>
      <c r="B113" s="33" t="str">
        <f t="shared" si="29"/>
        <v/>
      </c>
      <c r="C113" s="32" t="str">
        <f t="shared" si="24"/>
        <v/>
      </c>
      <c r="D113" s="71" t="str">
        <f t="shared" si="27"/>
        <v/>
      </c>
      <c r="E113" s="83" t="str">
        <f t="shared" si="25"/>
        <v/>
      </c>
      <c r="F113" s="100"/>
      <c r="G113" s="85" t="str">
        <f t="shared" si="23"/>
        <v/>
      </c>
      <c r="H113" s="158"/>
      <c r="I113" s="149"/>
      <c r="J113" s="152"/>
      <c r="K113" s="162"/>
      <c r="L113" s="163"/>
      <c r="M113" s="34" t="str">
        <f t="shared" si="26"/>
        <v/>
      </c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</row>
    <row r="114" spans="1:61" ht="15" customHeight="1" x14ac:dyDescent="0.2">
      <c r="A114" s="59" t="str">
        <f t="shared" si="28"/>
        <v/>
      </c>
      <c r="B114" s="33" t="str">
        <f t="shared" si="29"/>
        <v/>
      </c>
      <c r="C114" s="32" t="str">
        <f t="shared" si="24"/>
        <v/>
      </c>
      <c r="D114" s="71" t="str">
        <f t="shared" si="27"/>
        <v/>
      </c>
      <c r="E114" s="83" t="str">
        <f t="shared" si="25"/>
        <v/>
      </c>
      <c r="F114" s="100"/>
      <c r="G114" s="85" t="str">
        <f t="shared" si="23"/>
        <v/>
      </c>
      <c r="H114" s="158"/>
      <c r="I114" s="149"/>
      <c r="J114" s="152"/>
      <c r="K114" s="162"/>
      <c r="L114" s="163"/>
      <c r="M114" s="34" t="str">
        <f t="shared" si="26"/>
        <v/>
      </c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</row>
    <row r="115" spans="1:61" ht="15" customHeight="1" x14ac:dyDescent="0.2">
      <c r="A115" s="59" t="str">
        <f t="shared" si="28"/>
        <v/>
      </c>
      <c r="B115" s="33" t="str">
        <f t="shared" si="29"/>
        <v/>
      </c>
      <c r="C115" s="32" t="str">
        <f t="shared" si="24"/>
        <v/>
      </c>
      <c r="D115" s="71" t="str">
        <f t="shared" si="27"/>
        <v/>
      </c>
      <c r="E115" s="83" t="str">
        <f t="shared" si="25"/>
        <v/>
      </c>
      <c r="F115" s="100"/>
      <c r="G115" s="85" t="str">
        <f t="shared" si="23"/>
        <v/>
      </c>
      <c r="H115" s="158"/>
      <c r="I115" s="149"/>
      <c r="J115" s="152"/>
      <c r="K115" s="162"/>
      <c r="L115" s="163"/>
      <c r="M115" s="34" t="str">
        <f t="shared" si="26"/>
        <v/>
      </c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</row>
    <row r="116" spans="1:61" ht="15" customHeight="1" x14ac:dyDescent="0.2">
      <c r="A116" s="59" t="str">
        <f t="shared" si="28"/>
        <v/>
      </c>
      <c r="B116" s="33" t="str">
        <f t="shared" si="29"/>
        <v/>
      </c>
      <c r="C116" s="32" t="str">
        <f t="shared" si="24"/>
        <v/>
      </c>
      <c r="D116" s="71" t="str">
        <f t="shared" si="27"/>
        <v/>
      </c>
      <c r="E116" s="83" t="str">
        <f t="shared" si="25"/>
        <v/>
      </c>
      <c r="F116" s="100"/>
      <c r="G116" s="85" t="str">
        <f t="shared" si="23"/>
        <v/>
      </c>
      <c r="H116" s="158"/>
      <c r="I116" s="149"/>
      <c r="J116" s="152"/>
      <c r="K116" s="162"/>
      <c r="L116" s="163"/>
      <c r="M116" s="34" t="str">
        <f t="shared" si="26"/>
        <v/>
      </c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</row>
    <row r="117" spans="1:61" ht="15" customHeight="1" x14ac:dyDescent="0.2">
      <c r="A117" s="59" t="str">
        <f t="shared" si="28"/>
        <v/>
      </c>
      <c r="B117" s="33" t="str">
        <f t="shared" si="29"/>
        <v/>
      </c>
      <c r="C117" s="32" t="str">
        <f t="shared" si="24"/>
        <v/>
      </c>
      <c r="D117" s="71" t="str">
        <f t="shared" si="27"/>
        <v/>
      </c>
      <c r="E117" s="83" t="str">
        <f t="shared" si="25"/>
        <v/>
      </c>
      <c r="F117" s="100"/>
      <c r="G117" s="85" t="str">
        <f t="shared" si="23"/>
        <v/>
      </c>
      <c r="H117" s="158"/>
      <c r="I117" s="149"/>
      <c r="J117" s="152"/>
      <c r="K117" s="162"/>
      <c r="L117" s="163"/>
      <c r="M117" s="34" t="str">
        <f t="shared" si="26"/>
        <v/>
      </c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</row>
    <row r="118" spans="1:61" ht="15" customHeight="1" x14ac:dyDescent="0.2">
      <c r="A118" s="59" t="str">
        <f t="shared" si="28"/>
        <v/>
      </c>
      <c r="B118" s="33" t="str">
        <f t="shared" si="29"/>
        <v/>
      </c>
      <c r="C118" s="32" t="str">
        <f t="shared" si="24"/>
        <v/>
      </c>
      <c r="D118" s="71" t="str">
        <f t="shared" si="27"/>
        <v/>
      </c>
      <c r="E118" s="83" t="str">
        <f t="shared" si="25"/>
        <v/>
      </c>
      <c r="F118" s="100"/>
      <c r="G118" s="85" t="str">
        <f t="shared" si="23"/>
        <v/>
      </c>
      <c r="H118" s="158"/>
      <c r="I118" s="149"/>
      <c r="J118" s="152"/>
      <c r="K118" s="162"/>
      <c r="L118" s="163"/>
      <c r="M118" s="34" t="str">
        <f t="shared" si="26"/>
        <v/>
      </c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</row>
    <row r="119" spans="1:61" ht="15" customHeight="1" x14ac:dyDescent="0.2">
      <c r="A119" s="59" t="str">
        <f t="shared" si="28"/>
        <v/>
      </c>
      <c r="B119" s="33" t="str">
        <f t="shared" si="29"/>
        <v/>
      </c>
      <c r="C119" s="32" t="str">
        <f t="shared" si="24"/>
        <v/>
      </c>
      <c r="D119" s="71" t="str">
        <f t="shared" si="27"/>
        <v/>
      </c>
      <c r="E119" s="83" t="str">
        <f t="shared" si="25"/>
        <v/>
      </c>
      <c r="F119" s="100"/>
      <c r="G119" s="85" t="str">
        <f t="shared" si="23"/>
        <v/>
      </c>
      <c r="H119" s="158"/>
      <c r="I119" s="149"/>
      <c r="J119" s="152"/>
      <c r="K119" s="162"/>
      <c r="L119" s="163"/>
      <c r="M119" s="34" t="str">
        <f t="shared" si="26"/>
        <v/>
      </c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</row>
    <row r="120" spans="1:61" ht="15" customHeight="1" x14ac:dyDescent="0.2">
      <c r="A120" s="59" t="str">
        <f t="shared" si="28"/>
        <v/>
      </c>
      <c r="B120" s="33" t="str">
        <f t="shared" si="29"/>
        <v/>
      </c>
      <c r="C120" s="32" t="str">
        <f t="shared" si="24"/>
        <v/>
      </c>
      <c r="D120" s="71" t="str">
        <f t="shared" si="27"/>
        <v/>
      </c>
      <c r="E120" s="83" t="str">
        <f t="shared" si="25"/>
        <v/>
      </c>
      <c r="F120" s="100"/>
      <c r="G120" s="85" t="str">
        <f t="shared" si="23"/>
        <v/>
      </c>
      <c r="H120" s="158"/>
      <c r="I120" s="149"/>
      <c r="J120" s="152"/>
      <c r="K120" s="162"/>
      <c r="L120" s="163"/>
      <c r="M120" s="34" t="str">
        <f t="shared" si="26"/>
        <v/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</row>
    <row r="121" spans="1:61" ht="15" customHeight="1" x14ac:dyDescent="0.2">
      <c r="A121" s="59" t="str">
        <f t="shared" si="28"/>
        <v/>
      </c>
      <c r="B121" s="33" t="str">
        <f t="shared" si="29"/>
        <v/>
      </c>
      <c r="C121" s="32" t="str">
        <f t="shared" si="24"/>
        <v/>
      </c>
      <c r="D121" s="71" t="str">
        <f t="shared" si="27"/>
        <v/>
      </c>
      <c r="E121" s="83" t="str">
        <f t="shared" si="25"/>
        <v/>
      </c>
      <c r="F121" s="100"/>
      <c r="G121" s="85" t="str">
        <f t="shared" si="23"/>
        <v/>
      </c>
      <c r="H121" s="158"/>
      <c r="I121" s="149"/>
      <c r="J121" s="152"/>
      <c r="K121" s="162"/>
      <c r="L121" s="163"/>
      <c r="M121" s="34" t="str">
        <f t="shared" si="26"/>
        <v/>
      </c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61" ht="15" customHeight="1" x14ac:dyDescent="0.2">
      <c r="A122" s="59" t="str">
        <f t="shared" si="28"/>
        <v/>
      </c>
      <c r="B122" s="33" t="str">
        <f t="shared" si="29"/>
        <v/>
      </c>
      <c r="C122" s="32" t="str">
        <f t="shared" si="24"/>
        <v/>
      </c>
      <c r="D122" s="71" t="str">
        <f t="shared" si="27"/>
        <v/>
      </c>
      <c r="E122" s="83" t="str">
        <f t="shared" si="25"/>
        <v/>
      </c>
      <c r="F122" s="100"/>
      <c r="G122" s="85" t="str">
        <f t="shared" si="23"/>
        <v/>
      </c>
      <c r="H122" s="158"/>
      <c r="I122" s="149"/>
      <c r="J122" s="152"/>
      <c r="K122" s="162"/>
      <c r="L122" s="163"/>
      <c r="M122" s="34" t="str">
        <f t="shared" si="26"/>
        <v/>
      </c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</row>
    <row r="123" spans="1:61" ht="15" customHeight="1" x14ac:dyDescent="0.2">
      <c r="A123" s="59" t="str">
        <f t="shared" si="28"/>
        <v/>
      </c>
      <c r="B123" s="33" t="str">
        <f t="shared" si="29"/>
        <v/>
      </c>
      <c r="C123" s="32" t="str">
        <f t="shared" si="24"/>
        <v/>
      </c>
      <c r="D123" s="71" t="str">
        <f t="shared" si="27"/>
        <v/>
      </c>
      <c r="E123" s="83" t="str">
        <f t="shared" si="25"/>
        <v/>
      </c>
      <c r="F123" s="100"/>
      <c r="G123" s="85" t="str">
        <f t="shared" si="23"/>
        <v/>
      </c>
      <c r="H123" s="158"/>
      <c r="I123" s="149"/>
      <c r="J123" s="152"/>
      <c r="K123" s="162"/>
      <c r="L123" s="163"/>
      <c r="M123" s="34" t="str">
        <f t="shared" si="26"/>
        <v/>
      </c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61" ht="15" customHeight="1" x14ac:dyDescent="0.2">
      <c r="A124" s="59" t="str">
        <f t="shared" si="28"/>
        <v/>
      </c>
      <c r="B124" s="33" t="str">
        <f t="shared" si="29"/>
        <v/>
      </c>
      <c r="C124" s="32" t="str">
        <f t="shared" si="24"/>
        <v/>
      </c>
      <c r="D124" s="71" t="str">
        <f t="shared" si="27"/>
        <v/>
      </c>
      <c r="E124" s="83" t="str">
        <f t="shared" si="25"/>
        <v/>
      </c>
      <c r="F124" s="100"/>
      <c r="G124" s="85" t="str">
        <f t="shared" si="23"/>
        <v/>
      </c>
      <c r="H124" s="158"/>
      <c r="I124" s="149"/>
      <c r="J124" s="152"/>
      <c r="K124" s="162"/>
      <c r="L124" s="163"/>
      <c r="M124" s="34" t="str">
        <f t="shared" si="26"/>
        <v/>
      </c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61" ht="15" customHeight="1" x14ac:dyDescent="0.2">
      <c r="A125" s="59" t="str">
        <f t="shared" si="28"/>
        <v/>
      </c>
      <c r="B125" s="33" t="str">
        <f t="shared" si="29"/>
        <v/>
      </c>
      <c r="C125" s="32" t="str">
        <f t="shared" si="24"/>
        <v/>
      </c>
      <c r="D125" s="71" t="str">
        <f t="shared" si="27"/>
        <v/>
      </c>
      <c r="E125" s="83" t="str">
        <f t="shared" si="25"/>
        <v/>
      </c>
      <c r="F125" s="100"/>
      <c r="G125" s="85" t="str">
        <f t="shared" si="23"/>
        <v/>
      </c>
      <c r="H125" s="158"/>
      <c r="I125" s="149"/>
      <c r="J125" s="152"/>
      <c r="K125" s="162"/>
      <c r="L125" s="163"/>
      <c r="M125" s="34" t="str">
        <f t="shared" si="26"/>
        <v/>
      </c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61" ht="15" customHeight="1" x14ac:dyDescent="0.2">
      <c r="A126" s="59" t="str">
        <f t="shared" si="28"/>
        <v/>
      </c>
      <c r="B126" s="33" t="str">
        <f t="shared" si="29"/>
        <v/>
      </c>
      <c r="C126" s="32" t="str">
        <f t="shared" si="24"/>
        <v/>
      </c>
      <c r="D126" s="71" t="str">
        <f t="shared" si="27"/>
        <v/>
      </c>
      <c r="E126" s="83" t="str">
        <f t="shared" si="25"/>
        <v/>
      </c>
      <c r="F126" s="100"/>
      <c r="G126" s="85" t="str">
        <f t="shared" si="23"/>
        <v/>
      </c>
      <c r="H126" s="158"/>
      <c r="I126" s="149"/>
      <c r="J126" s="152"/>
      <c r="K126" s="162"/>
      <c r="L126" s="163"/>
      <c r="M126" s="34" t="str">
        <f t="shared" si="26"/>
        <v/>
      </c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61" ht="15" customHeight="1" x14ac:dyDescent="0.2">
      <c r="A127" s="59" t="str">
        <f t="shared" si="28"/>
        <v/>
      </c>
      <c r="B127" s="33" t="str">
        <f t="shared" si="29"/>
        <v/>
      </c>
      <c r="C127" s="32" t="str">
        <f t="shared" si="24"/>
        <v/>
      </c>
      <c r="D127" s="71" t="str">
        <f t="shared" si="27"/>
        <v/>
      </c>
      <c r="E127" s="83" t="str">
        <f t="shared" si="25"/>
        <v/>
      </c>
      <c r="F127" s="100"/>
      <c r="G127" s="85" t="str">
        <f t="shared" si="23"/>
        <v/>
      </c>
      <c r="H127" s="158"/>
      <c r="I127" s="149"/>
      <c r="J127" s="152"/>
      <c r="K127" s="162"/>
      <c r="L127" s="163"/>
      <c r="M127" s="34" t="str">
        <f t="shared" si="26"/>
        <v/>
      </c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61" ht="15" customHeight="1" x14ac:dyDescent="0.2">
      <c r="A128" s="59" t="str">
        <f t="shared" si="28"/>
        <v/>
      </c>
      <c r="B128" s="33" t="str">
        <f t="shared" si="29"/>
        <v/>
      </c>
      <c r="C128" s="32" t="str">
        <f t="shared" si="24"/>
        <v/>
      </c>
      <c r="D128" s="71" t="str">
        <f t="shared" si="27"/>
        <v/>
      </c>
      <c r="E128" s="83" t="str">
        <f t="shared" si="25"/>
        <v/>
      </c>
      <c r="F128" s="100"/>
      <c r="G128" s="85" t="str">
        <f t="shared" si="23"/>
        <v/>
      </c>
      <c r="H128" s="158"/>
      <c r="I128" s="149"/>
      <c r="J128" s="152"/>
      <c r="K128" s="162"/>
      <c r="L128" s="163"/>
      <c r="M128" s="34" t="str">
        <f t="shared" si="26"/>
        <v/>
      </c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15" customHeight="1" x14ac:dyDescent="0.2">
      <c r="A129" s="59" t="str">
        <f t="shared" si="28"/>
        <v/>
      </c>
      <c r="B129" s="33" t="str">
        <f t="shared" si="29"/>
        <v/>
      </c>
      <c r="C129" s="32" t="str">
        <f t="shared" si="24"/>
        <v/>
      </c>
      <c r="D129" s="71" t="str">
        <f t="shared" si="27"/>
        <v/>
      </c>
      <c r="E129" s="83" t="str">
        <f t="shared" si="25"/>
        <v/>
      </c>
      <c r="F129" s="100"/>
      <c r="G129" s="85" t="str">
        <f t="shared" si="23"/>
        <v/>
      </c>
      <c r="H129" s="158"/>
      <c r="I129" s="149"/>
      <c r="J129" s="152"/>
      <c r="K129" s="162"/>
      <c r="L129" s="163"/>
      <c r="M129" s="34" t="str">
        <f t="shared" si="26"/>
        <v/>
      </c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5" customHeight="1" x14ac:dyDescent="0.2">
      <c r="A130" s="59" t="str">
        <f t="shared" si="28"/>
        <v/>
      </c>
      <c r="B130" s="33" t="str">
        <f t="shared" si="29"/>
        <v/>
      </c>
      <c r="C130" s="32" t="str">
        <f t="shared" si="24"/>
        <v/>
      </c>
      <c r="D130" s="71" t="str">
        <f t="shared" si="27"/>
        <v/>
      </c>
      <c r="E130" s="83" t="str">
        <f t="shared" si="25"/>
        <v/>
      </c>
      <c r="F130" s="100"/>
      <c r="G130" s="85" t="str">
        <f t="shared" si="23"/>
        <v/>
      </c>
      <c r="H130" s="158"/>
      <c r="I130" s="149"/>
      <c r="J130" s="152"/>
      <c r="K130" s="162"/>
      <c r="L130" s="163"/>
      <c r="M130" s="34" t="str">
        <f t="shared" si="26"/>
        <v/>
      </c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61" ht="15" customHeight="1" x14ac:dyDescent="0.2">
      <c r="A131" s="59" t="str">
        <f t="shared" si="28"/>
        <v/>
      </c>
      <c r="B131" s="33" t="str">
        <f t="shared" si="29"/>
        <v/>
      </c>
      <c r="C131" s="32" t="str">
        <f t="shared" si="24"/>
        <v/>
      </c>
      <c r="D131" s="71" t="str">
        <f t="shared" si="27"/>
        <v/>
      </c>
      <c r="E131" s="83" t="str">
        <f t="shared" si="25"/>
        <v/>
      </c>
      <c r="F131" s="100"/>
      <c r="G131" s="85" t="str">
        <f t="shared" si="23"/>
        <v/>
      </c>
      <c r="H131" s="158"/>
      <c r="I131" s="149"/>
      <c r="J131" s="152"/>
      <c r="K131" s="162"/>
      <c r="L131" s="163"/>
      <c r="M131" s="34" t="str">
        <f t="shared" si="26"/>
        <v/>
      </c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61" ht="15" customHeight="1" x14ac:dyDescent="0.2">
      <c r="A132" s="59" t="str">
        <f t="shared" si="28"/>
        <v/>
      </c>
      <c r="B132" s="33" t="str">
        <f t="shared" si="29"/>
        <v/>
      </c>
      <c r="C132" s="32" t="str">
        <f t="shared" si="24"/>
        <v/>
      </c>
      <c r="D132" s="71" t="str">
        <f t="shared" si="27"/>
        <v/>
      </c>
      <c r="E132" s="83" t="str">
        <f t="shared" si="25"/>
        <v/>
      </c>
      <c r="F132" s="100"/>
      <c r="G132" s="85" t="str">
        <f t="shared" si="23"/>
        <v/>
      </c>
      <c r="H132" s="158"/>
      <c r="I132" s="149"/>
      <c r="J132" s="152"/>
      <c r="K132" s="162"/>
      <c r="L132" s="163"/>
      <c r="M132" s="34" t="str">
        <f t="shared" si="26"/>
        <v/>
      </c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61" ht="15" customHeight="1" x14ac:dyDescent="0.2">
      <c r="A133" s="59" t="str">
        <f t="shared" si="28"/>
        <v/>
      </c>
      <c r="B133" s="33" t="str">
        <f t="shared" si="29"/>
        <v/>
      </c>
      <c r="C133" s="32" t="str">
        <f t="shared" si="24"/>
        <v/>
      </c>
      <c r="D133" s="71" t="str">
        <f t="shared" si="27"/>
        <v/>
      </c>
      <c r="E133" s="83" t="str">
        <f t="shared" si="25"/>
        <v/>
      </c>
      <c r="F133" s="100"/>
      <c r="G133" s="85" t="str">
        <f t="shared" si="23"/>
        <v/>
      </c>
      <c r="H133" s="158"/>
      <c r="I133" s="149"/>
      <c r="J133" s="152"/>
      <c r="K133" s="162"/>
      <c r="L133" s="163"/>
      <c r="M133" s="34" t="str">
        <f t="shared" si="26"/>
        <v/>
      </c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61" ht="15" customHeight="1" x14ac:dyDescent="0.2">
      <c r="A134" s="59" t="str">
        <f t="shared" si="28"/>
        <v/>
      </c>
      <c r="B134" s="33" t="str">
        <f t="shared" si="29"/>
        <v/>
      </c>
      <c r="C134" s="32" t="str">
        <f t="shared" si="24"/>
        <v/>
      </c>
      <c r="D134" s="71" t="str">
        <f t="shared" si="27"/>
        <v/>
      </c>
      <c r="E134" s="83" t="str">
        <f t="shared" si="25"/>
        <v/>
      </c>
      <c r="F134" s="100"/>
      <c r="G134" s="85" t="str">
        <f t="shared" si="23"/>
        <v/>
      </c>
      <c r="H134" s="158"/>
      <c r="I134" s="149"/>
      <c r="J134" s="152"/>
      <c r="K134" s="162"/>
      <c r="L134" s="163"/>
      <c r="M134" s="34" t="str">
        <f t="shared" si="26"/>
        <v/>
      </c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61" ht="15" customHeight="1" x14ac:dyDescent="0.2">
      <c r="A135" s="59" t="str">
        <f t="shared" si="28"/>
        <v/>
      </c>
      <c r="B135" s="33" t="str">
        <f t="shared" si="29"/>
        <v/>
      </c>
      <c r="C135" s="32" t="str">
        <f t="shared" si="24"/>
        <v/>
      </c>
      <c r="D135" s="71" t="str">
        <f t="shared" si="27"/>
        <v/>
      </c>
      <c r="E135" s="83" t="str">
        <f t="shared" si="25"/>
        <v/>
      </c>
      <c r="F135" s="100"/>
      <c r="G135" s="85" t="str">
        <f t="shared" si="23"/>
        <v/>
      </c>
      <c r="H135" s="158"/>
      <c r="I135" s="149"/>
      <c r="J135" s="152"/>
      <c r="K135" s="162"/>
      <c r="L135" s="163"/>
      <c r="M135" s="34" t="str">
        <f t="shared" si="26"/>
        <v/>
      </c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</row>
    <row r="136" spans="1:61" ht="15" customHeight="1" x14ac:dyDescent="0.2">
      <c r="A136" s="59" t="str">
        <f t="shared" si="28"/>
        <v/>
      </c>
      <c r="B136" s="33" t="str">
        <f t="shared" si="29"/>
        <v/>
      </c>
      <c r="C136" s="32" t="str">
        <f t="shared" si="24"/>
        <v/>
      </c>
      <c r="D136" s="71" t="str">
        <f t="shared" si="27"/>
        <v/>
      </c>
      <c r="E136" s="83" t="str">
        <f t="shared" si="25"/>
        <v/>
      </c>
      <c r="F136" s="100"/>
      <c r="G136" s="85" t="str">
        <f t="shared" si="23"/>
        <v/>
      </c>
      <c r="H136" s="158"/>
      <c r="I136" s="149"/>
      <c r="J136" s="152"/>
      <c r="K136" s="162"/>
      <c r="L136" s="163"/>
      <c r="M136" s="34" t="str">
        <f t="shared" si="26"/>
        <v/>
      </c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61" ht="15" customHeight="1" x14ac:dyDescent="0.2">
      <c r="A137" s="59" t="str">
        <f t="shared" si="28"/>
        <v/>
      </c>
      <c r="B137" s="33" t="str">
        <f t="shared" si="29"/>
        <v/>
      </c>
      <c r="C137" s="32" t="str">
        <f t="shared" si="24"/>
        <v/>
      </c>
      <c r="D137" s="71" t="str">
        <f t="shared" si="27"/>
        <v/>
      </c>
      <c r="E137" s="83" t="str">
        <f t="shared" si="25"/>
        <v/>
      </c>
      <c r="F137" s="100"/>
      <c r="G137" s="85" t="str">
        <f t="shared" si="23"/>
        <v/>
      </c>
      <c r="H137" s="158"/>
      <c r="I137" s="149"/>
      <c r="J137" s="152"/>
      <c r="K137" s="162"/>
      <c r="L137" s="163"/>
      <c r="M137" s="34" t="str">
        <f t="shared" si="26"/>
        <v/>
      </c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</row>
    <row r="138" spans="1:61" ht="15" customHeight="1" x14ac:dyDescent="0.2">
      <c r="A138" s="59" t="str">
        <f t="shared" si="28"/>
        <v/>
      </c>
      <c r="B138" s="33" t="str">
        <f t="shared" si="29"/>
        <v/>
      </c>
      <c r="C138" s="32" t="str">
        <f t="shared" si="24"/>
        <v/>
      </c>
      <c r="D138" s="71" t="str">
        <f t="shared" si="27"/>
        <v/>
      </c>
      <c r="E138" s="83" t="str">
        <f t="shared" si="25"/>
        <v/>
      </c>
      <c r="F138" s="100"/>
      <c r="G138" s="85" t="str">
        <f t="shared" si="23"/>
        <v/>
      </c>
      <c r="H138" s="158"/>
      <c r="I138" s="149"/>
      <c r="J138" s="152"/>
      <c r="K138" s="162"/>
      <c r="L138" s="163"/>
      <c r="M138" s="34" t="str">
        <f t="shared" si="26"/>
        <v/>
      </c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61" ht="15" customHeight="1" x14ac:dyDescent="0.2">
      <c r="A139" s="59" t="str">
        <f t="shared" si="28"/>
        <v/>
      </c>
      <c r="B139" s="33" t="str">
        <f t="shared" si="29"/>
        <v/>
      </c>
      <c r="C139" s="32" t="str">
        <f t="shared" si="24"/>
        <v/>
      </c>
      <c r="D139" s="71" t="str">
        <f t="shared" si="27"/>
        <v/>
      </c>
      <c r="E139" s="83" t="str">
        <f t="shared" si="25"/>
        <v/>
      </c>
      <c r="F139" s="100"/>
      <c r="G139" s="85" t="str">
        <f t="shared" si="23"/>
        <v/>
      </c>
      <c r="H139" s="158"/>
      <c r="I139" s="149"/>
      <c r="J139" s="152"/>
      <c r="K139" s="162"/>
      <c r="L139" s="163"/>
      <c r="M139" s="34" t="str">
        <f t="shared" si="26"/>
        <v/>
      </c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</row>
    <row r="140" spans="1:61" ht="15" customHeight="1" x14ac:dyDescent="0.2">
      <c r="A140" s="59" t="str">
        <f t="shared" si="28"/>
        <v/>
      </c>
      <c r="B140" s="33" t="str">
        <f t="shared" si="29"/>
        <v/>
      </c>
      <c r="C140" s="32" t="str">
        <f t="shared" si="24"/>
        <v/>
      </c>
      <c r="D140" s="71" t="str">
        <f t="shared" si="27"/>
        <v/>
      </c>
      <c r="E140" s="83" t="str">
        <f t="shared" si="25"/>
        <v/>
      </c>
      <c r="F140" s="100"/>
      <c r="G140" s="85" t="str">
        <f t="shared" ref="G140:G203" si="30">IF(ISNA(VLOOKUP(F140,klanten,2,FALSE)),"",VLOOKUP(F140,klanten,2,FALSE))</f>
        <v/>
      </c>
      <c r="H140" s="158"/>
      <c r="I140" s="149"/>
      <c r="J140" s="152"/>
      <c r="K140" s="162"/>
      <c r="L140" s="163"/>
      <c r="M140" s="34" t="str">
        <f t="shared" si="26"/>
        <v/>
      </c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</row>
    <row r="141" spans="1:61" ht="15" customHeight="1" x14ac:dyDescent="0.2">
      <c r="A141" s="59" t="str">
        <f t="shared" si="28"/>
        <v/>
      </c>
      <c r="B141" s="33" t="str">
        <f t="shared" si="29"/>
        <v/>
      </c>
      <c r="C141" s="32" t="str">
        <f t="shared" ref="C141:C204" si="31">IF(B141="","",IF(B141=B140,C140+1,1))</f>
        <v/>
      </c>
      <c r="D141" s="71" t="str">
        <f t="shared" si="27"/>
        <v/>
      </c>
      <c r="E141" s="83" t="str">
        <f t="shared" si="25"/>
        <v/>
      </c>
      <c r="F141" s="100"/>
      <c r="G141" s="85" t="str">
        <f t="shared" si="30"/>
        <v/>
      </c>
      <c r="H141" s="158"/>
      <c r="I141" s="149"/>
      <c r="J141" s="152"/>
      <c r="K141" s="162"/>
      <c r="L141" s="163"/>
      <c r="M141" s="34" t="str">
        <f t="shared" si="26"/>
        <v/>
      </c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ht="15" customHeight="1" x14ac:dyDescent="0.2">
      <c r="A142" s="59" t="str">
        <f t="shared" si="28"/>
        <v/>
      </c>
      <c r="B142" s="33" t="str">
        <f t="shared" si="29"/>
        <v/>
      </c>
      <c r="C142" s="32" t="str">
        <f t="shared" si="31"/>
        <v/>
      </c>
      <c r="D142" s="71" t="str">
        <f t="shared" si="27"/>
        <v/>
      </c>
      <c r="E142" s="83" t="str">
        <f t="shared" ref="E142:E205" si="32">IF(AND(B142="",B141&lt;&gt;""),"►","")</f>
        <v/>
      </c>
      <c r="F142" s="100"/>
      <c r="G142" s="85" t="str">
        <f t="shared" si="30"/>
        <v/>
      </c>
      <c r="H142" s="158"/>
      <c r="I142" s="149"/>
      <c r="J142" s="152"/>
      <c r="K142" s="162"/>
      <c r="L142" s="163"/>
      <c r="M142" s="34" t="str">
        <f t="shared" si="26"/>
        <v/>
      </c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5" customHeight="1" x14ac:dyDescent="0.2">
      <c r="A143" s="59" t="str">
        <f t="shared" si="28"/>
        <v/>
      </c>
      <c r="B143" s="33" t="str">
        <f t="shared" si="29"/>
        <v/>
      </c>
      <c r="C143" s="32" t="str">
        <f t="shared" si="31"/>
        <v/>
      </c>
      <c r="D143" s="71" t="str">
        <f t="shared" si="27"/>
        <v/>
      </c>
      <c r="E143" s="83" t="str">
        <f t="shared" si="32"/>
        <v/>
      </c>
      <c r="F143" s="100"/>
      <c r="G143" s="85" t="str">
        <f t="shared" si="30"/>
        <v/>
      </c>
      <c r="H143" s="158"/>
      <c r="I143" s="149"/>
      <c r="J143" s="152"/>
      <c r="K143" s="162"/>
      <c r="L143" s="163"/>
      <c r="M143" s="34" t="str">
        <f t="shared" si="26"/>
        <v/>
      </c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" customHeight="1" x14ac:dyDescent="0.2">
      <c r="A144" s="59" t="str">
        <f t="shared" si="28"/>
        <v/>
      </c>
      <c r="B144" s="33" t="str">
        <f t="shared" si="29"/>
        <v/>
      </c>
      <c r="C144" s="32" t="str">
        <f t="shared" si="31"/>
        <v/>
      </c>
      <c r="D144" s="71" t="str">
        <f t="shared" si="27"/>
        <v/>
      </c>
      <c r="E144" s="83" t="str">
        <f t="shared" si="32"/>
        <v/>
      </c>
      <c r="F144" s="100"/>
      <c r="G144" s="85" t="str">
        <f t="shared" si="30"/>
        <v/>
      </c>
      <c r="H144" s="158"/>
      <c r="I144" s="149"/>
      <c r="J144" s="152"/>
      <c r="K144" s="162"/>
      <c r="L144" s="163"/>
      <c r="M144" s="34" t="str">
        <f t="shared" si="26"/>
        <v/>
      </c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" customHeight="1" x14ac:dyDescent="0.2">
      <c r="A145" s="59" t="str">
        <f t="shared" si="28"/>
        <v/>
      </c>
      <c r="B145" s="33" t="str">
        <f t="shared" si="29"/>
        <v/>
      </c>
      <c r="C145" s="32" t="str">
        <f t="shared" si="31"/>
        <v/>
      </c>
      <c r="D145" s="71" t="str">
        <f t="shared" si="27"/>
        <v/>
      </c>
      <c r="E145" s="83" t="str">
        <f t="shared" si="32"/>
        <v/>
      </c>
      <c r="F145" s="100"/>
      <c r="G145" s="85" t="str">
        <f t="shared" si="30"/>
        <v/>
      </c>
      <c r="H145" s="158"/>
      <c r="I145" s="149"/>
      <c r="J145" s="152"/>
      <c r="K145" s="162"/>
      <c r="L145" s="163"/>
      <c r="M145" s="34" t="str">
        <f t="shared" si="26"/>
        <v/>
      </c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" customHeight="1" x14ac:dyDescent="0.2">
      <c r="A146" s="59" t="str">
        <f t="shared" si="28"/>
        <v/>
      </c>
      <c r="B146" s="33" t="str">
        <f t="shared" si="29"/>
        <v/>
      </c>
      <c r="C146" s="32" t="str">
        <f t="shared" si="31"/>
        <v/>
      </c>
      <c r="D146" s="71" t="str">
        <f t="shared" si="27"/>
        <v/>
      </c>
      <c r="E146" s="83" t="str">
        <f t="shared" si="32"/>
        <v/>
      </c>
      <c r="F146" s="100"/>
      <c r="G146" s="85" t="str">
        <f t="shared" si="30"/>
        <v/>
      </c>
      <c r="H146" s="158"/>
      <c r="I146" s="149"/>
      <c r="J146" s="152"/>
      <c r="K146" s="162"/>
      <c r="L146" s="163"/>
      <c r="M146" s="34" t="str">
        <f t="shared" si="26"/>
        <v/>
      </c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" customHeight="1" x14ac:dyDescent="0.2">
      <c r="A147" s="59" t="str">
        <f t="shared" si="28"/>
        <v/>
      </c>
      <c r="B147" s="33" t="str">
        <f t="shared" si="29"/>
        <v/>
      </c>
      <c r="C147" s="32" t="str">
        <f t="shared" si="31"/>
        <v/>
      </c>
      <c r="D147" s="71" t="str">
        <f t="shared" si="27"/>
        <v/>
      </c>
      <c r="E147" s="83" t="str">
        <f t="shared" si="32"/>
        <v/>
      </c>
      <c r="F147" s="100"/>
      <c r="G147" s="85" t="str">
        <f t="shared" si="30"/>
        <v/>
      </c>
      <c r="H147" s="158"/>
      <c r="I147" s="149"/>
      <c r="J147" s="152"/>
      <c r="K147" s="162"/>
      <c r="L147" s="163"/>
      <c r="M147" s="34" t="str">
        <f t="shared" si="26"/>
        <v/>
      </c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5" customHeight="1" x14ac:dyDescent="0.2">
      <c r="A148" s="59" t="str">
        <f t="shared" si="28"/>
        <v/>
      </c>
      <c r="B148" s="33" t="str">
        <f t="shared" si="29"/>
        <v/>
      </c>
      <c r="C148" s="32" t="str">
        <f t="shared" si="31"/>
        <v/>
      </c>
      <c r="D148" s="71" t="str">
        <f t="shared" si="27"/>
        <v/>
      </c>
      <c r="E148" s="83" t="str">
        <f t="shared" si="32"/>
        <v/>
      </c>
      <c r="F148" s="100"/>
      <c r="G148" s="85" t="str">
        <f t="shared" si="30"/>
        <v/>
      </c>
      <c r="H148" s="158"/>
      <c r="I148" s="149"/>
      <c r="J148" s="152"/>
      <c r="K148" s="162"/>
      <c r="L148" s="163"/>
      <c r="M148" s="34" t="str">
        <f t="shared" si="26"/>
        <v/>
      </c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5" customHeight="1" x14ac:dyDescent="0.2">
      <c r="A149" s="59" t="str">
        <f t="shared" si="28"/>
        <v/>
      </c>
      <c r="B149" s="33" t="str">
        <f t="shared" si="29"/>
        <v/>
      </c>
      <c r="C149" s="32" t="str">
        <f t="shared" si="31"/>
        <v/>
      </c>
      <c r="D149" s="71" t="str">
        <f t="shared" si="27"/>
        <v/>
      </c>
      <c r="E149" s="83" t="str">
        <f t="shared" si="32"/>
        <v/>
      </c>
      <c r="F149" s="100"/>
      <c r="G149" s="85" t="str">
        <f t="shared" si="30"/>
        <v/>
      </c>
      <c r="H149" s="158"/>
      <c r="I149" s="149"/>
      <c r="J149" s="152"/>
      <c r="K149" s="162"/>
      <c r="L149" s="163"/>
      <c r="M149" s="34" t="str">
        <f t="shared" ref="M149:M212" si="33">IF(K149="","",I149*K149)</f>
        <v/>
      </c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5" customHeight="1" x14ac:dyDescent="0.2">
      <c r="A150" s="59" t="str">
        <f t="shared" si="28"/>
        <v/>
      </c>
      <c r="B150" s="33" t="str">
        <f t="shared" si="29"/>
        <v/>
      </c>
      <c r="C150" s="32" t="str">
        <f t="shared" si="31"/>
        <v/>
      </c>
      <c r="D150" s="71" t="str">
        <f t="shared" si="27"/>
        <v/>
      </c>
      <c r="E150" s="83" t="str">
        <f t="shared" si="32"/>
        <v/>
      </c>
      <c r="F150" s="100"/>
      <c r="G150" s="85" t="str">
        <f t="shared" si="30"/>
        <v/>
      </c>
      <c r="H150" s="158"/>
      <c r="I150" s="149"/>
      <c r="J150" s="152"/>
      <c r="K150" s="162"/>
      <c r="L150" s="163"/>
      <c r="M150" s="34" t="str">
        <f t="shared" si="33"/>
        <v/>
      </c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5" customHeight="1" x14ac:dyDescent="0.2">
      <c r="A151" s="59" t="str">
        <f t="shared" si="28"/>
        <v/>
      </c>
      <c r="B151" s="33" t="str">
        <f t="shared" si="29"/>
        <v/>
      </c>
      <c r="C151" s="32" t="str">
        <f t="shared" si="31"/>
        <v/>
      </c>
      <c r="D151" s="71" t="str">
        <f t="shared" si="27"/>
        <v/>
      </c>
      <c r="E151" s="83" t="str">
        <f t="shared" si="32"/>
        <v/>
      </c>
      <c r="F151" s="100"/>
      <c r="G151" s="85" t="str">
        <f t="shared" si="30"/>
        <v/>
      </c>
      <c r="H151" s="158"/>
      <c r="I151" s="149"/>
      <c r="J151" s="152"/>
      <c r="K151" s="162"/>
      <c r="L151" s="163"/>
      <c r="M151" s="34" t="str">
        <f t="shared" si="33"/>
        <v/>
      </c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" customHeight="1" x14ac:dyDescent="0.2">
      <c r="A152" s="59" t="str">
        <f t="shared" si="28"/>
        <v/>
      </c>
      <c r="B152" s="33" t="str">
        <f t="shared" si="29"/>
        <v/>
      </c>
      <c r="C152" s="32" t="str">
        <f t="shared" si="31"/>
        <v/>
      </c>
      <c r="D152" s="71" t="str">
        <f t="shared" si="27"/>
        <v/>
      </c>
      <c r="E152" s="83" t="str">
        <f t="shared" si="32"/>
        <v/>
      </c>
      <c r="F152" s="100"/>
      <c r="G152" s="85" t="str">
        <f t="shared" si="30"/>
        <v/>
      </c>
      <c r="H152" s="158"/>
      <c r="I152" s="149"/>
      <c r="J152" s="152"/>
      <c r="K152" s="162"/>
      <c r="L152" s="163"/>
      <c r="M152" s="34" t="str">
        <f t="shared" si="33"/>
        <v/>
      </c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5" customHeight="1" x14ac:dyDescent="0.2">
      <c r="A153" s="59" t="str">
        <f t="shared" si="28"/>
        <v/>
      </c>
      <c r="B153" s="33" t="str">
        <f t="shared" si="29"/>
        <v/>
      </c>
      <c r="C153" s="32" t="str">
        <f t="shared" si="31"/>
        <v/>
      </c>
      <c r="D153" s="71" t="str">
        <f t="shared" si="27"/>
        <v/>
      </c>
      <c r="E153" s="83" t="str">
        <f t="shared" si="32"/>
        <v/>
      </c>
      <c r="F153" s="100"/>
      <c r="G153" s="85" t="str">
        <f t="shared" si="30"/>
        <v/>
      </c>
      <c r="H153" s="158"/>
      <c r="I153" s="149"/>
      <c r="J153" s="152"/>
      <c r="K153" s="162"/>
      <c r="L153" s="163"/>
      <c r="M153" s="34" t="str">
        <f t="shared" si="33"/>
        <v/>
      </c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" customHeight="1" x14ac:dyDescent="0.2">
      <c r="A154" s="59" t="str">
        <f t="shared" si="28"/>
        <v/>
      </c>
      <c r="B154" s="33" t="str">
        <f t="shared" si="29"/>
        <v/>
      </c>
      <c r="C154" s="32" t="str">
        <f t="shared" si="31"/>
        <v/>
      </c>
      <c r="D154" s="71" t="str">
        <f t="shared" si="27"/>
        <v/>
      </c>
      <c r="E154" s="83" t="str">
        <f t="shared" si="32"/>
        <v/>
      </c>
      <c r="F154" s="100"/>
      <c r="G154" s="85" t="str">
        <f t="shared" si="30"/>
        <v/>
      </c>
      <c r="H154" s="158"/>
      <c r="I154" s="149"/>
      <c r="J154" s="152"/>
      <c r="K154" s="162"/>
      <c r="L154" s="163"/>
      <c r="M154" s="34" t="str">
        <f t="shared" si="33"/>
        <v/>
      </c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" customHeight="1" x14ac:dyDescent="0.2">
      <c r="A155" s="59" t="str">
        <f t="shared" si="28"/>
        <v/>
      </c>
      <c r="B155" s="33" t="str">
        <f t="shared" si="29"/>
        <v/>
      </c>
      <c r="C155" s="32" t="str">
        <f t="shared" si="31"/>
        <v/>
      </c>
      <c r="D155" s="71" t="str">
        <f t="shared" si="27"/>
        <v/>
      </c>
      <c r="E155" s="83" t="str">
        <f t="shared" si="32"/>
        <v/>
      </c>
      <c r="F155" s="100"/>
      <c r="G155" s="85" t="str">
        <f t="shared" si="30"/>
        <v/>
      </c>
      <c r="H155" s="158"/>
      <c r="I155" s="149"/>
      <c r="J155" s="152"/>
      <c r="K155" s="162"/>
      <c r="L155" s="163"/>
      <c r="M155" s="34" t="str">
        <f t="shared" si="33"/>
        <v/>
      </c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" customHeight="1" x14ac:dyDescent="0.2">
      <c r="A156" s="59" t="str">
        <f t="shared" si="28"/>
        <v/>
      </c>
      <c r="B156" s="33" t="str">
        <f t="shared" si="29"/>
        <v/>
      </c>
      <c r="C156" s="32" t="str">
        <f t="shared" si="31"/>
        <v/>
      </c>
      <c r="D156" s="71" t="str">
        <f t="shared" si="27"/>
        <v/>
      </c>
      <c r="E156" s="83" t="str">
        <f t="shared" si="32"/>
        <v/>
      </c>
      <c r="F156" s="100"/>
      <c r="G156" s="85" t="str">
        <f t="shared" si="30"/>
        <v/>
      </c>
      <c r="H156" s="158"/>
      <c r="I156" s="149"/>
      <c r="J156" s="152"/>
      <c r="K156" s="162"/>
      <c r="L156" s="163"/>
      <c r="M156" s="34" t="str">
        <f t="shared" si="33"/>
        <v/>
      </c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" customHeight="1" x14ac:dyDescent="0.2">
      <c r="A157" s="59" t="str">
        <f t="shared" si="28"/>
        <v/>
      </c>
      <c r="B157" s="33" t="str">
        <f t="shared" si="29"/>
        <v/>
      </c>
      <c r="C157" s="32" t="str">
        <f t="shared" si="31"/>
        <v/>
      </c>
      <c r="D157" s="71" t="str">
        <f t="shared" ref="D157:D220" si="34">IF(F156="","",IF(F157="","",IF(F157=F156,"  =","Nieuw")))</f>
        <v/>
      </c>
      <c r="E157" s="83" t="str">
        <f t="shared" si="32"/>
        <v/>
      </c>
      <c r="F157" s="100"/>
      <c r="G157" s="85" t="str">
        <f t="shared" si="30"/>
        <v/>
      </c>
      <c r="H157" s="158"/>
      <c r="I157" s="149"/>
      <c r="J157" s="152"/>
      <c r="K157" s="162"/>
      <c r="L157" s="163"/>
      <c r="M157" s="34" t="str">
        <f t="shared" si="33"/>
        <v/>
      </c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ht="15" customHeight="1" x14ac:dyDescent="0.2">
      <c r="A158" s="59" t="str">
        <f t="shared" ref="A158:A221" si="35">IF(F157="","",IF(B158="","",IF(B158=B157,A157+100000000,B157+1)))</f>
        <v/>
      </c>
      <c r="B158" s="33" t="str">
        <f t="shared" ref="B158:B221" si="36">IF(F157="","",IF(F158="","",IF(F157=F158,B157,B157+1)))</f>
        <v/>
      </c>
      <c r="C158" s="32" t="str">
        <f t="shared" si="31"/>
        <v/>
      </c>
      <c r="D158" s="71" t="str">
        <f t="shared" si="34"/>
        <v/>
      </c>
      <c r="E158" s="83" t="str">
        <f t="shared" si="32"/>
        <v/>
      </c>
      <c r="F158" s="100"/>
      <c r="G158" s="85" t="str">
        <f t="shared" si="30"/>
        <v/>
      </c>
      <c r="H158" s="158"/>
      <c r="I158" s="149"/>
      <c r="J158" s="152"/>
      <c r="K158" s="162"/>
      <c r="L158" s="163"/>
      <c r="M158" s="34" t="str">
        <f t="shared" si="33"/>
        <v/>
      </c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ht="15" customHeight="1" x14ac:dyDescent="0.2">
      <c r="A159" s="59" t="str">
        <f t="shared" si="35"/>
        <v/>
      </c>
      <c r="B159" s="33" t="str">
        <f t="shared" si="36"/>
        <v/>
      </c>
      <c r="C159" s="32" t="str">
        <f t="shared" si="31"/>
        <v/>
      </c>
      <c r="D159" s="71" t="str">
        <f t="shared" si="34"/>
        <v/>
      </c>
      <c r="E159" s="83" t="str">
        <f t="shared" si="32"/>
        <v/>
      </c>
      <c r="F159" s="100"/>
      <c r="G159" s="85" t="str">
        <f t="shared" si="30"/>
        <v/>
      </c>
      <c r="H159" s="158"/>
      <c r="I159" s="149"/>
      <c r="J159" s="152"/>
      <c r="K159" s="162"/>
      <c r="L159" s="163"/>
      <c r="M159" s="34" t="str">
        <f t="shared" si="33"/>
        <v/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</row>
    <row r="160" spans="1:61" ht="15" customHeight="1" x14ac:dyDescent="0.2">
      <c r="A160" s="59" t="str">
        <f t="shared" si="35"/>
        <v/>
      </c>
      <c r="B160" s="33" t="str">
        <f t="shared" si="36"/>
        <v/>
      </c>
      <c r="C160" s="32" t="str">
        <f t="shared" si="31"/>
        <v/>
      </c>
      <c r="D160" s="71" t="str">
        <f t="shared" si="34"/>
        <v/>
      </c>
      <c r="E160" s="83" t="str">
        <f t="shared" si="32"/>
        <v/>
      </c>
      <c r="F160" s="100"/>
      <c r="G160" s="85" t="str">
        <f t="shared" si="30"/>
        <v/>
      </c>
      <c r="H160" s="158"/>
      <c r="I160" s="149"/>
      <c r="J160" s="152"/>
      <c r="K160" s="162"/>
      <c r="L160" s="163"/>
      <c r="M160" s="34" t="str">
        <f t="shared" si="33"/>
        <v/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</row>
    <row r="161" spans="1:61" ht="15" customHeight="1" x14ac:dyDescent="0.2">
      <c r="A161" s="59" t="str">
        <f t="shared" si="35"/>
        <v/>
      </c>
      <c r="B161" s="33" t="str">
        <f t="shared" si="36"/>
        <v/>
      </c>
      <c r="C161" s="32" t="str">
        <f t="shared" si="31"/>
        <v/>
      </c>
      <c r="D161" s="71" t="str">
        <f t="shared" si="34"/>
        <v/>
      </c>
      <c r="E161" s="83" t="str">
        <f t="shared" si="32"/>
        <v/>
      </c>
      <c r="F161" s="100"/>
      <c r="G161" s="85" t="str">
        <f t="shared" si="30"/>
        <v/>
      </c>
      <c r="H161" s="158"/>
      <c r="I161" s="149"/>
      <c r="J161" s="152"/>
      <c r="K161" s="162"/>
      <c r="L161" s="163"/>
      <c r="M161" s="34" t="str">
        <f t="shared" si="33"/>
        <v/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</row>
    <row r="162" spans="1:61" ht="15" customHeight="1" x14ac:dyDescent="0.2">
      <c r="A162" s="59" t="str">
        <f t="shared" si="35"/>
        <v/>
      </c>
      <c r="B162" s="33" t="str">
        <f t="shared" si="36"/>
        <v/>
      </c>
      <c r="C162" s="32" t="str">
        <f t="shared" si="31"/>
        <v/>
      </c>
      <c r="D162" s="71" t="str">
        <f t="shared" si="34"/>
        <v/>
      </c>
      <c r="E162" s="83" t="str">
        <f t="shared" si="32"/>
        <v/>
      </c>
      <c r="F162" s="100"/>
      <c r="G162" s="85" t="str">
        <f t="shared" si="30"/>
        <v/>
      </c>
      <c r="H162" s="158"/>
      <c r="I162" s="149"/>
      <c r="J162" s="152"/>
      <c r="K162" s="162"/>
      <c r="L162" s="163"/>
      <c r="M162" s="34" t="str">
        <f t="shared" si="33"/>
        <v/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</row>
    <row r="163" spans="1:61" ht="15" customHeight="1" x14ac:dyDescent="0.2">
      <c r="A163" s="59" t="str">
        <f t="shared" si="35"/>
        <v/>
      </c>
      <c r="B163" s="33" t="str">
        <f t="shared" si="36"/>
        <v/>
      </c>
      <c r="C163" s="32" t="str">
        <f t="shared" si="31"/>
        <v/>
      </c>
      <c r="D163" s="71" t="str">
        <f t="shared" si="34"/>
        <v/>
      </c>
      <c r="E163" s="83" t="str">
        <f t="shared" si="32"/>
        <v/>
      </c>
      <c r="F163" s="100"/>
      <c r="G163" s="85" t="str">
        <f t="shared" si="30"/>
        <v/>
      </c>
      <c r="H163" s="158"/>
      <c r="I163" s="149"/>
      <c r="J163" s="152"/>
      <c r="K163" s="162"/>
      <c r="L163" s="163"/>
      <c r="M163" s="34" t="str">
        <f t="shared" si="33"/>
        <v/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</row>
    <row r="164" spans="1:61" ht="15" customHeight="1" x14ac:dyDescent="0.2">
      <c r="A164" s="59" t="str">
        <f t="shared" si="35"/>
        <v/>
      </c>
      <c r="B164" s="33" t="str">
        <f t="shared" si="36"/>
        <v/>
      </c>
      <c r="C164" s="32" t="str">
        <f t="shared" si="31"/>
        <v/>
      </c>
      <c r="D164" s="71" t="str">
        <f t="shared" si="34"/>
        <v/>
      </c>
      <c r="E164" s="83" t="str">
        <f t="shared" si="32"/>
        <v/>
      </c>
      <c r="F164" s="100"/>
      <c r="G164" s="85" t="str">
        <f t="shared" si="30"/>
        <v/>
      </c>
      <c r="H164" s="158"/>
      <c r="I164" s="149"/>
      <c r="J164" s="152"/>
      <c r="K164" s="162"/>
      <c r="L164" s="163"/>
      <c r="M164" s="34" t="str">
        <f t="shared" si="33"/>
        <v/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</row>
    <row r="165" spans="1:61" ht="15" customHeight="1" x14ac:dyDescent="0.2">
      <c r="A165" s="59" t="str">
        <f t="shared" si="35"/>
        <v/>
      </c>
      <c r="B165" s="33" t="str">
        <f t="shared" si="36"/>
        <v/>
      </c>
      <c r="C165" s="32" t="str">
        <f t="shared" si="31"/>
        <v/>
      </c>
      <c r="D165" s="71" t="str">
        <f t="shared" si="34"/>
        <v/>
      </c>
      <c r="E165" s="83" t="str">
        <f t="shared" si="32"/>
        <v/>
      </c>
      <c r="F165" s="100"/>
      <c r="G165" s="85" t="str">
        <f t="shared" si="30"/>
        <v/>
      </c>
      <c r="H165" s="158"/>
      <c r="I165" s="149"/>
      <c r="J165" s="152"/>
      <c r="K165" s="162"/>
      <c r="L165" s="163"/>
      <c r="M165" s="34" t="str">
        <f t="shared" si="33"/>
        <v/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</row>
    <row r="166" spans="1:61" ht="15" customHeight="1" x14ac:dyDescent="0.2">
      <c r="A166" s="59" t="str">
        <f t="shared" si="35"/>
        <v/>
      </c>
      <c r="B166" s="33" t="str">
        <f t="shared" si="36"/>
        <v/>
      </c>
      <c r="C166" s="32" t="str">
        <f t="shared" si="31"/>
        <v/>
      </c>
      <c r="D166" s="71" t="str">
        <f t="shared" si="34"/>
        <v/>
      </c>
      <c r="E166" s="83" t="str">
        <f t="shared" si="32"/>
        <v/>
      </c>
      <c r="F166" s="100"/>
      <c r="G166" s="85" t="str">
        <f t="shared" si="30"/>
        <v/>
      </c>
      <c r="H166" s="158"/>
      <c r="I166" s="149"/>
      <c r="J166" s="152"/>
      <c r="K166" s="162"/>
      <c r="L166" s="163"/>
      <c r="M166" s="34" t="str">
        <f t="shared" si="33"/>
        <v/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</row>
    <row r="167" spans="1:61" ht="15" customHeight="1" x14ac:dyDescent="0.2">
      <c r="A167" s="59" t="str">
        <f t="shared" si="35"/>
        <v/>
      </c>
      <c r="B167" s="33" t="str">
        <f t="shared" si="36"/>
        <v/>
      </c>
      <c r="C167" s="32" t="str">
        <f t="shared" si="31"/>
        <v/>
      </c>
      <c r="D167" s="71" t="str">
        <f t="shared" si="34"/>
        <v/>
      </c>
      <c r="E167" s="83" t="str">
        <f t="shared" si="32"/>
        <v/>
      </c>
      <c r="F167" s="100"/>
      <c r="G167" s="85" t="str">
        <f t="shared" si="30"/>
        <v/>
      </c>
      <c r="H167" s="158"/>
      <c r="I167" s="149"/>
      <c r="J167" s="152"/>
      <c r="K167" s="162"/>
      <c r="L167" s="163"/>
      <c r="M167" s="34" t="str">
        <f t="shared" si="33"/>
        <v/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</row>
    <row r="168" spans="1:61" ht="15" customHeight="1" x14ac:dyDescent="0.2">
      <c r="A168" s="59" t="str">
        <f t="shared" si="35"/>
        <v/>
      </c>
      <c r="B168" s="33" t="str">
        <f t="shared" si="36"/>
        <v/>
      </c>
      <c r="C168" s="32" t="str">
        <f t="shared" si="31"/>
        <v/>
      </c>
      <c r="D168" s="71" t="str">
        <f t="shared" si="34"/>
        <v/>
      </c>
      <c r="E168" s="83" t="str">
        <f t="shared" si="32"/>
        <v/>
      </c>
      <c r="F168" s="100"/>
      <c r="G168" s="85" t="str">
        <f t="shared" si="30"/>
        <v/>
      </c>
      <c r="H168" s="158"/>
      <c r="I168" s="149"/>
      <c r="J168" s="152"/>
      <c r="K168" s="162"/>
      <c r="L168" s="163"/>
      <c r="M168" s="34" t="str">
        <f t="shared" si="33"/>
        <v/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</row>
    <row r="169" spans="1:61" ht="15" customHeight="1" x14ac:dyDescent="0.2">
      <c r="A169" s="59" t="str">
        <f t="shared" si="35"/>
        <v/>
      </c>
      <c r="B169" s="33" t="str">
        <f t="shared" si="36"/>
        <v/>
      </c>
      <c r="C169" s="32" t="str">
        <f t="shared" si="31"/>
        <v/>
      </c>
      <c r="D169" s="71" t="str">
        <f t="shared" si="34"/>
        <v/>
      </c>
      <c r="E169" s="83" t="str">
        <f t="shared" si="32"/>
        <v/>
      </c>
      <c r="F169" s="100"/>
      <c r="G169" s="85" t="str">
        <f t="shared" si="30"/>
        <v/>
      </c>
      <c r="H169" s="158"/>
      <c r="I169" s="149"/>
      <c r="J169" s="152"/>
      <c r="K169" s="162"/>
      <c r="L169" s="163"/>
      <c r="M169" s="34" t="str">
        <f t="shared" si="33"/>
        <v/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</row>
    <row r="170" spans="1:61" ht="15" customHeight="1" x14ac:dyDescent="0.2">
      <c r="A170" s="59" t="str">
        <f t="shared" si="35"/>
        <v/>
      </c>
      <c r="B170" s="33" t="str">
        <f t="shared" si="36"/>
        <v/>
      </c>
      <c r="C170" s="32" t="str">
        <f t="shared" si="31"/>
        <v/>
      </c>
      <c r="D170" s="71" t="str">
        <f t="shared" si="34"/>
        <v/>
      </c>
      <c r="E170" s="83" t="str">
        <f t="shared" si="32"/>
        <v/>
      </c>
      <c r="F170" s="100"/>
      <c r="G170" s="85" t="str">
        <f t="shared" si="30"/>
        <v/>
      </c>
      <c r="H170" s="158"/>
      <c r="I170" s="149"/>
      <c r="J170" s="152"/>
      <c r="K170" s="162"/>
      <c r="L170" s="163"/>
      <c r="M170" s="34" t="str">
        <f t="shared" si="33"/>
        <v/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</row>
    <row r="171" spans="1:61" ht="15" customHeight="1" x14ac:dyDescent="0.2">
      <c r="A171" s="59" t="str">
        <f t="shared" si="35"/>
        <v/>
      </c>
      <c r="B171" s="33" t="str">
        <f t="shared" si="36"/>
        <v/>
      </c>
      <c r="C171" s="32" t="str">
        <f t="shared" si="31"/>
        <v/>
      </c>
      <c r="D171" s="71" t="str">
        <f t="shared" si="34"/>
        <v/>
      </c>
      <c r="E171" s="83" t="str">
        <f t="shared" si="32"/>
        <v/>
      </c>
      <c r="F171" s="100"/>
      <c r="G171" s="85" t="str">
        <f t="shared" si="30"/>
        <v/>
      </c>
      <c r="H171" s="158"/>
      <c r="I171" s="149"/>
      <c r="J171" s="152"/>
      <c r="K171" s="162"/>
      <c r="L171" s="163"/>
      <c r="M171" s="34" t="str">
        <f t="shared" si="33"/>
        <v/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</row>
    <row r="172" spans="1:61" ht="15" customHeight="1" x14ac:dyDescent="0.2">
      <c r="A172" s="59" t="str">
        <f t="shared" si="35"/>
        <v/>
      </c>
      <c r="B172" s="33" t="str">
        <f t="shared" si="36"/>
        <v/>
      </c>
      <c r="C172" s="32" t="str">
        <f t="shared" si="31"/>
        <v/>
      </c>
      <c r="D172" s="71" t="str">
        <f t="shared" si="34"/>
        <v/>
      </c>
      <c r="E172" s="83" t="str">
        <f t="shared" si="32"/>
        <v/>
      </c>
      <c r="F172" s="100"/>
      <c r="G172" s="85" t="str">
        <f t="shared" si="30"/>
        <v/>
      </c>
      <c r="H172" s="158"/>
      <c r="I172" s="149"/>
      <c r="J172" s="152"/>
      <c r="K172" s="162"/>
      <c r="L172" s="163"/>
      <c r="M172" s="34" t="str">
        <f t="shared" si="33"/>
        <v/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</row>
    <row r="173" spans="1:61" ht="15" customHeight="1" x14ac:dyDescent="0.2">
      <c r="A173" s="59" t="str">
        <f t="shared" si="35"/>
        <v/>
      </c>
      <c r="B173" s="33" t="str">
        <f t="shared" si="36"/>
        <v/>
      </c>
      <c r="C173" s="32" t="str">
        <f t="shared" si="31"/>
        <v/>
      </c>
      <c r="D173" s="71" t="str">
        <f t="shared" si="34"/>
        <v/>
      </c>
      <c r="E173" s="83" t="str">
        <f t="shared" si="32"/>
        <v/>
      </c>
      <c r="F173" s="100"/>
      <c r="G173" s="85" t="str">
        <f t="shared" si="30"/>
        <v/>
      </c>
      <c r="H173" s="158"/>
      <c r="I173" s="149"/>
      <c r="J173" s="152"/>
      <c r="K173" s="162"/>
      <c r="L173" s="163"/>
      <c r="M173" s="34" t="str">
        <f t="shared" si="33"/>
        <v/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</row>
    <row r="174" spans="1:61" ht="15" customHeight="1" x14ac:dyDescent="0.2">
      <c r="A174" s="59" t="str">
        <f t="shared" si="35"/>
        <v/>
      </c>
      <c r="B174" s="33" t="str">
        <f t="shared" si="36"/>
        <v/>
      </c>
      <c r="C174" s="32" t="str">
        <f t="shared" si="31"/>
        <v/>
      </c>
      <c r="D174" s="71" t="str">
        <f t="shared" si="34"/>
        <v/>
      </c>
      <c r="E174" s="83" t="str">
        <f t="shared" si="32"/>
        <v/>
      </c>
      <c r="F174" s="100"/>
      <c r="G174" s="85" t="str">
        <f t="shared" si="30"/>
        <v/>
      </c>
      <c r="H174" s="158"/>
      <c r="I174" s="149"/>
      <c r="J174" s="152"/>
      <c r="K174" s="162"/>
      <c r="L174" s="163"/>
      <c r="M174" s="34" t="str">
        <f t="shared" si="33"/>
        <v/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</row>
    <row r="175" spans="1:61" ht="15" customHeight="1" x14ac:dyDescent="0.2">
      <c r="A175" s="59" t="str">
        <f t="shared" si="35"/>
        <v/>
      </c>
      <c r="B175" s="33" t="str">
        <f t="shared" si="36"/>
        <v/>
      </c>
      <c r="C175" s="32" t="str">
        <f t="shared" si="31"/>
        <v/>
      </c>
      <c r="D175" s="71" t="str">
        <f t="shared" si="34"/>
        <v/>
      </c>
      <c r="E175" s="83" t="str">
        <f t="shared" si="32"/>
        <v/>
      </c>
      <c r="F175" s="100"/>
      <c r="G175" s="85" t="str">
        <f t="shared" si="30"/>
        <v/>
      </c>
      <c r="H175" s="158"/>
      <c r="I175" s="149"/>
      <c r="J175" s="152"/>
      <c r="K175" s="162"/>
      <c r="L175" s="163"/>
      <c r="M175" s="34" t="str">
        <f t="shared" si="33"/>
        <v/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</row>
    <row r="176" spans="1:61" ht="15" customHeight="1" x14ac:dyDescent="0.2">
      <c r="A176" s="59" t="str">
        <f t="shared" si="35"/>
        <v/>
      </c>
      <c r="B176" s="33" t="str">
        <f t="shared" si="36"/>
        <v/>
      </c>
      <c r="C176" s="32" t="str">
        <f t="shared" si="31"/>
        <v/>
      </c>
      <c r="D176" s="71" t="str">
        <f t="shared" si="34"/>
        <v/>
      </c>
      <c r="E176" s="83" t="str">
        <f t="shared" si="32"/>
        <v/>
      </c>
      <c r="F176" s="100"/>
      <c r="G176" s="85" t="str">
        <f t="shared" si="30"/>
        <v/>
      </c>
      <c r="H176" s="158"/>
      <c r="I176" s="149"/>
      <c r="J176" s="152"/>
      <c r="K176" s="162"/>
      <c r="L176" s="163"/>
      <c r="M176" s="34" t="str">
        <f t="shared" si="33"/>
        <v/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</row>
    <row r="177" spans="1:61" ht="15" customHeight="1" x14ac:dyDescent="0.2">
      <c r="A177" s="59" t="str">
        <f t="shared" si="35"/>
        <v/>
      </c>
      <c r="B177" s="33" t="str">
        <f t="shared" si="36"/>
        <v/>
      </c>
      <c r="C177" s="32" t="str">
        <f t="shared" si="31"/>
        <v/>
      </c>
      <c r="D177" s="71" t="str">
        <f t="shared" si="34"/>
        <v/>
      </c>
      <c r="E177" s="83" t="str">
        <f t="shared" si="32"/>
        <v/>
      </c>
      <c r="F177" s="100"/>
      <c r="G177" s="85" t="str">
        <f t="shared" si="30"/>
        <v/>
      </c>
      <c r="H177" s="158"/>
      <c r="I177" s="149"/>
      <c r="J177" s="152"/>
      <c r="K177" s="162"/>
      <c r="L177" s="163"/>
      <c r="M177" s="34" t="str">
        <f t="shared" si="33"/>
        <v/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</row>
    <row r="178" spans="1:61" ht="15" customHeight="1" x14ac:dyDescent="0.2">
      <c r="A178" s="59" t="str">
        <f t="shared" si="35"/>
        <v/>
      </c>
      <c r="B178" s="33" t="str">
        <f t="shared" si="36"/>
        <v/>
      </c>
      <c r="C178" s="32" t="str">
        <f t="shared" si="31"/>
        <v/>
      </c>
      <c r="D178" s="71" t="str">
        <f t="shared" si="34"/>
        <v/>
      </c>
      <c r="E178" s="83" t="str">
        <f t="shared" si="32"/>
        <v/>
      </c>
      <c r="F178" s="100"/>
      <c r="G178" s="85" t="str">
        <f t="shared" si="30"/>
        <v/>
      </c>
      <c r="H178" s="158"/>
      <c r="I178" s="149"/>
      <c r="J178" s="152"/>
      <c r="K178" s="162"/>
      <c r="L178" s="163"/>
      <c r="M178" s="34" t="str">
        <f t="shared" si="33"/>
        <v/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</row>
    <row r="179" spans="1:61" ht="15" customHeight="1" x14ac:dyDescent="0.2">
      <c r="A179" s="59" t="str">
        <f t="shared" si="35"/>
        <v/>
      </c>
      <c r="B179" s="33" t="str">
        <f t="shared" si="36"/>
        <v/>
      </c>
      <c r="C179" s="32" t="str">
        <f t="shared" si="31"/>
        <v/>
      </c>
      <c r="D179" s="71" t="str">
        <f t="shared" si="34"/>
        <v/>
      </c>
      <c r="E179" s="83" t="str">
        <f t="shared" si="32"/>
        <v/>
      </c>
      <c r="F179" s="100"/>
      <c r="G179" s="85" t="str">
        <f t="shared" si="30"/>
        <v/>
      </c>
      <c r="H179" s="158"/>
      <c r="I179" s="149"/>
      <c r="J179" s="152"/>
      <c r="K179" s="162"/>
      <c r="L179" s="163"/>
      <c r="M179" s="34" t="str">
        <f t="shared" si="33"/>
        <v/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</row>
    <row r="180" spans="1:61" ht="15" customHeight="1" x14ac:dyDescent="0.2">
      <c r="A180" s="59" t="str">
        <f t="shared" si="35"/>
        <v/>
      </c>
      <c r="B180" s="33" t="str">
        <f t="shared" si="36"/>
        <v/>
      </c>
      <c r="C180" s="32" t="str">
        <f t="shared" si="31"/>
        <v/>
      </c>
      <c r="D180" s="71" t="str">
        <f t="shared" si="34"/>
        <v/>
      </c>
      <c r="E180" s="83" t="str">
        <f t="shared" si="32"/>
        <v/>
      </c>
      <c r="F180" s="100"/>
      <c r="G180" s="85" t="str">
        <f t="shared" si="30"/>
        <v/>
      </c>
      <c r="H180" s="158"/>
      <c r="I180" s="149"/>
      <c r="J180" s="152"/>
      <c r="K180" s="162"/>
      <c r="L180" s="163"/>
      <c r="M180" s="34" t="str">
        <f t="shared" si="33"/>
        <v/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</row>
    <row r="181" spans="1:61" ht="15" customHeight="1" x14ac:dyDescent="0.2">
      <c r="A181" s="59" t="str">
        <f t="shared" si="35"/>
        <v/>
      </c>
      <c r="B181" s="33" t="str">
        <f t="shared" si="36"/>
        <v/>
      </c>
      <c r="C181" s="32" t="str">
        <f t="shared" si="31"/>
        <v/>
      </c>
      <c r="D181" s="71" t="str">
        <f t="shared" si="34"/>
        <v/>
      </c>
      <c r="E181" s="83" t="str">
        <f t="shared" si="32"/>
        <v/>
      </c>
      <c r="F181" s="100"/>
      <c r="G181" s="85" t="str">
        <f t="shared" si="30"/>
        <v/>
      </c>
      <c r="H181" s="158"/>
      <c r="I181" s="149"/>
      <c r="J181" s="152"/>
      <c r="K181" s="162"/>
      <c r="L181" s="163"/>
      <c r="M181" s="34" t="str">
        <f t="shared" si="33"/>
        <v/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</row>
    <row r="182" spans="1:61" ht="15" customHeight="1" x14ac:dyDescent="0.2">
      <c r="A182" s="59" t="str">
        <f t="shared" si="35"/>
        <v/>
      </c>
      <c r="B182" s="33" t="str">
        <f t="shared" si="36"/>
        <v/>
      </c>
      <c r="C182" s="32" t="str">
        <f t="shared" si="31"/>
        <v/>
      </c>
      <c r="D182" s="71" t="str">
        <f t="shared" si="34"/>
        <v/>
      </c>
      <c r="E182" s="83" t="str">
        <f t="shared" si="32"/>
        <v/>
      </c>
      <c r="F182" s="100"/>
      <c r="G182" s="85" t="str">
        <f t="shared" si="30"/>
        <v/>
      </c>
      <c r="H182" s="158"/>
      <c r="I182" s="149"/>
      <c r="J182" s="152"/>
      <c r="K182" s="162"/>
      <c r="L182" s="163"/>
      <c r="M182" s="34" t="str">
        <f t="shared" si="33"/>
        <v/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</row>
    <row r="183" spans="1:61" ht="15" customHeight="1" x14ac:dyDescent="0.2">
      <c r="A183" s="59" t="str">
        <f t="shared" si="35"/>
        <v/>
      </c>
      <c r="B183" s="33" t="str">
        <f t="shared" si="36"/>
        <v/>
      </c>
      <c r="C183" s="32" t="str">
        <f t="shared" si="31"/>
        <v/>
      </c>
      <c r="D183" s="71" t="str">
        <f t="shared" si="34"/>
        <v/>
      </c>
      <c r="E183" s="83" t="str">
        <f t="shared" si="32"/>
        <v/>
      </c>
      <c r="F183" s="100"/>
      <c r="G183" s="85" t="str">
        <f t="shared" si="30"/>
        <v/>
      </c>
      <c r="H183" s="158"/>
      <c r="I183" s="149"/>
      <c r="J183" s="152"/>
      <c r="K183" s="162"/>
      <c r="L183" s="163"/>
      <c r="M183" s="34" t="str">
        <f t="shared" si="33"/>
        <v/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</row>
    <row r="184" spans="1:61" ht="15" customHeight="1" x14ac:dyDescent="0.2">
      <c r="A184" s="59" t="str">
        <f t="shared" si="35"/>
        <v/>
      </c>
      <c r="B184" s="33" t="str">
        <f t="shared" si="36"/>
        <v/>
      </c>
      <c r="C184" s="32" t="str">
        <f t="shared" si="31"/>
        <v/>
      </c>
      <c r="D184" s="71" t="str">
        <f t="shared" si="34"/>
        <v/>
      </c>
      <c r="E184" s="83" t="str">
        <f t="shared" si="32"/>
        <v/>
      </c>
      <c r="F184" s="100"/>
      <c r="G184" s="85" t="str">
        <f t="shared" si="30"/>
        <v/>
      </c>
      <c r="H184" s="158"/>
      <c r="I184" s="149"/>
      <c r="J184" s="152"/>
      <c r="K184" s="162"/>
      <c r="L184" s="163"/>
      <c r="M184" s="34" t="str">
        <f t="shared" si="33"/>
        <v/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</row>
    <row r="185" spans="1:61" ht="15" customHeight="1" x14ac:dyDescent="0.2">
      <c r="A185" s="59" t="str">
        <f t="shared" si="35"/>
        <v/>
      </c>
      <c r="B185" s="33" t="str">
        <f t="shared" si="36"/>
        <v/>
      </c>
      <c r="C185" s="32" t="str">
        <f t="shared" si="31"/>
        <v/>
      </c>
      <c r="D185" s="71" t="str">
        <f t="shared" si="34"/>
        <v/>
      </c>
      <c r="E185" s="83" t="str">
        <f t="shared" si="32"/>
        <v/>
      </c>
      <c r="F185" s="100"/>
      <c r="G185" s="85" t="str">
        <f t="shared" si="30"/>
        <v/>
      </c>
      <c r="H185" s="158"/>
      <c r="I185" s="149"/>
      <c r="J185" s="152"/>
      <c r="K185" s="162"/>
      <c r="L185" s="163"/>
      <c r="M185" s="34" t="str">
        <f t="shared" si="33"/>
        <v/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</row>
    <row r="186" spans="1:61" ht="15" customHeight="1" x14ac:dyDescent="0.2">
      <c r="A186" s="59" t="str">
        <f t="shared" si="35"/>
        <v/>
      </c>
      <c r="B186" s="33" t="str">
        <f t="shared" si="36"/>
        <v/>
      </c>
      <c r="C186" s="32" t="str">
        <f t="shared" si="31"/>
        <v/>
      </c>
      <c r="D186" s="71" t="str">
        <f t="shared" si="34"/>
        <v/>
      </c>
      <c r="E186" s="83" t="str">
        <f t="shared" si="32"/>
        <v/>
      </c>
      <c r="F186" s="100"/>
      <c r="G186" s="85" t="str">
        <f t="shared" si="30"/>
        <v/>
      </c>
      <c r="H186" s="158"/>
      <c r="I186" s="149"/>
      <c r="J186" s="152"/>
      <c r="K186" s="162"/>
      <c r="L186" s="163"/>
      <c r="M186" s="34" t="str">
        <f t="shared" si="33"/>
        <v/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</row>
    <row r="187" spans="1:61" ht="15" customHeight="1" x14ac:dyDescent="0.2">
      <c r="A187" s="59" t="str">
        <f t="shared" si="35"/>
        <v/>
      </c>
      <c r="B187" s="33" t="str">
        <f t="shared" si="36"/>
        <v/>
      </c>
      <c r="C187" s="32" t="str">
        <f t="shared" si="31"/>
        <v/>
      </c>
      <c r="D187" s="71" t="str">
        <f t="shared" si="34"/>
        <v/>
      </c>
      <c r="E187" s="83" t="str">
        <f t="shared" si="32"/>
        <v/>
      </c>
      <c r="F187" s="100"/>
      <c r="G187" s="85" t="str">
        <f t="shared" si="30"/>
        <v/>
      </c>
      <c r="H187" s="158"/>
      <c r="I187" s="149"/>
      <c r="J187" s="152"/>
      <c r="K187" s="162"/>
      <c r="L187" s="163"/>
      <c r="M187" s="34" t="str">
        <f t="shared" si="33"/>
        <v/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</row>
    <row r="188" spans="1:61" ht="15" customHeight="1" x14ac:dyDescent="0.2">
      <c r="A188" s="59" t="str">
        <f t="shared" si="35"/>
        <v/>
      </c>
      <c r="B188" s="33" t="str">
        <f t="shared" si="36"/>
        <v/>
      </c>
      <c r="C188" s="32" t="str">
        <f t="shared" si="31"/>
        <v/>
      </c>
      <c r="D188" s="71" t="str">
        <f t="shared" si="34"/>
        <v/>
      </c>
      <c r="E188" s="83" t="str">
        <f t="shared" si="32"/>
        <v/>
      </c>
      <c r="F188" s="100"/>
      <c r="G188" s="85" t="str">
        <f t="shared" si="30"/>
        <v/>
      </c>
      <c r="H188" s="158"/>
      <c r="I188" s="149"/>
      <c r="J188" s="152"/>
      <c r="K188" s="162"/>
      <c r="L188" s="163"/>
      <c r="M188" s="34" t="str">
        <f t="shared" si="33"/>
        <v/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</row>
    <row r="189" spans="1:61" ht="15" customHeight="1" x14ac:dyDescent="0.2">
      <c r="A189" s="59" t="str">
        <f t="shared" si="35"/>
        <v/>
      </c>
      <c r="B189" s="33" t="str">
        <f t="shared" si="36"/>
        <v/>
      </c>
      <c r="C189" s="32" t="str">
        <f t="shared" si="31"/>
        <v/>
      </c>
      <c r="D189" s="71" t="str">
        <f t="shared" si="34"/>
        <v/>
      </c>
      <c r="E189" s="83" t="str">
        <f t="shared" si="32"/>
        <v/>
      </c>
      <c r="F189" s="100"/>
      <c r="G189" s="85" t="str">
        <f t="shared" si="30"/>
        <v/>
      </c>
      <c r="H189" s="158"/>
      <c r="I189" s="149"/>
      <c r="J189" s="152"/>
      <c r="K189" s="162"/>
      <c r="L189" s="163"/>
      <c r="M189" s="34" t="str">
        <f t="shared" si="33"/>
        <v/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</row>
    <row r="190" spans="1:61" ht="15" customHeight="1" x14ac:dyDescent="0.2">
      <c r="A190" s="59" t="str">
        <f t="shared" si="35"/>
        <v/>
      </c>
      <c r="B190" s="33" t="str">
        <f t="shared" si="36"/>
        <v/>
      </c>
      <c r="C190" s="32" t="str">
        <f t="shared" si="31"/>
        <v/>
      </c>
      <c r="D190" s="71" t="str">
        <f t="shared" si="34"/>
        <v/>
      </c>
      <c r="E190" s="83" t="str">
        <f t="shared" si="32"/>
        <v/>
      </c>
      <c r="F190" s="100"/>
      <c r="G190" s="85" t="str">
        <f t="shared" si="30"/>
        <v/>
      </c>
      <c r="H190" s="158"/>
      <c r="I190" s="149"/>
      <c r="J190" s="152"/>
      <c r="K190" s="162"/>
      <c r="L190" s="163"/>
      <c r="M190" s="34" t="str">
        <f t="shared" si="33"/>
        <v/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</row>
    <row r="191" spans="1:61" ht="15" customHeight="1" x14ac:dyDescent="0.2">
      <c r="A191" s="59" t="str">
        <f t="shared" si="35"/>
        <v/>
      </c>
      <c r="B191" s="33" t="str">
        <f t="shared" si="36"/>
        <v/>
      </c>
      <c r="C191" s="32" t="str">
        <f t="shared" si="31"/>
        <v/>
      </c>
      <c r="D191" s="71" t="str">
        <f t="shared" si="34"/>
        <v/>
      </c>
      <c r="E191" s="83" t="str">
        <f t="shared" si="32"/>
        <v/>
      </c>
      <c r="F191" s="100"/>
      <c r="G191" s="85" t="str">
        <f t="shared" si="30"/>
        <v/>
      </c>
      <c r="H191" s="158"/>
      <c r="I191" s="149"/>
      <c r="J191" s="152"/>
      <c r="K191" s="162"/>
      <c r="L191" s="163"/>
      <c r="M191" s="34" t="str">
        <f t="shared" si="33"/>
        <v/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</row>
    <row r="192" spans="1:61" ht="15" customHeight="1" x14ac:dyDescent="0.2">
      <c r="A192" s="59" t="str">
        <f t="shared" si="35"/>
        <v/>
      </c>
      <c r="B192" s="33" t="str">
        <f t="shared" si="36"/>
        <v/>
      </c>
      <c r="C192" s="32" t="str">
        <f t="shared" si="31"/>
        <v/>
      </c>
      <c r="D192" s="71" t="str">
        <f t="shared" si="34"/>
        <v/>
      </c>
      <c r="E192" s="83" t="str">
        <f t="shared" si="32"/>
        <v/>
      </c>
      <c r="F192" s="100"/>
      <c r="G192" s="85" t="str">
        <f t="shared" si="30"/>
        <v/>
      </c>
      <c r="H192" s="158"/>
      <c r="I192" s="149"/>
      <c r="J192" s="152"/>
      <c r="K192" s="162"/>
      <c r="L192" s="163"/>
      <c r="M192" s="34" t="str">
        <f t="shared" si="33"/>
        <v/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</row>
    <row r="193" spans="1:61" ht="15" customHeight="1" x14ac:dyDescent="0.2">
      <c r="A193" s="59" t="str">
        <f t="shared" si="35"/>
        <v/>
      </c>
      <c r="B193" s="33" t="str">
        <f t="shared" si="36"/>
        <v/>
      </c>
      <c r="C193" s="32" t="str">
        <f t="shared" si="31"/>
        <v/>
      </c>
      <c r="D193" s="71" t="str">
        <f t="shared" si="34"/>
        <v/>
      </c>
      <c r="E193" s="83" t="str">
        <f t="shared" si="32"/>
        <v/>
      </c>
      <c r="F193" s="100"/>
      <c r="G193" s="85" t="str">
        <f t="shared" si="30"/>
        <v/>
      </c>
      <c r="H193" s="158"/>
      <c r="I193" s="149"/>
      <c r="J193" s="152"/>
      <c r="K193" s="162"/>
      <c r="L193" s="163"/>
      <c r="M193" s="34" t="str">
        <f t="shared" si="33"/>
        <v/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</row>
    <row r="194" spans="1:61" ht="15" customHeight="1" x14ac:dyDescent="0.2">
      <c r="A194" s="59" t="str">
        <f t="shared" si="35"/>
        <v/>
      </c>
      <c r="B194" s="33" t="str">
        <f t="shared" si="36"/>
        <v/>
      </c>
      <c r="C194" s="32" t="str">
        <f t="shared" si="31"/>
        <v/>
      </c>
      <c r="D194" s="71" t="str">
        <f t="shared" si="34"/>
        <v/>
      </c>
      <c r="E194" s="83" t="str">
        <f t="shared" si="32"/>
        <v/>
      </c>
      <c r="F194" s="100"/>
      <c r="G194" s="85" t="str">
        <f t="shared" si="30"/>
        <v/>
      </c>
      <c r="H194" s="158"/>
      <c r="I194" s="149"/>
      <c r="J194" s="152"/>
      <c r="K194" s="162"/>
      <c r="L194" s="163"/>
      <c r="M194" s="34" t="str">
        <f t="shared" si="33"/>
        <v/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</row>
    <row r="195" spans="1:61" ht="15" customHeight="1" x14ac:dyDescent="0.2">
      <c r="A195" s="59" t="str">
        <f t="shared" si="35"/>
        <v/>
      </c>
      <c r="B195" s="33" t="str">
        <f t="shared" si="36"/>
        <v/>
      </c>
      <c r="C195" s="32" t="str">
        <f t="shared" si="31"/>
        <v/>
      </c>
      <c r="D195" s="71" t="str">
        <f t="shared" si="34"/>
        <v/>
      </c>
      <c r="E195" s="83" t="str">
        <f t="shared" si="32"/>
        <v/>
      </c>
      <c r="F195" s="100"/>
      <c r="G195" s="85" t="str">
        <f t="shared" si="30"/>
        <v/>
      </c>
      <c r="H195" s="158"/>
      <c r="I195" s="149"/>
      <c r="J195" s="152"/>
      <c r="K195" s="162"/>
      <c r="L195" s="163"/>
      <c r="M195" s="34" t="str">
        <f t="shared" si="33"/>
        <v/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</row>
    <row r="196" spans="1:61" ht="15" customHeight="1" x14ac:dyDescent="0.2">
      <c r="A196" s="59" t="str">
        <f t="shared" si="35"/>
        <v/>
      </c>
      <c r="B196" s="33" t="str">
        <f t="shared" si="36"/>
        <v/>
      </c>
      <c r="C196" s="32" t="str">
        <f t="shared" si="31"/>
        <v/>
      </c>
      <c r="D196" s="71" t="str">
        <f t="shared" si="34"/>
        <v/>
      </c>
      <c r="E196" s="83" t="str">
        <f t="shared" si="32"/>
        <v/>
      </c>
      <c r="F196" s="100"/>
      <c r="G196" s="85" t="str">
        <f t="shared" si="30"/>
        <v/>
      </c>
      <c r="H196" s="158"/>
      <c r="I196" s="149"/>
      <c r="J196" s="152"/>
      <c r="K196" s="162"/>
      <c r="L196" s="163"/>
      <c r="M196" s="34" t="str">
        <f t="shared" si="33"/>
        <v/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</row>
    <row r="197" spans="1:61" ht="15" customHeight="1" x14ac:dyDescent="0.2">
      <c r="A197" s="59" t="str">
        <f t="shared" si="35"/>
        <v/>
      </c>
      <c r="B197" s="33" t="str">
        <f t="shared" si="36"/>
        <v/>
      </c>
      <c r="C197" s="32" t="str">
        <f t="shared" si="31"/>
        <v/>
      </c>
      <c r="D197" s="71" t="str">
        <f t="shared" si="34"/>
        <v/>
      </c>
      <c r="E197" s="83" t="str">
        <f t="shared" si="32"/>
        <v/>
      </c>
      <c r="F197" s="100"/>
      <c r="G197" s="85" t="str">
        <f t="shared" si="30"/>
        <v/>
      </c>
      <c r="H197" s="158"/>
      <c r="I197" s="149"/>
      <c r="J197" s="152"/>
      <c r="K197" s="162"/>
      <c r="L197" s="163"/>
      <c r="M197" s="34" t="str">
        <f t="shared" si="33"/>
        <v/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</row>
    <row r="198" spans="1:61" ht="15" customHeight="1" x14ac:dyDescent="0.2">
      <c r="A198" s="59" t="str">
        <f t="shared" si="35"/>
        <v/>
      </c>
      <c r="B198" s="33" t="str">
        <f t="shared" si="36"/>
        <v/>
      </c>
      <c r="C198" s="32" t="str">
        <f t="shared" si="31"/>
        <v/>
      </c>
      <c r="D198" s="71" t="str">
        <f t="shared" si="34"/>
        <v/>
      </c>
      <c r="E198" s="83" t="str">
        <f t="shared" si="32"/>
        <v/>
      </c>
      <c r="F198" s="100"/>
      <c r="G198" s="85" t="str">
        <f t="shared" si="30"/>
        <v/>
      </c>
      <c r="H198" s="158"/>
      <c r="I198" s="149"/>
      <c r="J198" s="152"/>
      <c r="K198" s="162"/>
      <c r="L198" s="163"/>
      <c r="M198" s="34" t="str">
        <f t="shared" si="33"/>
        <v/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</row>
    <row r="199" spans="1:61" ht="15" customHeight="1" x14ac:dyDescent="0.2">
      <c r="A199" s="59" t="str">
        <f t="shared" si="35"/>
        <v/>
      </c>
      <c r="B199" s="33" t="str">
        <f t="shared" si="36"/>
        <v/>
      </c>
      <c r="C199" s="32" t="str">
        <f t="shared" si="31"/>
        <v/>
      </c>
      <c r="D199" s="71" t="str">
        <f t="shared" si="34"/>
        <v/>
      </c>
      <c r="E199" s="83" t="str">
        <f t="shared" si="32"/>
        <v/>
      </c>
      <c r="F199" s="100"/>
      <c r="G199" s="85" t="str">
        <f t="shared" si="30"/>
        <v/>
      </c>
      <c r="H199" s="158"/>
      <c r="I199" s="149"/>
      <c r="J199" s="152"/>
      <c r="K199" s="162"/>
      <c r="L199" s="163"/>
      <c r="M199" s="34" t="str">
        <f t="shared" si="33"/>
        <v/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</row>
    <row r="200" spans="1:61" ht="15" customHeight="1" x14ac:dyDescent="0.2">
      <c r="A200" s="59" t="str">
        <f t="shared" si="35"/>
        <v/>
      </c>
      <c r="B200" s="33" t="str">
        <f t="shared" si="36"/>
        <v/>
      </c>
      <c r="C200" s="32" t="str">
        <f t="shared" si="31"/>
        <v/>
      </c>
      <c r="D200" s="71" t="str">
        <f t="shared" si="34"/>
        <v/>
      </c>
      <c r="E200" s="83" t="str">
        <f t="shared" si="32"/>
        <v/>
      </c>
      <c r="F200" s="100"/>
      <c r="G200" s="85" t="str">
        <f t="shared" si="30"/>
        <v/>
      </c>
      <c r="H200" s="158"/>
      <c r="I200" s="149"/>
      <c r="J200" s="152"/>
      <c r="K200" s="162"/>
      <c r="L200" s="163"/>
      <c r="M200" s="34" t="str">
        <f t="shared" si="33"/>
        <v/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</row>
    <row r="201" spans="1:61" ht="15" customHeight="1" x14ac:dyDescent="0.2">
      <c r="A201" s="59" t="str">
        <f t="shared" si="35"/>
        <v/>
      </c>
      <c r="B201" s="33" t="str">
        <f t="shared" si="36"/>
        <v/>
      </c>
      <c r="C201" s="32" t="str">
        <f t="shared" si="31"/>
        <v/>
      </c>
      <c r="D201" s="71" t="str">
        <f t="shared" si="34"/>
        <v/>
      </c>
      <c r="E201" s="83" t="str">
        <f t="shared" si="32"/>
        <v/>
      </c>
      <c r="F201" s="100"/>
      <c r="G201" s="85" t="str">
        <f t="shared" si="30"/>
        <v/>
      </c>
      <c r="H201" s="158"/>
      <c r="I201" s="149"/>
      <c r="J201" s="152"/>
      <c r="K201" s="162"/>
      <c r="L201" s="163"/>
      <c r="M201" s="34" t="str">
        <f t="shared" si="33"/>
        <v/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</row>
    <row r="202" spans="1:61" ht="15" customHeight="1" x14ac:dyDescent="0.2">
      <c r="A202" s="59" t="str">
        <f t="shared" si="35"/>
        <v/>
      </c>
      <c r="B202" s="33" t="str">
        <f t="shared" si="36"/>
        <v/>
      </c>
      <c r="C202" s="32" t="str">
        <f t="shared" si="31"/>
        <v/>
      </c>
      <c r="D202" s="71" t="str">
        <f t="shared" si="34"/>
        <v/>
      </c>
      <c r="E202" s="83" t="str">
        <f t="shared" si="32"/>
        <v/>
      </c>
      <c r="F202" s="100"/>
      <c r="G202" s="85" t="str">
        <f t="shared" si="30"/>
        <v/>
      </c>
      <c r="H202" s="158"/>
      <c r="I202" s="149"/>
      <c r="J202" s="152"/>
      <c r="K202" s="162"/>
      <c r="L202" s="163"/>
      <c r="M202" s="34" t="str">
        <f t="shared" si="33"/>
        <v/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</row>
    <row r="203" spans="1:61" ht="15" customHeight="1" x14ac:dyDescent="0.2">
      <c r="A203" s="59" t="str">
        <f t="shared" si="35"/>
        <v/>
      </c>
      <c r="B203" s="33" t="str">
        <f t="shared" si="36"/>
        <v/>
      </c>
      <c r="C203" s="32" t="str">
        <f t="shared" si="31"/>
        <v/>
      </c>
      <c r="D203" s="71" t="str">
        <f t="shared" si="34"/>
        <v/>
      </c>
      <c r="E203" s="83" t="str">
        <f t="shared" si="32"/>
        <v/>
      </c>
      <c r="F203" s="100"/>
      <c r="G203" s="85" t="str">
        <f t="shared" si="30"/>
        <v/>
      </c>
      <c r="H203" s="158"/>
      <c r="I203" s="149"/>
      <c r="J203" s="152"/>
      <c r="K203" s="162"/>
      <c r="L203" s="163"/>
      <c r="M203" s="34" t="str">
        <f t="shared" si="33"/>
        <v/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</row>
    <row r="204" spans="1:61" ht="15" customHeight="1" x14ac:dyDescent="0.2">
      <c r="A204" s="59" t="str">
        <f t="shared" si="35"/>
        <v/>
      </c>
      <c r="B204" s="33" t="str">
        <f t="shared" si="36"/>
        <v/>
      </c>
      <c r="C204" s="32" t="str">
        <f t="shared" si="31"/>
        <v/>
      </c>
      <c r="D204" s="71" t="str">
        <f t="shared" si="34"/>
        <v/>
      </c>
      <c r="E204" s="83" t="str">
        <f t="shared" si="32"/>
        <v/>
      </c>
      <c r="F204" s="100"/>
      <c r="G204" s="85" t="str">
        <f t="shared" ref="G204:G267" si="37">IF(ISNA(VLOOKUP(F204,klanten,2,FALSE)),"",VLOOKUP(F204,klanten,2,FALSE))</f>
        <v/>
      </c>
      <c r="H204" s="158"/>
      <c r="I204" s="149"/>
      <c r="J204" s="152"/>
      <c r="K204" s="162"/>
      <c r="L204" s="163"/>
      <c r="M204" s="34" t="str">
        <f t="shared" si="33"/>
        <v/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</row>
    <row r="205" spans="1:61" ht="15" customHeight="1" x14ac:dyDescent="0.2">
      <c r="A205" s="59" t="str">
        <f t="shared" si="35"/>
        <v/>
      </c>
      <c r="B205" s="33" t="str">
        <f t="shared" si="36"/>
        <v/>
      </c>
      <c r="C205" s="32" t="str">
        <f t="shared" ref="C205:C268" si="38">IF(B205="","",IF(B205=B204,C204+1,1))</f>
        <v/>
      </c>
      <c r="D205" s="71" t="str">
        <f t="shared" si="34"/>
        <v/>
      </c>
      <c r="E205" s="83" t="str">
        <f t="shared" si="32"/>
        <v/>
      </c>
      <c r="F205" s="100"/>
      <c r="G205" s="85" t="str">
        <f t="shared" si="37"/>
        <v/>
      </c>
      <c r="H205" s="158"/>
      <c r="I205" s="149"/>
      <c r="J205" s="152"/>
      <c r="K205" s="162"/>
      <c r="L205" s="163"/>
      <c r="M205" s="34" t="str">
        <f t="shared" si="33"/>
        <v/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</row>
    <row r="206" spans="1:61" ht="15" customHeight="1" x14ac:dyDescent="0.2">
      <c r="A206" s="59" t="str">
        <f t="shared" si="35"/>
        <v/>
      </c>
      <c r="B206" s="33" t="str">
        <f t="shared" si="36"/>
        <v/>
      </c>
      <c r="C206" s="32" t="str">
        <f t="shared" si="38"/>
        <v/>
      </c>
      <c r="D206" s="71" t="str">
        <f t="shared" si="34"/>
        <v/>
      </c>
      <c r="E206" s="83" t="str">
        <f t="shared" ref="E206:E269" si="39">IF(AND(B206="",B205&lt;&gt;""),"►","")</f>
        <v/>
      </c>
      <c r="F206" s="100"/>
      <c r="G206" s="85" t="str">
        <f t="shared" si="37"/>
        <v/>
      </c>
      <c r="H206" s="158"/>
      <c r="I206" s="149"/>
      <c r="J206" s="152"/>
      <c r="K206" s="162"/>
      <c r="L206" s="163"/>
      <c r="M206" s="34" t="str">
        <f t="shared" si="33"/>
        <v/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</row>
    <row r="207" spans="1:61" ht="15" customHeight="1" x14ac:dyDescent="0.2">
      <c r="A207" s="59" t="str">
        <f t="shared" si="35"/>
        <v/>
      </c>
      <c r="B207" s="33" t="str">
        <f t="shared" si="36"/>
        <v/>
      </c>
      <c r="C207" s="32" t="str">
        <f t="shared" si="38"/>
        <v/>
      </c>
      <c r="D207" s="71" t="str">
        <f t="shared" si="34"/>
        <v/>
      </c>
      <c r="E207" s="83" t="str">
        <f t="shared" si="39"/>
        <v/>
      </c>
      <c r="F207" s="100"/>
      <c r="G207" s="85" t="str">
        <f t="shared" si="37"/>
        <v/>
      </c>
      <c r="H207" s="158"/>
      <c r="I207" s="149"/>
      <c r="J207" s="152"/>
      <c r="K207" s="162"/>
      <c r="L207" s="163"/>
      <c r="M207" s="34" t="str">
        <f t="shared" si="33"/>
        <v/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</row>
    <row r="208" spans="1:61" ht="15" customHeight="1" x14ac:dyDescent="0.2">
      <c r="A208" s="59" t="str">
        <f t="shared" si="35"/>
        <v/>
      </c>
      <c r="B208" s="33" t="str">
        <f t="shared" si="36"/>
        <v/>
      </c>
      <c r="C208" s="32" t="str">
        <f t="shared" si="38"/>
        <v/>
      </c>
      <c r="D208" s="71" t="str">
        <f t="shared" si="34"/>
        <v/>
      </c>
      <c r="E208" s="83" t="str">
        <f t="shared" si="39"/>
        <v/>
      </c>
      <c r="F208" s="100"/>
      <c r="G208" s="85" t="str">
        <f t="shared" si="37"/>
        <v/>
      </c>
      <c r="H208" s="158"/>
      <c r="I208" s="149"/>
      <c r="J208" s="152"/>
      <c r="K208" s="162"/>
      <c r="L208" s="163"/>
      <c r="M208" s="34" t="str">
        <f t="shared" si="33"/>
        <v/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</row>
    <row r="209" spans="1:61" ht="15" customHeight="1" x14ac:dyDescent="0.2">
      <c r="A209" s="59" t="str">
        <f t="shared" si="35"/>
        <v/>
      </c>
      <c r="B209" s="33" t="str">
        <f t="shared" si="36"/>
        <v/>
      </c>
      <c r="C209" s="32" t="str">
        <f t="shared" si="38"/>
        <v/>
      </c>
      <c r="D209" s="71" t="str">
        <f t="shared" si="34"/>
        <v/>
      </c>
      <c r="E209" s="83" t="str">
        <f t="shared" si="39"/>
        <v/>
      </c>
      <c r="F209" s="100"/>
      <c r="G209" s="85" t="str">
        <f t="shared" si="37"/>
        <v/>
      </c>
      <c r="H209" s="158"/>
      <c r="I209" s="149"/>
      <c r="J209" s="152"/>
      <c r="K209" s="162"/>
      <c r="L209" s="163"/>
      <c r="M209" s="34" t="str">
        <f t="shared" si="33"/>
        <v/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</row>
    <row r="210" spans="1:61" ht="15" customHeight="1" x14ac:dyDescent="0.2">
      <c r="A210" s="59" t="str">
        <f t="shared" si="35"/>
        <v/>
      </c>
      <c r="B210" s="33" t="str">
        <f t="shared" si="36"/>
        <v/>
      </c>
      <c r="C210" s="32" t="str">
        <f t="shared" si="38"/>
        <v/>
      </c>
      <c r="D210" s="71" t="str">
        <f t="shared" si="34"/>
        <v/>
      </c>
      <c r="E210" s="83" t="str">
        <f t="shared" si="39"/>
        <v/>
      </c>
      <c r="F210" s="100"/>
      <c r="G210" s="85" t="str">
        <f t="shared" si="37"/>
        <v/>
      </c>
      <c r="H210" s="158"/>
      <c r="I210" s="149"/>
      <c r="J210" s="152"/>
      <c r="K210" s="162"/>
      <c r="L210" s="163"/>
      <c r="M210" s="34" t="str">
        <f t="shared" si="33"/>
        <v/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</row>
    <row r="211" spans="1:61" ht="15" customHeight="1" x14ac:dyDescent="0.2">
      <c r="A211" s="59" t="str">
        <f t="shared" si="35"/>
        <v/>
      </c>
      <c r="B211" s="33" t="str">
        <f t="shared" si="36"/>
        <v/>
      </c>
      <c r="C211" s="32" t="str">
        <f t="shared" si="38"/>
        <v/>
      </c>
      <c r="D211" s="71" t="str">
        <f t="shared" si="34"/>
        <v/>
      </c>
      <c r="E211" s="83" t="str">
        <f t="shared" si="39"/>
        <v/>
      </c>
      <c r="F211" s="100"/>
      <c r="G211" s="85" t="str">
        <f t="shared" si="37"/>
        <v/>
      </c>
      <c r="H211" s="158"/>
      <c r="I211" s="149"/>
      <c r="J211" s="152"/>
      <c r="K211" s="162"/>
      <c r="L211" s="163"/>
      <c r="M211" s="34" t="str">
        <f t="shared" si="33"/>
        <v/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</row>
    <row r="212" spans="1:61" ht="15" customHeight="1" x14ac:dyDescent="0.2">
      <c r="A212" s="59" t="str">
        <f t="shared" si="35"/>
        <v/>
      </c>
      <c r="B212" s="33" t="str">
        <f t="shared" si="36"/>
        <v/>
      </c>
      <c r="C212" s="32" t="str">
        <f t="shared" si="38"/>
        <v/>
      </c>
      <c r="D212" s="71" t="str">
        <f t="shared" si="34"/>
        <v/>
      </c>
      <c r="E212" s="83" t="str">
        <f t="shared" si="39"/>
        <v/>
      </c>
      <c r="F212" s="100"/>
      <c r="G212" s="85" t="str">
        <f t="shared" si="37"/>
        <v/>
      </c>
      <c r="H212" s="158"/>
      <c r="I212" s="149"/>
      <c r="J212" s="152"/>
      <c r="K212" s="162"/>
      <c r="L212" s="163"/>
      <c r="M212" s="34" t="str">
        <f t="shared" si="33"/>
        <v/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</row>
    <row r="213" spans="1:61" ht="15" customHeight="1" x14ac:dyDescent="0.2">
      <c r="A213" s="59" t="str">
        <f t="shared" si="35"/>
        <v/>
      </c>
      <c r="B213" s="33" t="str">
        <f t="shared" si="36"/>
        <v/>
      </c>
      <c r="C213" s="32" t="str">
        <f t="shared" si="38"/>
        <v/>
      </c>
      <c r="D213" s="71" t="str">
        <f t="shared" si="34"/>
        <v/>
      </c>
      <c r="E213" s="83" t="str">
        <f t="shared" si="39"/>
        <v/>
      </c>
      <c r="F213" s="100"/>
      <c r="G213" s="85" t="str">
        <f t="shared" si="37"/>
        <v/>
      </c>
      <c r="H213" s="158"/>
      <c r="I213" s="149"/>
      <c r="J213" s="152"/>
      <c r="K213" s="162"/>
      <c r="L213" s="163"/>
      <c r="M213" s="34" t="str">
        <f t="shared" ref="M213:M276" si="40">IF(K213="","",I213*K213)</f>
        <v/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</row>
    <row r="214" spans="1:61" ht="15" customHeight="1" x14ac:dyDescent="0.2">
      <c r="A214" s="59" t="str">
        <f t="shared" si="35"/>
        <v/>
      </c>
      <c r="B214" s="33" t="str">
        <f t="shared" si="36"/>
        <v/>
      </c>
      <c r="C214" s="32" t="str">
        <f t="shared" si="38"/>
        <v/>
      </c>
      <c r="D214" s="71" t="str">
        <f t="shared" si="34"/>
        <v/>
      </c>
      <c r="E214" s="83" t="str">
        <f t="shared" si="39"/>
        <v/>
      </c>
      <c r="F214" s="100"/>
      <c r="G214" s="85" t="str">
        <f t="shared" si="37"/>
        <v/>
      </c>
      <c r="H214" s="158"/>
      <c r="I214" s="149"/>
      <c r="J214" s="152"/>
      <c r="K214" s="162"/>
      <c r="L214" s="163"/>
      <c r="M214" s="34" t="str">
        <f t="shared" si="40"/>
        <v/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</row>
    <row r="215" spans="1:61" ht="15" customHeight="1" x14ac:dyDescent="0.2">
      <c r="A215" s="59" t="str">
        <f t="shared" si="35"/>
        <v/>
      </c>
      <c r="B215" s="33" t="str">
        <f t="shared" si="36"/>
        <v/>
      </c>
      <c r="C215" s="32" t="str">
        <f t="shared" si="38"/>
        <v/>
      </c>
      <c r="D215" s="71" t="str">
        <f t="shared" si="34"/>
        <v/>
      </c>
      <c r="E215" s="83" t="str">
        <f t="shared" si="39"/>
        <v/>
      </c>
      <c r="F215" s="100"/>
      <c r="G215" s="85" t="str">
        <f t="shared" si="37"/>
        <v/>
      </c>
      <c r="H215" s="158"/>
      <c r="I215" s="149"/>
      <c r="J215" s="152"/>
      <c r="K215" s="162"/>
      <c r="L215" s="163"/>
      <c r="M215" s="34" t="str">
        <f t="shared" si="40"/>
        <v/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</row>
    <row r="216" spans="1:61" ht="15" customHeight="1" x14ac:dyDescent="0.2">
      <c r="A216" s="59" t="str">
        <f t="shared" si="35"/>
        <v/>
      </c>
      <c r="B216" s="33" t="str">
        <f t="shared" si="36"/>
        <v/>
      </c>
      <c r="C216" s="32" t="str">
        <f t="shared" si="38"/>
        <v/>
      </c>
      <c r="D216" s="71" t="str">
        <f t="shared" si="34"/>
        <v/>
      </c>
      <c r="E216" s="83" t="str">
        <f t="shared" si="39"/>
        <v/>
      </c>
      <c r="F216" s="100"/>
      <c r="G216" s="85" t="str">
        <f t="shared" si="37"/>
        <v/>
      </c>
      <c r="H216" s="158"/>
      <c r="I216" s="149"/>
      <c r="J216" s="152"/>
      <c r="K216" s="162"/>
      <c r="L216" s="163"/>
      <c r="M216" s="34" t="str">
        <f t="shared" si="40"/>
        <v/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</row>
    <row r="217" spans="1:61" ht="15" customHeight="1" x14ac:dyDescent="0.2">
      <c r="A217" s="59" t="str">
        <f t="shared" si="35"/>
        <v/>
      </c>
      <c r="B217" s="33" t="str">
        <f t="shared" si="36"/>
        <v/>
      </c>
      <c r="C217" s="32" t="str">
        <f t="shared" si="38"/>
        <v/>
      </c>
      <c r="D217" s="71" t="str">
        <f t="shared" si="34"/>
        <v/>
      </c>
      <c r="E217" s="83" t="str">
        <f t="shared" si="39"/>
        <v/>
      </c>
      <c r="F217" s="100"/>
      <c r="G217" s="85" t="str">
        <f t="shared" si="37"/>
        <v/>
      </c>
      <c r="H217" s="158"/>
      <c r="I217" s="149"/>
      <c r="J217" s="152"/>
      <c r="K217" s="162"/>
      <c r="L217" s="163"/>
      <c r="M217" s="34" t="str">
        <f t="shared" si="40"/>
        <v/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</row>
    <row r="218" spans="1:61" ht="15" customHeight="1" x14ac:dyDescent="0.2">
      <c r="A218" s="59" t="str">
        <f t="shared" si="35"/>
        <v/>
      </c>
      <c r="B218" s="33" t="str">
        <f t="shared" si="36"/>
        <v/>
      </c>
      <c r="C218" s="32" t="str">
        <f t="shared" si="38"/>
        <v/>
      </c>
      <c r="D218" s="71" t="str">
        <f t="shared" si="34"/>
        <v/>
      </c>
      <c r="E218" s="83" t="str">
        <f t="shared" si="39"/>
        <v/>
      </c>
      <c r="F218" s="100"/>
      <c r="G218" s="85" t="str">
        <f t="shared" si="37"/>
        <v/>
      </c>
      <c r="H218" s="158"/>
      <c r="I218" s="149"/>
      <c r="J218" s="152"/>
      <c r="K218" s="162"/>
      <c r="L218" s="163"/>
      <c r="M218" s="34" t="str">
        <f t="shared" si="40"/>
        <v/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</row>
    <row r="219" spans="1:61" ht="15" customHeight="1" x14ac:dyDescent="0.2">
      <c r="A219" s="59" t="str">
        <f t="shared" si="35"/>
        <v/>
      </c>
      <c r="B219" s="33" t="str">
        <f t="shared" si="36"/>
        <v/>
      </c>
      <c r="C219" s="32" t="str">
        <f t="shared" si="38"/>
        <v/>
      </c>
      <c r="D219" s="71" t="str">
        <f t="shared" si="34"/>
        <v/>
      </c>
      <c r="E219" s="83" t="str">
        <f t="shared" si="39"/>
        <v/>
      </c>
      <c r="F219" s="100"/>
      <c r="G219" s="85" t="str">
        <f t="shared" si="37"/>
        <v/>
      </c>
      <c r="H219" s="158"/>
      <c r="I219" s="149"/>
      <c r="J219" s="152"/>
      <c r="K219" s="162"/>
      <c r="L219" s="163"/>
      <c r="M219" s="34" t="str">
        <f t="shared" si="40"/>
        <v/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</row>
    <row r="220" spans="1:61" ht="15" customHeight="1" x14ac:dyDescent="0.2">
      <c r="A220" s="59" t="str">
        <f t="shared" si="35"/>
        <v/>
      </c>
      <c r="B220" s="33" t="str">
        <f t="shared" si="36"/>
        <v/>
      </c>
      <c r="C220" s="32" t="str">
        <f t="shared" si="38"/>
        <v/>
      </c>
      <c r="D220" s="71" t="str">
        <f t="shared" si="34"/>
        <v/>
      </c>
      <c r="E220" s="83" t="str">
        <f t="shared" si="39"/>
        <v/>
      </c>
      <c r="F220" s="100"/>
      <c r="G220" s="85" t="str">
        <f t="shared" si="37"/>
        <v/>
      </c>
      <c r="H220" s="158"/>
      <c r="I220" s="149"/>
      <c r="J220" s="152"/>
      <c r="K220" s="162"/>
      <c r="L220" s="163"/>
      <c r="M220" s="34" t="str">
        <f t="shared" si="40"/>
        <v/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</row>
    <row r="221" spans="1:61" ht="15" customHeight="1" x14ac:dyDescent="0.2">
      <c r="A221" s="59" t="str">
        <f t="shared" si="35"/>
        <v/>
      </c>
      <c r="B221" s="33" t="str">
        <f t="shared" si="36"/>
        <v/>
      </c>
      <c r="C221" s="32" t="str">
        <f t="shared" si="38"/>
        <v/>
      </c>
      <c r="D221" s="71" t="str">
        <f t="shared" ref="D221:D284" si="41">IF(F220="","",IF(F221="","",IF(F221=F220,"  =","Nieuw")))</f>
        <v/>
      </c>
      <c r="E221" s="83" t="str">
        <f t="shared" si="39"/>
        <v/>
      </c>
      <c r="F221" s="100"/>
      <c r="G221" s="85" t="str">
        <f t="shared" si="37"/>
        <v/>
      </c>
      <c r="H221" s="158"/>
      <c r="I221" s="149"/>
      <c r="J221" s="152"/>
      <c r="K221" s="162"/>
      <c r="L221" s="163"/>
      <c r="M221" s="34" t="str">
        <f t="shared" si="40"/>
        <v/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</row>
    <row r="222" spans="1:61" ht="15" customHeight="1" x14ac:dyDescent="0.2">
      <c r="A222" s="59" t="str">
        <f t="shared" ref="A222:A285" si="42">IF(F221="","",IF(B222="","",IF(B222=B221,A221+100000000,B221+1)))</f>
        <v/>
      </c>
      <c r="B222" s="33" t="str">
        <f t="shared" ref="B222:B285" si="43">IF(F221="","",IF(F222="","",IF(F221=F222,B221,B221+1)))</f>
        <v/>
      </c>
      <c r="C222" s="32" t="str">
        <f t="shared" si="38"/>
        <v/>
      </c>
      <c r="D222" s="71" t="str">
        <f t="shared" si="41"/>
        <v/>
      </c>
      <c r="E222" s="83" t="str">
        <f t="shared" si="39"/>
        <v/>
      </c>
      <c r="F222" s="100"/>
      <c r="G222" s="85" t="str">
        <f t="shared" si="37"/>
        <v/>
      </c>
      <c r="H222" s="158"/>
      <c r="I222" s="149"/>
      <c r="J222" s="152"/>
      <c r="K222" s="162"/>
      <c r="L222" s="163"/>
      <c r="M222" s="34" t="str">
        <f t="shared" si="40"/>
        <v/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</row>
    <row r="223" spans="1:61" ht="15" customHeight="1" x14ac:dyDescent="0.2">
      <c r="A223" s="59" t="str">
        <f t="shared" si="42"/>
        <v/>
      </c>
      <c r="B223" s="33" t="str">
        <f t="shared" si="43"/>
        <v/>
      </c>
      <c r="C223" s="32" t="str">
        <f t="shared" si="38"/>
        <v/>
      </c>
      <c r="D223" s="71" t="str">
        <f t="shared" si="41"/>
        <v/>
      </c>
      <c r="E223" s="83" t="str">
        <f t="shared" si="39"/>
        <v/>
      </c>
      <c r="F223" s="100"/>
      <c r="G223" s="85" t="str">
        <f t="shared" si="37"/>
        <v/>
      </c>
      <c r="H223" s="158"/>
      <c r="I223" s="149"/>
      <c r="J223" s="152"/>
      <c r="K223" s="162"/>
      <c r="L223" s="163"/>
      <c r="M223" s="34" t="str">
        <f t="shared" si="40"/>
        <v/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</row>
    <row r="224" spans="1:61" ht="15" customHeight="1" x14ac:dyDescent="0.2">
      <c r="A224" s="59" t="str">
        <f t="shared" si="42"/>
        <v/>
      </c>
      <c r="B224" s="33" t="str">
        <f t="shared" si="43"/>
        <v/>
      </c>
      <c r="C224" s="32" t="str">
        <f t="shared" si="38"/>
        <v/>
      </c>
      <c r="D224" s="71" t="str">
        <f t="shared" si="41"/>
        <v/>
      </c>
      <c r="E224" s="83" t="str">
        <f t="shared" si="39"/>
        <v/>
      </c>
      <c r="F224" s="100"/>
      <c r="G224" s="85" t="str">
        <f t="shared" si="37"/>
        <v/>
      </c>
      <c r="H224" s="158"/>
      <c r="I224" s="149"/>
      <c r="J224" s="152"/>
      <c r="K224" s="162"/>
      <c r="L224" s="163"/>
      <c r="M224" s="34" t="str">
        <f t="shared" si="40"/>
        <v/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</row>
    <row r="225" spans="1:61" ht="15" customHeight="1" x14ac:dyDescent="0.2">
      <c r="A225" s="59" t="str">
        <f t="shared" si="42"/>
        <v/>
      </c>
      <c r="B225" s="33" t="str">
        <f t="shared" si="43"/>
        <v/>
      </c>
      <c r="C225" s="32" t="str">
        <f t="shared" si="38"/>
        <v/>
      </c>
      <c r="D225" s="71" t="str">
        <f t="shared" si="41"/>
        <v/>
      </c>
      <c r="E225" s="83" t="str">
        <f t="shared" si="39"/>
        <v/>
      </c>
      <c r="F225" s="100"/>
      <c r="G225" s="85" t="str">
        <f t="shared" si="37"/>
        <v/>
      </c>
      <c r="H225" s="158"/>
      <c r="I225" s="149"/>
      <c r="J225" s="152"/>
      <c r="K225" s="162"/>
      <c r="L225" s="163"/>
      <c r="M225" s="34" t="str">
        <f t="shared" si="40"/>
        <v/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</row>
    <row r="226" spans="1:61" ht="15" customHeight="1" x14ac:dyDescent="0.2">
      <c r="A226" s="59" t="str">
        <f t="shared" si="42"/>
        <v/>
      </c>
      <c r="B226" s="33" t="str">
        <f t="shared" si="43"/>
        <v/>
      </c>
      <c r="C226" s="32" t="str">
        <f t="shared" si="38"/>
        <v/>
      </c>
      <c r="D226" s="71" t="str">
        <f t="shared" si="41"/>
        <v/>
      </c>
      <c r="E226" s="83" t="str">
        <f t="shared" si="39"/>
        <v/>
      </c>
      <c r="F226" s="100"/>
      <c r="G226" s="85" t="str">
        <f t="shared" si="37"/>
        <v/>
      </c>
      <c r="H226" s="158"/>
      <c r="I226" s="149"/>
      <c r="J226" s="152"/>
      <c r="K226" s="162"/>
      <c r="L226" s="163"/>
      <c r="M226" s="34" t="str">
        <f t="shared" si="40"/>
        <v/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</row>
    <row r="227" spans="1:61" ht="15" customHeight="1" x14ac:dyDescent="0.2">
      <c r="A227" s="59" t="str">
        <f t="shared" si="42"/>
        <v/>
      </c>
      <c r="B227" s="33" t="str">
        <f t="shared" si="43"/>
        <v/>
      </c>
      <c r="C227" s="32" t="str">
        <f t="shared" si="38"/>
        <v/>
      </c>
      <c r="D227" s="71" t="str">
        <f t="shared" si="41"/>
        <v/>
      </c>
      <c r="E227" s="83" t="str">
        <f t="shared" si="39"/>
        <v/>
      </c>
      <c r="F227" s="100"/>
      <c r="G227" s="85" t="str">
        <f t="shared" si="37"/>
        <v/>
      </c>
      <c r="H227" s="158"/>
      <c r="I227" s="149"/>
      <c r="J227" s="152"/>
      <c r="K227" s="162"/>
      <c r="L227" s="163"/>
      <c r="M227" s="34" t="str">
        <f t="shared" si="40"/>
        <v/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</row>
    <row r="228" spans="1:61" ht="15" customHeight="1" x14ac:dyDescent="0.2">
      <c r="A228" s="59" t="str">
        <f t="shared" si="42"/>
        <v/>
      </c>
      <c r="B228" s="33" t="str">
        <f t="shared" si="43"/>
        <v/>
      </c>
      <c r="C228" s="32" t="str">
        <f t="shared" si="38"/>
        <v/>
      </c>
      <c r="D228" s="71" t="str">
        <f t="shared" si="41"/>
        <v/>
      </c>
      <c r="E228" s="83" t="str">
        <f t="shared" si="39"/>
        <v/>
      </c>
      <c r="F228" s="100"/>
      <c r="G228" s="85" t="str">
        <f t="shared" si="37"/>
        <v/>
      </c>
      <c r="H228" s="158"/>
      <c r="I228" s="149"/>
      <c r="J228" s="152"/>
      <c r="K228" s="162"/>
      <c r="L228" s="163"/>
      <c r="M228" s="34" t="str">
        <f t="shared" si="40"/>
        <v/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</row>
    <row r="229" spans="1:61" ht="15" customHeight="1" x14ac:dyDescent="0.2">
      <c r="A229" s="59" t="str">
        <f t="shared" si="42"/>
        <v/>
      </c>
      <c r="B229" s="33" t="str">
        <f t="shared" si="43"/>
        <v/>
      </c>
      <c r="C229" s="32" t="str">
        <f t="shared" si="38"/>
        <v/>
      </c>
      <c r="D229" s="71" t="str">
        <f t="shared" si="41"/>
        <v/>
      </c>
      <c r="E229" s="83" t="str">
        <f t="shared" si="39"/>
        <v/>
      </c>
      <c r="F229" s="100"/>
      <c r="G229" s="85" t="str">
        <f t="shared" si="37"/>
        <v/>
      </c>
      <c r="H229" s="158"/>
      <c r="I229" s="149"/>
      <c r="J229" s="152"/>
      <c r="K229" s="162"/>
      <c r="L229" s="163"/>
      <c r="M229" s="34" t="str">
        <f t="shared" si="40"/>
        <v/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</row>
    <row r="230" spans="1:61" ht="15" customHeight="1" x14ac:dyDescent="0.2">
      <c r="A230" s="59" t="str">
        <f t="shared" si="42"/>
        <v/>
      </c>
      <c r="B230" s="33" t="str">
        <f t="shared" si="43"/>
        <v/>
      </c>
      <c r="C230" s="32" t="str">
        <f t="shared" si="38"/>
        <v/>
      </c>
      <c r="D230" s="71" t="str">
        <f t="shared" si="41"/>
        <v/>
      </c>
      <c r="E230" s="83" t="str">
        <f t="shared" si="39"/>
        <v/>
      </c>
      <c r="F230" s="100"/>
      <c r="G230" s="85" t="str">
        <f t="shared" si="37"/>
        <v/>
      </c>
      <c r="H230" s="158"/>
      <c r="I230" s="149"/>
      <c r="J230" s="152"/>
      <c r="K230" s="162"/>
      <c r="L230" s="163"/>
      <c r="M230" s="34" t="str">
        <f t="shared" si="40"/>
        <v/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</row>
    <row r="231" spans="1:61" ht="15" customHeight="1" x14ac:dyDescent="0.2">
      <c r="A231" s="59" t="str">
        <f t="shared" si="42"/>
        <v/>
      </c>
      <c r="B231" s="33" t="str">
        <f t="shared" si="43"/>
        <v/>
      </c>
      <c r="C231" s="32" t="str">
        <f t="shared" si="38"/>
        <v/>
      </c>
      <c r="D231" s="71" t="str">
        <f t="shared" si="41"/>
        <v/>
      </c>
      <c r="E231" s="83" t="str">
        <f t="shared" si="39"/>
        <v/>
      </c>
      <c r="F231" s="100"/>
      <c r="G231" s="85" t="str">
        <f t="shared" si="37"/>
        <v/>
      </c>
      <c r="H231" s="158"/>
      <c r="I231" s="149"/>
      <c r="J231" s="152"/>
      <c r="K231" s="162"/>
      <c r="L231" s="163"/>
      <c r="M231" s="34" t="str">
        <f t="shared" si="40"/>
        <v/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</row>
    <row r="232" spans="1:61" ht="15" customHeight="1" x14ac:dyDescent="0.2">
      <c r="A232" s="59" t="str">
        <f t="shared" si="42"/>
        <v/>
      </c>
      <c r="B232" s="33" t="str">
        <f t="shared" si="43"/>
        <v/>
      </c>
      <c r="C232" s="32" t="str">
        <f t="shared" si="38"/>
        <v/>
      </c>
      <c r="D232" s="71" t="str">
        <f t="shared" si="41"/>
        <v/>
      </c>
      <c r="E232" s="83" t="str">
        <f t="shared" si="39"/>
        <v/>
      </c>
      <c r="F232" s="100"/>
      <c r="G232" s="85" t="str">
        <f t="shared" si="37"/>
        <v/>
      </c>
      <c r="H232" s="158"/>
      <c r="I232" s="149"/>
      <c r="J232" s="152"/>
      <c r="K232" s="162"/>
      <c r="L232" s="163"/>
      <c r="M232" s="34" t="str">
        <f t="shared" si="40"/>
        <v/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</row>
    <row r="233" spans="1:61" ht="15" customHeight="1" x14ac:dyDescent="0.2">
      <c r="A233" s="59" t="str">
        <f t="shared" si="42"/>
        <v/>
      </c>
      <c r="B233" s="33" t="str">
        <f t="shared" si="43"/>
        <v/>
      </c>
      <c r="C233" s="32" t="str">
        <f t="shared" si="38"/>
        <v/>
      </c>
      <c r="D233" s="71" t="str">
        <f t="shared" si="41"/>
        <v/>
      </c>
      <c r="E233" s="83" t="str">
        <f t="shared" si="39"/>
        <v/>
      </c>
      <c r="F233" s="100"/>
      <c r="G233" s="85" t="str">
        <f t="shared" si="37"/>
        <v/>
      </c>
      <c r="H233" s="158"/>
      <c r="I233" s="149"/>
      <c r="J233" s="152"/>
      <c r="K233" s="162"/>
      <c r="L233" s="163"/>
      <c r="M233" s="34" t="str">
        <f t="shared" si="40"/>
        <v/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</row>
    <row r="234" spans="1:61" ht="15" customHeight="1" x14ac:dyDescent="0.2">
      <c r="A234" s="59" t="str">
        <f t="shared" si="42"/>
        <v/>
      </c>
      <c r="B234" s="33" t="str">
        <f t="shared" si="43"/>
        <v/>
      </c>
      <c r="C234" s="32" t="str">
        <f t="shared" si="38"/>
        <v/>
      </c>
      <c r="D234" s="71" t="str">
        <f t="shared" si="41"/>
        <v/>
      </c>
      <c r="E234" s="83" t="str">
        <f t="shared" si="39"/>
        <v/>
      </c>
      <c r="F234" s="100"/>
      <c r="G234" s="85" t="str">
        <f t="shared" si="37"/>
        <v/>
      </c>
      <c r="H234" s="158"/>
      <c r="I234" s="149"/>
      <c r="J234" s="152"/>
      <c r="K234" s="162"/>
      <c r="L234" s="163"/>
      <c r="M234" s="34" t="str">
        <f t="shared" si="40"/>
        <v/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</row>
    <row r="235" spans="1:61" ht="15" customHeight="1" x14ac:dyDescent="0.2">
      <c r="A235" s="59" t="str">
        <f t="shared" si="42"/>
        <v/>
      </c>
      <c r="B235" s="33" t="str">
        <f t="shared" si="43"/>
        <v/>
      </c>
      <c r="C235" s="32" t="str">
        <f t="shared" si="38"/>
        <v/>
      </c>
      <c r="D235" s="71" t="str">
        <f t="shared" si="41"/>
        <v/>
      </c>
      <c r="E235" s="83" t="str">
        <f t="shared" si="39"/>
        <v/>
      </c>
      <c r="F235" s="100"/>
      <c r="G235" s="85" t="str">
        <f t="shared" si="37"/>
        <v/>
      </c>
      <c r="H235" s="158"/>
      <c r="I235" s="149"/>
      <c r="J235" s="152"/>
      <c r="K235" s="162"/>
      <c r="L235" s="163"/>
      <c r="M235" s="34" t="str">
        <f t="shared" si="40"/>
        <v/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</row>
    <row r="236" spans="1:61" ht="15" customHeight="1" x14ac:dyDescent="0.2">
      <c r="A236" s="59" t="str">
        <f t="shared" si="42"/>
        <v/>
      </c>
      <c r="B236" s="33" t="str">
        <f t="shared" si="43"/>
        <v/>
      </c>
      <c r="C236" s="32" t="str">
        <f t="shared" si="38"/>
        <v/>
      </c>
      <c r="D236" s="71" t="str">
        <f t="shared" si="41"/>
        <v/>
      </c>
      <c r="E236" s="83" t="str">
        <f t="shared" si="39"/>
        <v/>
      </c>
      <c r="F236" s="100"/>
      <c r="G236" s="85" t="str">
        <f t="shared" si="37"/>
        <v/>
      </c>
      <c r="H236" s="158"/>
      <c r="I236" s="149"/>
      <c r="J236" s="152"/>
      <c r="K236" s="162"/>
      <c r="L236" s="163"/>
      <c r="M236" s="34" t="str">
        <f t="shared" si="40"/>
        <v/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</row>
    <row r="237" spans="1:61" ht="15" customHeight="1" x14ac:dyDescent="0.2">
      <c r="A237" s="59" t="str">
        <f t="shared" si="42"/>
        <v/>
      </c>
      <c r="B237" s="33" t="str">
        <f t="shared" si="43"/>
        <v/>
      </c>
      <c r="C237" s="32" t="str">
        <f t="shared" si="38"/>
        <v/>
      </c>
      <c r="D237" s="71" t="str">
        <f t="shared" si="41"/>
        <v/>
      </c>
      <c r="E237" s="83" t="str">
        <f t="shared" si="39"/>
        <v/>
      </c>
      <c r="F237" s="100"/>
      <c r="G237" s="85" t="str">
        <f t="shared" si="37"/>
        <v/>
      </c>
      <c r="H237" s="158"/>
      <c r="I237" s="149"/>
      <c r="J237" s="152"/>
      <c r="K237" s="162"/>
      <c r="L237" s="163"/>
      <c r="M237" s="34" t="str">
        <f t="shared" si="40"/>
        <v/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</row>
    <row r="238" spans="1:61" ht="15" customHeight="1" x14ac:dyDescent="0.2">
      <c r="A238" s="59" t="str">
        <f t="shared" si="42"/>
        <v/>
      </c>
      <c r="B238" s="33" t="str">
        <f t="shared" si="43"/>
        <v/>
      </c>
      <c r="C238" s="32" t="str">
        <f t="shared" si="38"/>
        <v/>
      </c>
      <c r="D238" s="71" t="str">
        <f t="shared" si="41"/>
        <v/>
      </c>
      <c r="E238" s="83" t="str">
        <f t="shared" si="39"/>
        <v/>
      </c>
      <c r="F238" s="100"/>
      <c r="G238" s="85" t="str">
        <f t="shared" si="37"/>
        <v/>
      </c>
      <c r="H238" s="158"/>
      <c r="I238" s="149"/>
      <c r="J238" s="152"/>
      <c r="K238" s="162"/>
      <c r="L238" s="163"/>
      <c r="M238" s="34" t="str">
        <f t="shared" si="40"/>
        <v/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</row>
    <row r="239" spans="1:61" ht="15" customHeight="1" x14ac:dyDescent="0.2">
      <c r="A239" s="59" t="str">
        <f t="shared" si="42"/>
        <v/>
      </c>
      <c r="B239" s="33" t="str">
        <f t="shared" si="43"/>
        <v/>
      </c>
      <c r="C239" s="32" t="str">
        <f t="shared" si="38"/>
        <v/>
      </c>
      <c r="D239" s="71" t="str">
        <f t="shared" si="41"/>
        <v/>
      </c>
      <c r="E239" s="83" t="str">
        <f t="shared" si="39"/>
        <v/>
      </c>
      <c r="F239" s="100"/>
      <c r="G239" s="85" t="str">
        <f t="shared" si="37"/>
        <v/>
      </c>
      <c r="H239" s="158"/>
      <c r="I239" s="149"/>
      <c r="J239" s="152"/>
      <c r="K239" s="162"/>
      <c r="L239" s="163"/>
      <c r="M239" s="34" t="str">
        <f t="shared" si="40"/>
        <v/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</row>
    <row r="240" spans="1:61" ht="15" customHeight="1" x14ac:dyDescent="0.2">
      <c r="A240" s="59" t="str">
        <f t="shared" si="42"/>
        <v/>
      </c>
      <c r="B240" s="33" t="str">
        <f t="shared" si="43"/>
        <v/>
      </c>
      <c r="C240" s="32" t="str">
        <f t="shared" si="38"/>
        <v/>
      </c>
      <c r="D240" s="71" t="str">
        <f t="shared" si="41"/>
        <v/>
      </c>
      <c r="E240" s="83" t="str">
        <f t="shared" si="39"/>
        <v/>
      </c>
      <c r="F240" s="100"/>
      <c r="G240" s="85" t="str">
        <f t="shared" si="37"/>
        <v/>
      </c>
      <c r="H240" s="158"/>
      <c r="I240" s="149"/>
      <c r="J240" s="152"/>
      <c r="K240" s="162"/>
      <c r="L240" s="163"/>
      <c r="M240" s="34" t="str">
        <f t="shared" si="40"/>
        <v/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</row>
    <row r="241" spans="1:61" ht="15" customHeight="1" x14ac:dyDescent="0.2">
      <c r="A241" s="59" t="str">
        <f t="shared" si="42"/>
        <v/>
      </c>
      <c r="B241" s="33" t="str">
        <f t="shared" si="43"/>
        <v/>
      </c>
      <c r="C241" s="32" t="str">
        <f t="shared" si="38"/>
        <v/>
      </c>
      <c r="D241" s="71" t="str">
        <f t="shared" si="41"/>
        <v/>
      </c>
      <c r="E241" s="83" t="str">
        <f t="shared" si="39"/>
        <v/>
      </c>
      <c r="F241" s="100"/>
      <c r="G241" s="85" t="str">
        <f t="shared" si="37"/>
        <v/>
      </c>
      <c r="H241" s="158"/>
      <c r="I241" s="149"/>
      <c r="J241" s="152"/>
      <c r="K241" s="162"/>
      <c r="L241" s="163"/>
      <c r="M241" s="34" t="str">
        <f t="shared" si="40"/>
        <v/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</row>
    <row r="242" spans="1:61" ht="15" customHeight="1" x14ac:dyDescent="0.2">
      <c r="A242" s="59" t="str">
        <f t="shared" si="42"/>
        <v/>
      </c>
      <c r="B242" s="33" t="str">
        <f t="shared" si="43"/>
        <v/>
      </c>
      <c r="C242" s="32" t="str">
        <f t="shared" si="38"/>
        <v/>
      </c>
      <c r="D242" s="71" t="str">
        <f t="shared" si="41"/>
        <v/>
      </c>
      <c r="E242" s="83" t="str">
        <f t="shared" si="39"/>
        <v/>
      </c>
      <c r="F242" s="100"/>
      <c r="G242" s="85" t="str">
        <f t="shared" si="37"/>
        <v/>
      </c>
      <c r="H242" s="158"/>
      <c r="I242" s="149"/>
      <c r="J242" s="152"/>
      <c r="K242" s="162"/>
      <c r="L242" s="163"/>
      <c r="M242" s="34" t="str">
        <f t="shared" si="40"/>
        <v/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</row>
    <row r="243" spans="1:61" ht="15" customHeight="1" x14ac:dyDescent="0.2">
      <c r="A243" s="59" t="str">
        <f t="shared" si="42"/>
        <v/>
      </c>
      <c r="B243" s="33" t="str">
        <f t="shared" si="43"/>
        <v/>
      </c>
      <c r="C243" s="32" t="str">
        <f t="shared" si="38"/>
        <v/>
      </c>
      <c r="D243" s="71" t="str">
        <f t="shared" si="41"/>
        <v/>
      </c>
      <c r="E243" s="83" t="str">
        <f t="shared" si="39"/>
        <v/>
      </c>
      <c r="F243" s="100"/>
      <c r="G243" s="85" t="str">
        <f t="shared" si="37"/>
        <v/>
      </c>
      <c r="H243" s="158"/>
      <c r="I243" s="149"/>
      <c r="J243" s="152"/>
      <c r="K243" s="162"/>
      <c r="L243" s="163"/>
      <c r="M243" s="34" t="str">
        <f t="shared" si="40"/>
        <v/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</row>
    <row r="244" spans="1:61" ht="15" customHeight="1" x14ac:dyDescent="0.2">
      <c r="A244" s="59" t="str">
        <f t="shared" si="42"/>
        <v/>
      </c>
      <c r="B244" s="33" t="str">
        <f t="shared" si="43"/>
        <v/>
      </c>
      <c r="C244" s="32" t="str">
        <f t="shared" si="38"/>
        <v/>
      </c>
      <c r="D244" s="71" t="str">
        <f t="shared" si="41"/>
        <v/>
      </c>
      <c r="E244" s="83" t="str">
        <f t="shared" si="39"/>
        <v/>
      </c>
      <c r="F244" s="100"/>
      <c r="G244" s="85" t="str">
        <f t="shared" si="37"/>
        <v/>
      </c>
      <c r="H244" s="158"/>
      <c r="I244" s="149"/>
      <c r="J244" s="152"/>
      <c r="K244" s="162"/>
      <c r="L244" s="163"/>
      <c r="M244" s="34" t="str">
        <f t="shared" si="40"/>
        <v/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</row>
    <row r="245" spans="1:61" ht="15" customHeight="1" x14ac:dyDescent="0.2">
      <c r="A245" s="59" t="str">
        <f t="shared" si="42"/>
        <v/>
      </c>
      <c r="B245" s="33" t="str">
        <f t="shared" si="43"/>
        <v/>
      </c>
      <c r="C245" s="32" t="str">
        <f t="shared" si="38"/>
        <v/>
      </c>
      <c r="D245" s="71" t="str">
        <f t="shared" si="41"/>
        <v/>
      </c>
      <c r="E245" s="83" t="str">
        <f t="shared" si="39"/>
        <v/>
      </c>
      <c r="F245" s="100"/>
      <c r="G245" s="85" t="str">
        <f t="shared" si="37"/>
        <v/>
      </c>
      <c r="H245" s="158"/>
      <c r="I245" s="149"/>
      <c r="J245" s="152"/>
      <c r="K245" s="162"/>
      <c r="L245" s="163"/>
      <c r="M245" s="34" t="str">
        <f t="shared" si="40"/>
        <v/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</row>
    <row r="246" spans="1:61" ht="15" customHeight="1" x14ac:dyDescent="0.2">
      <c r="A246" s="59" t="str">
        <f t="shared" si="42"/>
        <v/>
      </c>
      <c r="B246" s="33" t="str">
        <f t="shared" si="43"/>
        <v/>
      </c>
      <c r="C246" s="32" t="str">
        <f t="shared" si="38"/>
        <v/>
      </c>
      <c r="D246" s="71" t="str">
        <f t="shared" si="41"/>
        <v/>
      </c>
      <c r="E246" s="83" t="str">
        <f t="shared" si="39"/>
        <v/>
      </c>
      <c r="F246" s="100"/>
      <c r="G246" s="85" t="str">
        <f t="shared" si="37"/>
        <v/>
      </c>
      <c r="H246" s="158"/>
      <c r="I246" s="149"/>
      <c r="J246" s="152"/>
      <c r="K246" s="162"/>
      <c r="L246" s="163"/>
      <c r="M246" s="34" t="str">
        <f t="shared" si="40"/>
        <v/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</row>
    <row r="247" spans="1:61" ht="15" customHeight="1" x14ac:dyDescent="0.2">
      <c r="A247" s="59" t="str">
        <f t="shared" si="42"/>
        <v/>
      </c>
      <c r="B247" s="33" t="str">
        <f t="shared" si="43"/>
        <v/>
      </c>
      <c r="C247" s="32" t="str">
        <f t="shared" si="38"/>
        <v/>
      </c>
      <c r="D247" s="71" t="str">
        <f t="shared" si="41"/>
        <v/>
      </c>
      <c r="E247" s="83" t="str">
        <f t="shared" si="39"/>
        <v/>
      </c>
      <c r="F247" s="100"/>
      <c r="G247" s="85" t="str">
        <f t="shared" si="37"/>
        <v/>
      </c>
      <c r="H247" s="158"/>
      <c r="I247" s="149"/>
      <c r="J247" s="152"/>
      <c r="K247" s="162"/>
      <c r="L247" s="163"/>
      <c r="M247" s="34" t="str">
        <f t="shared" si="40"/>
        <v/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</row>
    <row r="248" spans="1:61" ht="15" customHeight="1" x14ac:dyDescent="0.2">
      <c r="A248" s="59" t="str">
        <f t="shared" si="42"/>
        <v/>
      </c>
      <c r="B248" s="33" t="str">
        <f t="shared" si="43"/>
        <v/>
      </c>
      <c r="C248" s="32" t="str">
        <f t="shared" si="38"/>
        <v/>
      </c>
      <c r="D248" s="71" t="str">
        <f t="shared" si="41"/>
        <v/>
      </c>
      <c r="E248" s="83" t="str">
        <f t="shared" si="39"/>
        <v/>
      </c>
      <c r="F248" s="100"/>
      <c r="G248" s="85" t="str">
        <f t="shared" si="37"/>
        <v/>
      </c>
      <c r="H248" s="158"/>
      <c r="I248" s="149"/>
      <c r="J248" s="152"/>
      <c r="K248" s="162"/>
      <c r="L248" s="163"/>
      <c r="M248" s="34" t="str">
        <f t="shared" si="40"/>
        <v/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</row>
    <row r="249" spans="1:61" ht="15" customHeight="1" x14ac:dyDescent="0.2">
      <c r="A249" s="59" t="str">
        <f t="shared" si="42"/>
        <v/>
      </c>
      <c r="B249" s="33" t="str">
        <f t="shared" si="43"/>
        <v/>
      </c>
      <c r="C249" s="32" t="str">
        <f t="shared" si="38"/>
        <v/>
      </c>
      <c r="D249" s="71" t="str">
        <f t="shared" si="41"/>
        <v/>
      </c>
      <c r="E249" s="83" t="str">
        <f t="shared" si="39"/>
        <v/>
      </c>
      <c r="F249" s="100"/>
      <c r="G249" s="85" t="str">
        <f t="shared" si="37"/>
        <v/>
      </c>
      <c r="H249" s="158"/>
      <c r="I249" s="149"/>
      <c r="J249" s="152"/>
      <c r="K249" s="162"/>
      <c r="L249" s="163"/>
      <c r="M249" s="34" t="str">
        <f t="shared" si="40"/>
        <v/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</row>
    <row r="250" spans="1:61" ht="15" customHeight="1" x14ac:dyDescent="0.2">
      <c r="A250" s="59" t="str">
        <f t="shared" si="42"/>
        <v/>
      </c>
      <c r="B250" s="33" t="str">
        <f t="shared" si="43"/>
        <v/>
      </c>
      <c r="C250" s="32" t="str">
        <f t="shared" si="38"/>
        <v/>
      </c>
      <c r="D250" s="71" t="str">
        <f t="shared" si="41"/>
        <v/>
      </c>
      <c r="E250" s="83" t="str">
        <f t="shared" si="39"/>
        <v/>
      </c>
      <c r="F250" s="100"/>
      <c r="G250" s="85" t="str">
        <f t="shared" si="37"/>
        <v/>
      </c>
      <c r="H250" s="158"/>
      <c r="I250" s="149"/>
      <c r="J250" s="152"/>
      <c r="K250" s="162"/>
      <c r="L250" s="163"/>
      <c r="M250" s="34" t="str">
        <f t="shared" si="40"/>
        <v/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</row>
    <row r="251" spans="1:61" ht="15" customHeight="1" x14ac:dyDescent="0.2">
      <c r="A251" s="59" t="str">
        <f t="shared" si="42"/>
        <v/>
      </c>
      <c r="B251" s="33" t="str">
        <f t="shared" si="43"/>
        <v/>
      </c>
      <c r="C251" s="32" t="str">
        <f t="shared" si="38"/>
        <v/>
      </c>
      <c r="D251" s="71" t="str">
        <f t="shared" si="41"/>
        <v/>
      </c>
      <c r="E251" s="83" t="str">
        <f t="shared" si="39"/>
        <v/>
      </c>
      <c r="F251" s="100"/>
      <c r="G251" s="85" t="str">
        <f t="shared" si="37"/>
        <v/>
      </c>
      <c r="H251" s="158"/>
      <c r="I251" s="149"/>
      <c r="J251" s="152"/>
      <c r="K251" s="162"/>
      <c r="L251" s="163"/>
      <c r="M251" s="34" t="str">
        <f t="shared" si="40"/>
        <v/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</row>
    <row r="252" spans="1:61" ht="15" customHeight="1" x14ac:dyDescent="0.2">
      <c r="A252" s="59" t="str">
        <f t="shared" si="42"/>
        <v/>
      </c>
      <c r="B252" s="33" t="str">
        <f t="shared" si="43"/>
        <v/>
      </c>
      <c r="C252" s="32" t="str">
        <f t="shared" si="38"/>
        <v/>
      </c>
      <c r="D252" s="71" t="str">
        <f t="shared" si="41"/>
        <v/>
      </c>
      <c r="E252" s="83" t="str">
        <f t="shared" si="39"/>
        <v/>
      </c>
      <c r="F252" s="100"/>
      <c r="G252" s="85" t="str">
        <f t="shared" si="37"/>
        <v/>
      </c>
      <c r="H252" s="158"/>
      <c r="I252" s="149"/>
      <c r="J252" s="152"/>
      <c r="K252" s="162"/>
      <c r="L252" s="163"/>
      <c r="M252" s="34" t="str">
        <f t="shared" si="40"/>
        <v/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</row>
    <row r="253" spans="1:61" ht="15" customHeight="1" x14ac:dyDescent="0.2">
      <c r="A253" s="59" t="str">
        <f t="shared" si="42"/>
        <v/>
      </c>
      <c r="B253" s="33" t="str">
        <f t="shared" si="43"/>
        <v/>
      </c>
      <c r="C253" s="32" t="str">
        <f t="shared" si="38"/>
        <v/>
      </c>
      <c r="D253" s="71" t="str">
        <f t="shared" si="41"/>
        <v/>
      </c>
      <c r="E253" s="83" t="str">
        <f t="shared" si="39"/>
        <v/>
      </c>
      <c r="F253" s="100"/>
      <c r="G253" s="85" t="str">
        <f t="shared" si="37"/>
        <v/>
      </c>
      <c r="H253" s="158"/>
      <c r="I253" s="149"/>
      <c r="J253" s="152"/>
      <c r="K253" s="162"/>
      <c r="L253" s="163"/>
      <c r="M253" s="34" t="str">
        <f t="shared" si="40"/>
        <v/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</row>
    <row r="254" spans="1:61" ht="15" customHeight="1" x14ac:dyDescent="0.2">
      <c r="A254" s="59" t="str">
        <f t="shared" si="42"/>
        <v/>
      </c>
      <c r="B254" s="33" t="str">
        <f t="shared" si="43"/>
        <v/>
      </c>
      <c r="C254" s="32" t="str">
        <f t="shared" si="38"/>
        <v/>
      </c>
      <c r="D254" s="71" t="str">
        <f t="shared" si="41"/>
        <v/>
      </c>
      <c r="E254" s="83" t="str">
        <f t="shared" si="39"/>
        <v/>
      </c>
      <c r="F254" s="100"/>
      <c r="G254" s="85" t="str">
        <f t="shared" si="37"/>
        <v/>
      </c>
      <c r="H254" s="158"/>
      <c r="I254" s="149"/>
      <c r="J254" s="152"/>
      <c r="K254" s="162"/>
      <c r="L254" s="163"/>
      <c r="M254" s="34" t="str">
        <f t="shared" si="40"/>
        <v/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</row>
    <row r="255" spans="1:61" ht="15" customHeight="1" x14ac:dyDescent="0.2">
      <c r="A255" s="59" t="str">
        <f t="shared" si="42"/>
        <v/>
      </c>
      <c r="B255" s="33" t="str">
        <f t="shared" si="43"/>
        <v/>
      </c>
      <c r="C255" s="32" t="str">
        <f t="shared" si="38"/>
        <v/>
      </c>
      <c r="D255" s="71" t="str">
        <f t="shared" si="41"/>
        <v/>
      </c>
      <c r="E255" s="83" t="str">
        <f t="shared" si="39"/>
        <v/>
      </c>
      <c r="F255" s="100"/>
      <c r="G255" s="85" t="str">
        <f t="shared" si="37"/>
        <v/>
      </c>
      <c r="H255" s="158"/>
      <c r="I255" s="149"/>
      <c r="J255" s="152"/>
      <c r="K255" s="162"/>
      <c r="L255" s="163"/>
      <c r="M255" s="34" t="str">
        <f t="shared" si="40"/>
        <v/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</row>
    <row r="256" spans="1:61" ht="15" customHeight="1" x14ac:dyDescent="0.2">
      <c r="A256" s="59" t="str">
        <f t="shared" si="42"/>
        <v/>
      </c>
      <c r="B256" s="33" t="str">
        <f t="shared" si="43"/>
        <v/>
      </c>
      <c r="C256" s="32" t="str">
        <f t="shared" si="38"/>
        <v/>
      </c>
      <c r="D256" s="71" t="str">
        <f t="shared" si="41"/>
        <v/>
      </c>
      <c r="E256" s="83" t="str">
        <f t="shared" si="39"/>
        <v/>
      </c>
      <c r="F256" s="100"/>
      <c r="G256" s="85" t="str">
        <f t="shared" si="37"/>
        <v/>
      </c>
      <c r="H256" s="158"/>
      <c r="I256" s="149"/>
      <c r="J256" s="152"/>
      <c r="K256" s="162"/>
      <c r="L256" s="163"/>
      <c r="M256" s="34" t="str">
        <f t="shared" si="40"/>
        <v/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</row>
    <row r="257" spans="1:61" ht="15" customHeight="1" x14ac:dyDescent="0.2">
      <c r="A257" s="59" t="str">
        <f t="shared" si="42"/>
        <v/>
      </c>
      <c r="B257" s="33" t="str">
        <f t="shared" si="43"/>
        <v/>
      </c>
      <c r="C257" s="32" t="str">
        <f t="shared" si="38"/>
        <v/>
      </c>
      <c r="D257" s="71" t="str">
        <f t="shared" si="41"/>
        <v/>
      </c>
      <c r="E257" s="83" t="str">
        <f t="shared" si="39"/>
        <v/>
      </c>
      <c r="F257" s="100"/>
      <c r="G257" s="85" t="str">
        <f t="shared" si="37"/>
        <v/>
      </c>
      <c r="H257" s="158"/>
      <c r="I257" s="149"/>
      <c r="J257" s="152"/>
      <c r="K257" s="162"/>
      <c r="L257" s="163"/>
      <c r="M257" s="34" t="str">
        <f t="shared" si="40"/>
        <v/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</row>
    <row r="258" spans="1:61" ht="15" customHeight="1" x14ac:dyDescent="0.2">
      <c r="A258" s="59" t="str">
        <f t="shared" si="42"/>
        <v/>
      </c>
      <c r="B258" s="33" t="str">
        <f t="shared" si="43"/>
        <v/>
      </c>
      <c r="C258" s="32" t="str">
        <f t="shared" si="38"/>
        <v/>
      </c>
      <c r="D258" s="71" t="str">
        <f t="shared" si="41"/>
        <v/>
      </c>
      <c r="E258" s="83" t="str">
        <f t="shared" si="39"/>
        <v/>
      </c>
      <c r="F258" s="100"/>
      <c r="G258" s="85" t="str">
        <f t="shared" si="37"/>
        <v/>
      </c>
      <c r="H258" s="158"/>
      <c r="I258" s="149"/>
      <c r="J258" s="152"/>
      <c r="K258" s="162"/>
      <c r="L258" s="163"/>
      <c r="M258" s="34" t="str">
        <f t="shared" si="40"/>
        <v/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</row>
    <row r="259" spans="1:61" ht="15" customHeight="1" x14ac:dyDescent="0.2">
      <c r="A259" s="59" t="str">
        <f t="shared" si="42"/>
        <v/>
      </c>
      <c r="B259" s="33" t="str">
        <f t="shared" si="43"/>
        <v/>
      </c>
      <c r="C259" s="32" t="str">
        <f t="shared" si="38"/>
        <v/>
      </c>
      <c r="D259" s="71" t="str">
        <f t="shared" si="41"/>
        <v/>
      </c>
      <c r="E259" s="83" t="str">
        <f t="shared" si="39"/>
        <v/>
      </c>
      <c r="F259" s="100"/>
      <c r="G259" s="85" t="str">
        <f t="shared" si="37"/>
        <v/>
      </c>
      <c r="H259" s="158"/>
      <c r="I259" s="149"/>
      <c r="J259" s="152"/>
      <c r="K259" s="162"/>
      <c r="L259" s="163"/>
      <c r="M259" s="34" t="str">
        <f t="shared" si="40"/>
        <v/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</row>
    <row r="260" spans="1:61" ht="15" customHeight="1" x14ac:dyDescent="0.2">
      <c r="A260" s="59" t="str">
        <f t="shared" si="42"/>
        <v/>
      </c>
      <c r="B260" s="33" t="str">
        <f t="shared" si="43"/>
        <v/>
      </c>
      <c r="C260" s="32" t="str">
        <f t="shared" si="38"/>
        <v/>
      </c>
      <c r="D260" s="71" t="str">
        <f t="shared" si="41"/>
        <v/>
      </c>
      <c r="E260" s="83" t="str">
        <f t="shared" si="39"/>
        <v/>
      </c>
      <c r="F260" s="100"/>
      <c r="G260" s="85" t="str">
        <f t="shared" si="37"/>
        <v/>
      </c>
      <c r="H260" s="158"/>
      <c r="I260" s="149"/>
      <c r="J260" s="152"/>
      <c r="K260" s="162"/>
      <c r="L260" s="163"/>
      <c r="M260" s="34" t="str">
        <f t="shared" si="40"/>
        <v/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</row>
    <row r="261" spans="1:61" ht="15" customHeight="1" x14ac:dyDescent="0.2">
      <c r="A261" s="59" t="str">
        <f t="shared" si="42"/>
        <v/>
      </c>
      <c r="B261" s="33" t="str">
        <f t="shared" si="43"/>
        <v/>
      </c>
      <c r="C261" s="32" t="str">
        <f t="shared" si="38"/>
        <v/>
      </c>
      <c r="D261" s="71" t="str">
        <f t="shared" si="41"/>
        <v/>
      </c>
      <c r="E261" s="83" t="str">
        <f t="shared" si="39"/>
        <v/>
      </c>
      <c r="F261" s="100"/>
      <c r="G261" s="85" t="str">
        <f t="shared" si="37"/>
        <v/>
      </c>
      <c r="H261" s="158"/>
      <c r="I261" s="149"/>
      <c r="J261" s="152"/>
      <c r="K261" s="162"/>
      <c r="L261" s="163"/>
      <c r="M261" s="34" t="str">
        <f t="shared" si="40"/>
        <v/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</row>
    <row r="262" spans="1:61" ht="15" customHeight="1" x14ac:dyDescent="0.2">
      <c r="A262" s="59" t="str">
        <f t="shared" si="42"/>
        <v/>
      </c>
      <c r="B262" s="33" t="str">
        <f t="shared" si="43"/>
        <v/>
      </c>
      <c r="C262" s="32" t="str">
        <f t="shared" si="38"/>
        <v/>
      </c>
      <c r="D262" s="71" t="str">
        <f t="shared" si="41"/>
        <v/>
      </c>
      <c r="E262" s="83" t="str">
        <f t="shared" si="39"/>
        <v/>
      </c>
      <c r="F262" s="100"/>
      <c r="G262" s="85" t="str">
        <f t="shared" si="37"/>
        <v/>
      </c>
      <c r="H262" s="158"/>
      <c r="I262" s="149"/>
      <c r="J262" s="152"/>
      <c r="K262" s="162"/>
      <c r="L262" s="163"/>
      <c r="M262" s="34" t="str">
        <f t="shared" si="40"/>
        <v/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</row>
    <row r="263" spans="1:61" ht="15" customHeight="1" x14ac:dyDescent="0.2">
      <c r="A263" s="59" t="str">
        <f t="shared" si="42"/>
        <v/>
      </c>
      <c r="B263" s="33" t="str">
        <f t="shared" si="43"/>
        <v/>
      </c>
      <c r="C263" s="32" t="str">
        <f t="shared" si="38"/>
        <v/>
      </c>
      <c r="D263" s="71" t="str">
        <f t="shared" si="41"/>
        <v/>
      </c>
      <c r="E263" s="83" t="str">
        <f t="shared" si="39"/>
        <v/>
      </c>
      <c r="F263" s="100"/>
      <c r="G263" s="85" t="str">
        <f t="shared" si="37"/>
        <v/>
      </c>
      <c r="H263" s="158"/>
      <c r="I263" s="149"/>
      <c r="J263" s="152"/>
      <c r="K263" s="162"/>
      <c r="L263" s="163"/>
      <c r="M263" s="34" t="str">
        <f t="shared" si="40"/>
        <v/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</row>
    <row r="264" spans="1:61" ht="15" customHeight="1" x14ac:dyDescent="0.2">
      <c r="A264" s="59" t="str">
        <f t="shared" si="42"/>
        <v/>
      </c>
      <c r="B264" s="33" t="str">
        <f t="shared" si="43"/>
        <v/>
      </c>
      <c r="C264" s="32" t="str">
        <f t="shared" si="38"/>
        <v/>
      </c>
      <c r="D264" s="71" t="str">
        <f t="shared" si="41"/>
        <v/>
      </c>
      <c r="E264" s="83" t="str">
        <f t="shared" si="39"/>
        <v/>
      </c>
      <c r="F264" s="100"/>
      <c r="G264" s="85" t="str">
        <f t="shared" si="37"/>
        <v/>
      </c>
      <c r="H264" s="158"/>
      <c r="I264" s="149"/>
      <c r="J264" s="152"/>
      <c r="K264" s="162"/>
      <c r="L264" s="163"/>
      <c r="M264" s="34" t="str">
        <f t="shared" si="40"/>
        <v/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</row>
    <row r="265" spans="1:61" ht="15" customHeight="1" x14ac:dyDescent="0.2">
      <c r="A265" s="59" t="str">
        <f t="shared" si="42"/>
        <v/>
      </c>
      <c r="B265" s="33" t="str">
        <f t="shared" si="43"/>
        <v/>
      </c>
      <c r="C265" s="32" t="str">
        <f t="shared" si="38"/>
        <v/>
      </c>
      <c r="D265" s="71" t="str">
        <f t="shared" si="41"/>
        <v/>
      </c>
      <c r="E265" s="83" t="str">
        <f t="shared" si="39"/>
        <v/>
      </c>
      <c r="F265" s="100"/>
      <c r="G265" s="85" t="str">
        <f t="shared" si="37"/>
        <v/>
      </c>
      <c r="H265" s="158"/>
      <c r="I265" s="149"/>
      <c r="J265" s="152"/>
      <c r="K265" s="162"/>
      <c r="L265" s="163"/>
      <c r="M265" s="34" t="str">
        <f t="shared" si="40"/>
        <v/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</row>
    <row r="266" spans="1:61" ht="15" customHeight="1" x14ac:dyDescent="0.2">
      <c r="A266" s="59" t="str">
        <f t="shared" si="42"/>
        <v/>
      </c>
      <c r="B266" s="33" t="str">
        <f t="shared" si="43"/>
        <v/>
      </c>
      <c r="C266" s="32" t="str">
        <f t="shared" si="38"/>
        <v/>
      </c>
      <c r="D266" s="71" t="str">
        <f t="shared" si="41"/>
        <v/>
      </c>
      <c r="E266" s="83" t="str">
        <f t="shared" si="39"/>
        <v/>
      </c>
      <c r="F266" s="100"/>
      <c r="G266" s="85" t="str">
        <f t="shared" si="37"/>
        <v/>
      </c>
      <c r="H266" s="158"/>
      <c r="I266" s="149"/>
      <c r="J266" s="152"/>
      <c r="K266" s="162"/>
      <c r="L266" s="163"/>
      <c r="M266" s="34" t="str">
        <f t="shared" si="40"/>
        <v/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</row>
    <row r="267" spans="1:61" ht="15" customHeight="1" x14ac:dyDescent="0.2">
      <c r="A267" s="59" t="str">
        <f t="shared" si="42"/>
        <v/>
      </c>
      <c r="B267" s="33" t="str">
        <f t="shared" si="43"/>
        <v/>
      </c>
      <c r="C267" s="32" t="str">
        <f t="shared" si="38"/>
        <v/>
      </c>
      <c r="D267" s="71" t="str">
        <f t="shared" si="41"/>
        <v/>
      </c>
      <c r="E267" s="83" t="str">
        <f t="shared" si="39"/>
        <v/>
      </c>
      <c r="F267" s="100"/>
      <c r="G267" s="85" t="str">
        <f t="shared" si="37"/>
        <v/>
      </c>
      <c r="H267" s="158"/>
      <c r="I267" s="149"/>
      <c r="J267" s="152"/>
      <c r="K267" s="162"/>
      <c r="L267" s="163"/>
      <c r="M267" s="34" t="str">
        <f t="shared" si="40"/>
        <v/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</row>
    <row r="268" spans="1:61" ht="15" customHeight="1" x14ac:dyDescent="0.2">
      <c r="A268" s="59" t="str">
        <f t="shared" si="42"/>
        <v/>
      </c>
      <c r="B268" s="33" t="str">
        <f t="shared" si="43"/>
        <v/>
      </c>
      <c r="C268" s="32" t="str">
        <f t="shared" si="38"/>
        <v/>
      </c>
      <c r="D268" s="71" t="str">
        <f t="shared" si="41"/>
        <v/>
      </c>
      <c r="E268" s="83" t="str">
        <f t="shared" si="39"/>
        <v/>
      </c>
      <c r="F268" s="100"/>
      <c r="G268" s="85" t="str">
        <f t="shared" ref="G268:G331" si="44">IF(ISNA(VLOOKUP(F268,klanten,2,FALSE)),"",VLOOKUP(F268,klanten,2,FALSE))</f>
        <v/>
      </c>
      <c r="H268" s="158"/>
      <c r="I268" s="149"/>
      <c r="J268" s="152"/>
      <c r="K268" s="162"/>
      <c r="L268" s="163"/>
      <c r="M268" s="34" t="str">
        <f t="shared" si="40"/>
        <v/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</row>
    <row r="269" spans="1:61" ht="15" customHeight="1" x14ac:dyDescent="0.2">
      <c r="A269" s="59" t="str">
        <f t="shared" si="42"/>
        <v/>
      </c>
      <c r="B269" s="33" t="str">
        <f t="shared" si="43"/>
        <v/>
      </c>
      <c r="C269" s="32" t="str">
        <f t="shared" ref="C269:C332" si="45">IF(B269="","",IF(B269=B268,C268+1,1))</f>
        <v/>
      </c>
      <c r="D269" s="71" t="str">
        <f t="shared" si="41"/>
        <v/>
      </c>
      <c r="E269" s="83" t="str">
        <f t="shared" si="39"/>
        <v/>
      </c>
      <c r="F269" s="100"/>
      <c r="G269" s="85" t="str">
        <f t="shared" si="44"/>
        <v/>
      </c>
      <c r="H269" s="158"/>
      <c r="I269" s="149"/>
      <c r="J269" s="152"/>
      <c r="K269" s="162"/>
      <c r="L269" s="163"/>
      <c r="M269" s="34" t="str">
        <f t="shared" si="40"/>
        <v/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</row>
    <row r="270" spans="1:61" ht="15" customHeight="1" x14ac:dyDescent="0.2">
      <c r="A270" s="59" t="str">
        <f t="shared" si="42"/>
        <v/>
      </c>
      <c r="B270" s="33" t="str">
        <f t="shared" si="43"/>
        <v/>
      </c>
      <c r="C270" s="32" t="str">
        <f t="shared" si="45"/>
        <v/>
      </c>
      <c r="D270" s="71" t="str">
        <f t="shared" si="41"/>
        <v/>
      </c>
      <c r="E270" s="83" t="str">
        <f t="shared" ref="E270:E333" si="46">IF(AND(B270="",B269&lt;&gt;""),"►","")</f>
        <v/>
      </c>
      <c r="F270" s="100"/>
      <c r="G270" s="85" t="str">
        <f t="shared" si="44"/>
        <v/>
      </c>
      <c r="H270" s="158"/>
      <c r="I270" s="149"/>
      <c r="J270" s="152"/>
      <c r="K270" s="162"/>
      <c r="L270" s="163"/>
      <c r="M270" s="34" t="str">
        <f t="shared" si="40"/>
        <v/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</row>
    <row r="271" spans="1:61" ht="15" customHeight="1" x14ac:dyDescent="0.2">
      <c r="A271" s="59" t="str">
        <f t="shared" si="42"/>
        <v/>
      </c>
      <c r="B271" s="33" t="str">
        <f t="shared" si="43"/>
        <v/>
      </c>
      <c r="C271" s="32" t="str">
        <f t="shared" si="45"/>
        <v/>
      </c>
      <c r="D271" s="71" t="str">
        <f t="shared" si="41"/>
        <v/>
      </c>
      <c r="E271" s="83" t="str">
        <f t="shared" si="46"/>
        <v/>
      </c>
      <c r="F271" s="100"/>
      <c r="G271" s="85" t="str">
        <f t="shared" si="44"/>
        <v/>
      </c>
      <c r="H271" s="158"/>
      <c r="I271" s="149"/>
      <c r="J271" s="152"/>
      <c r="K271" s="162"/>
      <c r="L271" s="163"/>
      <c r="M271" s="34" t="str">
        <f t="shared" si="40"/>
        <v/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</row>
    <row r="272" spans="1:61" ht="15" customHeight="1" x14ac:dyDescent="0.2">
      <c r="A272" s="59" t="str">
        <f t="shared" si="42"/>
        <v/>
      </c>
      <c r="B272" s="33" t="str">
        <f t="shared" si="43"/>
        <v/>
      </c>
      <c r="C272" s="32" t="str">
        <f t="shared" si="45"/>
        <v/>
      </c>
      <c r="D272" s="71" t="str">
        <f t="shared" si="41"/>
        <v/>
      </c>
      <c r="E272" s="83" t="str">
        <f t="shared" si="46"/>
        <v/>
      </c>
      <c r="F272" s="100"/>
      <c r="G272" s="85" t="str">
        <f t="shared" si="44"/>
        <v/>
      </c>
      <c r="H272" s="158"/>
      <c r="I272" s="149"/>
      <c r="J272" s="152"/>
      <c r="K272" s="162"/>
      <c r="L272" s="163"/>
      <c r="M272" s="34" t="str">
        <f t="shared" si="40"/>
        <v/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</row>
    <row r="273" spans="1:61" ht="15" customHeight="1" x14ac:dyDescent="0.2">
      <c r="A273" s="59" t="str">
        <f t="shared" si="42"/>
        <v/>
      </c>
      <c r="B273" s="33" t="str">
        <f t="shared" si="43"/>
        <v/>
      </c>
      <c r="C273" s="32" t="str">
        <f t="shared" si="45"/>
        <v/>
      </c>
      <c r="D273" s="71" t="str">
        <f t="shared" si="41"/>
        <v/>
      </c>
      <c r="E273" s="83" t="str">
        <f t="shared" si="46"/>
        <v/>
      </c>
      <c r="F273" s="100"/>
      <c r="G273" s="85" t="str">
        <f t="shared" si="44"/>
        <v/>
      </c>
      <c r="H273" s="158"/>
      <c r="I273" s="149"/>
      <c r="J273" s="152"/>
      <c r="K273" s="162"/>
      <c r="L273" s="163"/>
      <c r="M273" s="34" t="str">
        <f t="shared" si="40"/>
        <v/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</row>
    <row r="274" spans="1:61" ht="15" customHeight="1" x14ac:dyDescent="0.2">
      <c r="A274" s="59" t="str">
        <f t="shared" si="42"/>
        <v/>
      </c>
      <c r="B274" s="33" t="str">
        <f t="shared" si="43"/>
        <v/>
      </c>
      <c r="C274" s="32" t="str">
        <f t="shared" si="45"/>
        <v/>
      </c>
      <c r="D274" s="71" t="str">
        <f t="shared" si="41"/>
        <v/>
      </c>
      <c r="E274" s="83" t="str">
        <f t="shared" si="46"/>
        <v/>
      </c>
      <c r="F274" s="100"/>
      <c r="G274" s="85" t="str">
        <f t="shared" si="44"/>
        <v/>
      </c>
      <c r="H274" s="158"/>
      <c r="I274" s="149"/>
      <c r="J274" s="152"/>
      <c r="K274" s="162"/>
      <c r="L274" s="163"/>
      <c r="M274" s="34" t="str">
        <f t="shared" si="40"/>
        <v/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</row>
    <row r="275" spans="1:61" ht="15" customHeight="1" x14ac:dyDescent="0.2">
      <c r="A275" s="59" t="str">
        <f t="shared" si="42"/>
        <v/>
      </c>
      <c r="B275" s="33" t="str">
        <f t="shared" si="43"/>
        <v/>
      </c>
      <c r="C275" s="32" t="str">
        <f t="shared" si="45"/>
        <v/>
      </c>
      <c r="D275" s="71" t="str">
        <f t="shared" si="41"/>
        <v/>
      </c>
      <c r="E275" s="83" t="str">
        <f t="shared" si="46"/>
        <v/>
      </c>
      <c r="F275" s="100"/>
      <c r="G275" s="85" t="str">
        <f t="shared" si="44"/>
        <v/>
      </c>
      <c r="H275" s="158"/>
      <c r="I275" s="149"/>
      <c r="J275" s="152"/>
      <c r="K275" s="162"/>
      <c r="L275" s="163"/>
      <c r="M275" s="34" t="str">
        <f t="shared" si="40"/>
        <v/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</row>
    <row r="276" spans="1:61" ht="15" customHeight="1" x14ac:dyDescent="0.2">
      <c r="A276" s="59" t="str">
        <f t="shared" si="42"/>
        <v/>
      </c>
      <c r="B276" s="33" t="str">
        <f t="shared" si="43"/>
        <v/>
      </c>
      <c r="C276" s="32" t="str">
        <f t="shared" si="45"/>
        <v/>
      </c>
      <c r="D276" s="71" t="str">
        <f t="shared" si="41"/>
        <v/>
      </c>
      <c r="E276" s="83" t="str">
        <f t="shared" si="46"/>
        <v/>
      </c>
      <c r="F276" s="100"/>
      <c r="G276" s="85" t="str">
        <f t="shared" si="44"/>
        <v/>
      </c>
      <c r="H276" s="158"/>
      <c r="I276" s="149"/>
      <c r="J276" s="152"/>
      <c r="K276" s="162"/>
      <c r="L276" s="163"/>
      <c r="M276" s="34" t="str">
        <f t="shared" si="40"/>
        <v/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</row>
    <row r="277" spans="1:61" ht="15" customHeight="1" x14ac:dyDescent="0.2">
      <c r="A277" s="59" t="str">
        <f t="shared" si="42"/>
        <v/>
      </c>
      <c r="B277" s="33" t="str">
        <f t="shared" si="43"/>
        <v/>
      </c>
      <c r="C277" s="32" t="str">
        <f t="shared" si="45"/>
        <v/>
      </c>
      <c r="D277" s="71" t="str">
        <f t="shared" si="41"/>
        <v/>
      </c>
      <c r="E277" s="83" t="str">
        <f t="shared" si="46"/>
        <v/>
      </c>
      <c r="F277" s="100"/>
      <c r="G277" s="85" t="str">
        <f t="shared" si="44"/>
        <v/>
      </c>
      <c r="H277" s="158"/>
      <c r="I277" s="149"/>
      <c r="J277" s="152"/>
      <c r="K277" s="162"/>
      <c r="L277" s="163"/>
      <c r="M277" s="34" t="str">
        <f t="shared" ref="M277:M340" si="47">IF(K277="","",I277*K277)</f>
        <v/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</row>
    <row r="278" spans="1:61" ht="15" customHeight="1" x14ac:dyDescent="0.2">
      <c r="A278" s="59" t="str">
        <f t="shared" si="42"/>
        <v/>
      </c>
      <c r="B278" s="33" t="str">
        <f t="shared" si="43"/>
        <v/>
      </c>
      <c r="C278" s="32" t="str">
        <f t="shared" si="45"/>
        <v/>
      </c>
      <c r="D278" s="71" t="str">
        <f t="shared" si="41"/>
        <v/>
      </c>
      <c r="E278" s="83" t="str">
        <f t="shared" si="46"/>
        <v/>
      </c>
      <c r="F278" s="100"/>
      <c r="G278" s="85" t="str">
        <f t="shared" si="44"/>
        <v/>
      </c>
      <c r="H278" s="158"/>
      <c r="I278" s="149"/>
      <c r="J278" s="152"/>
      <c r="K278" s="162"/>
      <c r="L278" s="163"/>
      <c r="M278" s="34" t="str">
        <f t="shared" si="47"/>
        <v/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</row>
    <row r="279" spans="1:61" ht="15" customHeight="1" x14ac:dyDescent="0.2">
      <c r="A279" s="59" t="str">
        <f t="shared" si="42"/>
        <v/>
      </c>
      <c r="B279" s="33" t="str">
        <f t="shared" si="43"/>
        <v/>
      </c>
      <c r="C279" s="32" t="str">
        <f t="shared" si="45"/>
        <v/>
      </c>
      <c r="D279" s="71" t="str">
        <f t="shared" si="41"/>
        <v/>
      </c>
      <c r="E279" s="83" t="str">
        <f t="shared" si="46"/>
        <v/>
      </c>
      <c r="F279" s="100"/>
      <c r="G279" s="85" t="str">
        <f t="shared" si="44"/>
        <v/>
      </c>
      <c r="H279" s="158"/>
      <c r="I279" s="149"/>
      <c r="J279" s="152"/>
      <c r="K279" s="162"/>
      <c r="L279" s="163"/>
      <c r="M279" s="34" t="str">
        <f t="shared" si="47"/>
        <v/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</row>
    <row r="280" spans="1:61" ht="15" customHeight="1" x14ac:dyDescent="0.2">
      <c r="A280" s="59" t="str">
        <f t="shared" si="42"/>
        <v/>
      </c>
      <c r="B280" s="33" t="str">
        <f t="shared" si="43"/>
        <v/>
      </c>
      <c r="C280" s="32" t="str">
        <f t="shared" si="45"/>
        <v/>
      </c>
      <c r="D280" s="71" t="str">
        <f t="shared" si="41"/>
        <v/>
      </c>
      <c r="E280" s="83" t="str">
        <f t="shared" si="46"/>
        <v/>
      </c>
      <c r="F280" s="100"/>
      <c r="G280" s="85" t="str">
        <f t="shared" si="44"/>
        <v/>
      </c>
      <c r="H280" s="158"/>
      <c r="I280" s="149"/>
      <c r="J280" s="152"/>
      <c r="K280" s="162"/>
      <c r="L280" s="163"/>
      <c r="M280" s="34" t="str">
        <f t="shared" si="47"/>
        <v/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</row>
    <row r="281" spans="1:61" ht="15" customHeight="1" x14ac:dyDescent="0.2">
      <c r="A281" s="59" t="str">
        <f t="shared" si="42"/>
        <v/>
      </c>
      <c r="B281" s="33" t="str">
        <f t="shared" si="43"/>
        <v/>
      </c>
      <c r="C281" s="32" t="str">
        <f t="shared" si="45"/>
        <v/>
      </c>
      <c r="D281" s="71" t="str">
        <f t="shared" si="41"/>
        <v/>
      </c>
      <c r="E281" s="83" t="str">
        <f t="shared" si="46"/>
        <v/>
      </c>
      <c r="F281" s="100"/>
      <c r="G281" s="85" t="str">
        <f t="shared" si="44"/>
        <v/>
      </c>
      <c r="H281" s="158"/>
      <c r="I281" s="149"/>
      <c r="J281" s="152"/>
      <c r="K281" s="162"/>
      <c r="L281" s="163"/>
      <c r="M281" s="34" t="str">
        <f t="shared" si="47"/>
        <v/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</row>
    <row r="282" spans="1:61" ht="15" customHeight="1" x14ac:dyDescent="0.2">
      <c r="A282" s="59" t="str">
        <f t="shared" si="42"/>
        <v/>
      </c>
      <c r="B282" s="33" t="str">
        <f t="shared" si="43"/>
        <v/>
      </c>
      <c r="C282" s="32" t="str">
        <f t="shared" si="45"/>
        <v/>
      </c>
      <c r="D282" s="71" t="str">
        <f t="shared" si="41"/>
        <v/>
      </c>
      <c r="E282" s="83" t="str">
        <f t="shared" si="46"/>
        <v/>
      </c>
      <c r="F282" s="100"/>
      <c r="G282" s="85" t="str">
        <f t="shared" si="44"/>
        <v/>
      </c>
      <c r="H282" s="158"/>
      <c r="I282" s="149"/>
      <c r="J282" s="152"/>
      <c r="K282" s="162"/>
      <c r="L282" s="163"/>
      <c r="M282" s="34" t="str">
        <f t="shared" si="47"/>
        <v/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</row>
    <row r="283" spans="1:61" ht="15" customHeight="1" x14ac:dyDescent="0.2">
      <c r="A283" s="59" t="str">
        <f t="shared" si="42"/>
        <v/>
      </c>
      <c r="B283" s="33" t="str">
        <f t="shared" si="43"/>
        <v/>
      </c>
      <c r="C283" s="32" t="str">
        <f t="shared" si="45"/>
        <v/>
      </c>
      <c r="D283" s="71" t="str">
        <f t="shared" si="41"/>
        <v/>
      </c>
      <c r="E283" s="83" t="str">
        <f t="shared" si="46"/>
        <v/>
      </c>
      <c r="F283" s="100"/>
      <c r="G283" s="85" t="str">
        <f t="shared" si="44"/>
        <v/>
      </c>
      <c r="H283" s="158"/>
      <c r="I283" s="149"/>
      <c r="J283" s="152"/>
      <c r="K283" s="162"/>
      <c r="L283" s="163"/>
      <c r="M283" s="34" t="str">
        <f t="shared" si="47"/>
        <v/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</row>
    <row r="284" spans="1:61" ht="15" customHeight="1" x14ac:dyDescent="0.2">
      <c r="A284" s="59" t="str">
        <f t="shared" si="42"/>
        <v/>
      </c>
      <c r="B284" s="33" t="str">
        <f t="shared" si="43"/>
        <v/>
      </c>
      <c r="C284" s="32" t="str">
        <f t="shared" si="45"/>
        <v/>
      </c>
      <c r="D284" s="71" t="str">
        <f t="shared" si="41"/>
        <v/>
      </c>
      <c r="E284" s="83" t="str">
        <f t="shared" si="46"/>
        <v/>
      </c>
      <c r="F284" s="100"/>
      <c r="G284" s="85" t="str">
        <f t="shared" si="44"/>
        <v/>
      </c>
      <c r="H284" s="158"/>
      <c r="I284" s="149"/>
      <c r="J284" s="152"/>
      <c r="K284" s="162"/>
      <c r="L284" s="163"/>
      <c r="M284" s="34" t="str">
        <f t="shared" si="47"/>
        <v/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</row>
    <row r="285" spans="1:61" ht="15" customHeight="1" x14ac:dyDescent="0.2">
      <c r="A285" s="59" t="str">
        <f t="shared" si="42"/>
        <v/>
      </c>
      <c r="B285" s="33" t="str">
        <f t="shared" si="43"/>
        <v/>
      </c>
      <c r="C285" s="32" t="str">
        <f t="shared" si="45"/>
        <v/>
      </c>
      <c r="D285" s="71" t="str">
        <f t="shared" ref="D285:D348" si="48">IF(F284="","",IF(F285="","",IF(F285=F284,"  =","Nieuw")))</f>
        <v/>
      </c>
      <c r="E285" s="83" t="str">
        <f t="shared" si="46"/>
        <v/>
      </c>
      <c r="F285" s="100"/>
      <c r="G285" s="85" t="str">
        <f t="shared" si="44"/>
        <v/>
      </c>
      <c r="H285" s="158"/>
      <c r="I285" s="149"/>
      <c r="J285" s="152"/>
      <c r="K285" s="162"/>
      <c r="L285" s="163"/>
      <c r="M285" s="34" t="str">
        <f t="shared" si="47"/>
        <v/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</row>
    <row r="286" spans="1:61" ht="15" customHeight="1" x14ac:dyDescent="0.2">
      <c r="A286" s="59" t="str">
        <f t="shared" ref="A286:A349" si="49">IF(F285="","",IF(B286="","",IF(B286=B285,A285+100000000,B285+1)))</f>
        <v/>
      </c>
      <c r="B286" s="33" t="str">
        <f t="shared" ref="B286:B349" si="50">IF(F285="","",IF(F286="","",IF(F285=F286,B285,B285+1)))</f>
        <v/>
      </c>
      <c r="C286" s="32" t="str">
        <f t="shared" si="45"/>
        <v/>
      </c>
      <c r="D286" s="71" t="str">
        <f t="shared" si="48"/>
        <v/>
      </c>
      <c r="E286" s="83" t="str">
        <f t="shared" si="46"/>
        <v/>
      </c>
      <c r="F286" s="100"/>
      <c r="G286" s="85" t="str">
        <f t="shared" si="44"/>
        <v/>
      </c>
      <c r="H286" s="158"/>
      <c r="I286" s="149"/>
      <c r="J286" s="152"/>
      <c r="K286" s="162"/>
      <c r="L286" s="163"/>
      <c r="M286" s="34" t="str">
        <f t="shared" si="47"/>
        <v/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</row>
    <row r="287" spans="1:61" ht="15" customHeight="1" x14ac:dyDescent="0.2">
      <c r="A287" s="59" t="str">
        <f t="shared" si="49"/>
        <v/>
      </c>
      <c r="B287" s="33" t="str">
        <f t="shared" si="50"/>
        <v/>
      </c>
      <c r="C287" s="32" t="str">
        <f t="shared" si="45"/>
        <v/>
      </c>
      <c r="D287" s="71" t="str">
        <f t="shared" si="48"/>
        <v/>
      </c>
      <c r="E287" s="83" t="str">
        <f t="shared" si="46"/>
        <v/>
      </c>
      <c r="F287" s="100"/>
      <c r="G287" s="85" t="str">
        <f t="shared" si="44"/>
        <v/>
      </c>
      <c r="H287" s="158"/>
      <c r="I287" s="149"/>
      <c r="J287" s="152"/>
      <c r="K287" s="162"/>
      <c r="L287" s="163"/>
      <c r="M287" s="34" t="str">
        <f t="shared" si="47"/>
        <v/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</row>
    <row r="288" spans="1:61" ht="15" customHeight="1" x14ac:dyDescent="0.2">
      <c r="A288" s="59" t="str">
        <f t="shared" si="49"/>
        <v/>
      </c>
      <c r="B288" s="33" t="str">
        <f t="shared" si="50"/>
        <v/>
      </c>
      <c r="C288" s="32" t="str">
        <f t="shared" si="45"/>
        <v/>
      </c>
      <c r="D288" s="71" t="str">
        <f t="shared" si="48"/>
        <v/>
      </c>
      <c r="E288" s="83" t="str">
        <f t="shared" si="46"/>
        <v/>
      </c>
      <c r="F288" s="100"/>
      <c r="G288" s="85" t="str">
        <f t="shared" si="44"/>
        <v/>
      </c>
      <c r="H288" s="158"/>
      <c r="I288" s="149"/>
      <c r="J288" s="152"/>
      <c r="K288" s="162"/>
      <c r="L288" s="163"/>
      <c r="M288" s="34" t="str">
        <f t="shared" si="47"/>
        <v/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</row>
    <row r="289" spans="1:61" ht="15" customHeight="1" x14ac:dyDescent="0.2">
      <c r="A289" s="59" t="str">
        <f t="shared" si="49"/>
        <v/>
      </c>
      <c r="B289" s="33" t="str">
        <f t="shared" si="50"/>
        <v/>
      </c>
      <c r="C289" s="32" t="str">
        <f t="shared" si="45"/>
        <v/>
      </c>
      <c r="D289" s="71" t="str">
        <f t="shared" si="48"/>
        <v/>
      </c>
      <c r="E289" s="83" t="str">
        <f t="shared" si="46"/>
        <v/>
      </c>
      <c r="F289" s="100"/>
      <c r="G289" s="85" t="str">
        <f t="shared" si="44"/>
        <v/>
      </c>
      <c r="H289" s="158"/>
      <c r="I289" s="149"/>
      <c r="J289" s="152"/>
      <c r="K289" s="162"/>
      <c r="L289" s="163"/>
      <c r="M289" s="34" t="str">
        <f t="shared" si="47"/>
        <v/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</row>
    <row r="290" spans="1:61" ht="15" customHeight="1" x14ac:dyDescent="0.2">
      <c r="A290" s="59" t="str">
        <f t="shared" si="49"/>
        <v/>
      </c>
      <c r="B290" s="33" t="str">
        <f t="shared" si="50"/>
        <v/>
      </c>
      <c r="C290" s="32" t="str">
        <f t="shared" si="45"/>
        <v/>
      </c>
      <c r="D290" s="71" t="str">
        <f t="shared" si="48"/>
        <v/>
      </c>
      <c r="E290" s="83" t="str">
        <f t="shared" si="46"/>
        <v/>
      </c>
      <c r="F290" s="100"/>
      <c r="G290" s="85" t="str">
        <f t="shared" si="44"/>
        <v/>
      </c>
      <c r="H290" s="158"/>
      <c r="I290" s="149"/>
      <c r="J290" s="152"/>
      <c r="K290" s="162"/>
      <c r="L290" s="163"/>
      <c r="M290" s="34" t="str">
        <f t="shared" si="47"/>
        <v/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</row>
    <row r="291" spans="1:61" ht="15" customHeight="1" x14ac:dyDescent="0.2">
      <c r="A291" s="59" t="str">
        <f t="shared" si="49"/>
        <v/>
      </c>
      <c r="B291" s="33" t="str">
        <f t="shared" si="50"/>
        <v/>
      </c>
      <c r="C291" s="32" t="str">
        <f t="shared" si="45"/>
        <v/>
      </c>
      <c r="D291" s="71" t="str">
        <f t="shared" si="48"/>
        <v/>
      </c>
      <c r="E291" s="83" t="str">
        <f t="shared" si="46"/>
        <v/>
      </c>
      <c r="F291" s="100"/>
      <c r="G291" s="85" t="str">
        <f t="shared" si="44"/>
        <v/>
      </c>
      <c r="H291" s="158"/>
      <c r="I291" s="149"/>
      <c r="J291" s="152"/>
      <c r="K291" s="162"/>
      <c r="L291" s="163"/>
      <c r="M291" s="34" t="str">
        <f t="shared" si="47"/>
        <v/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</row>
    <row r="292" spans="1:61" ht="15" customHeight="1" x14ac:dyDescent="0.2">
      <c r="A292" s="59" t="str">
        <f t="shared" si="49"/>
        <v/>
      </c>
      <c r="B292" s="33" t="str">
        <f t="shared" si="50"/>
        <v/>
      </c>
      <c r="C292" s="32" t="str">
        <f t="shared" si="45"/>
        <v/>
      </c>
      <c r="D292" s="71" t="str">
        <f t="shared" si="48"/>
        <v/>
      </c>
      <c r="E292" s="83" t="str">
        <f t="shared" si="46"/>
        <v/>
      </c>
      <c r="F292" s="100"/>
      <c r="G292" s="85" t="str">
        <f t="shared" si="44"/>
        <v/>
      </c>
      <c r="H292" s="158"/>
      <c r="I292" s="149"/>
      <c r="J292" s="152"/>
      <c r="K292" s="162"/>
      <c r="L292" s="163"/>
      <c r="M292" s="34" t="str">
        <f t="shared" si="47"/>
        <v/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</row>
    <row r="293" spans="1:61" ht="15" customHeight="1" x14ac:dyDescent="0.2">
      <c r="A293" s="59" t="str">
        <f t="shared" si="49"/>
        <v/>
      </c>
      <c r="B293" s="33" t="str">
        <f t="shared" si="50"/>
        <v/>
      </c>
      <c r="C293" s="32" t="str">
        <f t="shared" si="45"/>
        <v/>
      </c>
      <c r="D293" s="71" t="str">
        <f t="shared" si="48"/>
        <v/>
      </c>
      <c r="E293" s="83" t="str">
        <f t="shared" si="46"/>
        <v/>
      </c>
      <c r="F293" s="100"/>
      <c r="G293" s="85" t="str">
        <f t="shared" si="44"/>
        <v/>
      </c>
      <c r="H293" s="158"/>
      <c r="I293" s="149"/>
      <c r="J293" s="152"/>
      <c r="K293" s="162"/>
      <c r="L293" s="163"/>
      <c r="M293" s="34" t="str">
        <f t="shared" si="47"/>
        <v/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</row>
    <row r="294" spans="1:61" ht="15" customHeight="1" x14ac:dyDescent="0.2">
      <c r="A294" s="59" t="str">
        <f t="shared" si="49"/>
        <v/>
      </c>
      <c r="B294" s="33" t="str">
        <f t="shared" si="50"/>
        <v/>
      </c>
      <c r="C294" s="32" t="str">
        <f t="shared" si="45"/>
        <v/>
      </c>
      <c r="D294" s="71" t="str">
        <f t="shared" si="48"/>
        <v/>
      </c>
      <c r="E294" s="83" t="str">
        <f t="shared" si="46"/>
        <v/>
      </c>
      <c r="F294" s="100"/>
      <c r="G294" s="85" t="str">
        <f t="shared" si="44"/>
        <v/>
      </c>
      <c r="H294" s="158"/>
      <c r="I294" s="149"/>
      <c r="J294" s="152"/>
      <c r="K294" s="162"/>
      <c r="L294" s="163"/>
      <c r="M294" s="34" t="str">
        <f t="shared" si="47"/>
        <v/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</row>
    <row r="295" spans="1:61" ht="15" customHeight="1" x14ac:dyDescent="0.2">
      <c r="A295" s="59" t="str">
        <f t="shared" si="49"/>
        <v/>
      </c>
      <c r="B295" s="33" t="str">
        <f t="shared" si="50"/>
        <v/>
      </c>
      <c r="C295" s="32" t="str">
        <f t="shared" si="45"/>
        <v/>
      </c>
      <c r="D295" s="71" t="str">
        <f t="shared" si="48"/>
        <v/>
      </c>
      <c r="E295" s="83" t="str">
        <f t="shared" si="46"/>
        <v/>
      </c>
      <c r="F295" s="100"/>
      <c r="G295" s="85" t="str">
        <f t="shared" si="44"/>
        <v/>
      </c>
      <c r="H295" s="158"/>
      <c r="I295" s="149"/>
      <c r="J295" s="152"/>
      <c r="K295" s="162"/>
      <c r="L295" s="163"/>
      <c r="M295" s="34" t="str">
        <f t="shared" si="47"/>
        <v/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</row>
    <row r="296" spans="1:61" ht="15" customHeight="1" x14ac:dyDescent="0.2">
      <c r="A296" s="59" t="str">
        <f t="shared" si="49"/>
        <v/>
      </c>
      <c r="B296" s="33" t="str">
        <f t="shared" si="50"/>
        <v/>
      </c>
      <c r="C296" s="32" t="str">
        <f t="shared" si="45"/>
        <v/>
      </c>
      <c r="D296" s="71" t="str">
        <f t="shared" si="48"/>
        <v/>
      </c>
      <c r="E296" s="83" t="str">
        <f t="shared" si="46"/>
        <v/>
      </c>
      <c r="F296" s="100"/>
      <c r="G296" s="85" t="str">
        <f t="shared" si="44"/>
        <v/>
      </c>
      <c r="H296" s="158"/>
      <c r="I296" s="149"/>
      <c r="J296" s="152"/>
      <c r="K296" s="162"/>
      <c r="L296" s="163"/>
      <c r="M296" s="34" t="str">
        <f t="shared" si="47"/>
        <v/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</row>
    <row r="297" spans="1:61" ht="15" customHeight="1" x14ac:dyDescent="0.2">
      <c r="A297" s="59" t="str">
        <f t="shared" si="49"/>
        <v/>
      </c>
      <c r="B297" s="33" t="str">
        <f t="shared" si="50"/>
        <v/>
      </c>
      <c r="C297" s="32" t="str">
        <f t="shared" si="45"/>
        <v/>
      </c>
      <c r="D297" s="71" t="str">
        <f t="shared" si="48"/>
        <v/>
      </c>
      <c r="E297" s="83" t="str">
        <f t="shared" si="46"/>
        <v/>
      </c>
      <c r="F297" s="100"/>
      <c r="G297" s="85" t="str">
        <f t="shared" si="44"/>
        <v/>
      </c>
      <c r="H297" s="158"/>
      <c r="I297" s="149"/>
      <c r="J297" s="152"/>
      <c r="K297" s="162"/>
      <c r="L297" s="163"/>
      <c r="M297" s="34" t="str">
        <f t="shared" si="47"/>
        <v/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</row>
    <row r="298" spans="1:61" ht="15" customHeight="1" x14ac:dyDescent="0.2">
      <c r="A298" s="59" t="str">
        <f t="shared" si="49"/>
        <v/>
      </c>
      <c r="B298" s="33" t="str">
        <f t="shared" si="50"/>
        <v/>
      </c>
      <c r="C298" s="32" t="str">
        <f t="shared" si="45"/>
        <v/>
      </c>
      <c r="D298" s="71" t="str">
        <f t="shared" si="48"/>
        <v/>
      </c>
      <c r="E298" s="83" t="str">
        <f t="shared" si="46"/>
        <v/>
      </c>
      <c r="F298" s="100"/>
      <c r="G298" s="85" t="str">
        <f t="shared" si="44"/>
        <v/>
      </c>
      <c r="H298" s="158"/>
      <c r="I298" s="149"/>
      <c r="J298" s="152"/>
      <c r="K298" s="162"/>
      <c r="L298" s="163"/>
      <c r="M298" s="34" t="str">
        <f t="shared" si="47"/>
        <v/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</row>
    <row r="299" spans="1:61" ht="15" customHeight="1" x14ac:dyDescent="0.2">
      <c r="A299" s="59" t="str">
        <f t="shared" si="49"/>
        <v/>
      </c>
      <c r="B299" s="33" t="str">
        <f t="shared" si="50"/>
        <v/>
      </c>
      <c r="C299" s="32" t="str">
        <f t="shared" si="45"/>
        <v/>
      </c>
      <c r="D299" s="71" t="str">
        <f t="shared" si="48"/>
        <v/>
      </c>
      <c r="E299" s="83" t="str">
        <f t="shared" si="46"/>
        <v/>
      </c>
      <c r="F299" s="100"/>
      <c r="G299" s="85" t="str">
        <f t="shared" si="44"/>
        <v/>
      </c>
      <c r="H299" s="158"/>
      <c r="I299" s="149"/>
      <c r="J299" s="152"/>
      <c r="K299" s="162"/>
      <c r="L299" s="163"/>
      <c r="M299" s="34" t="str">
        <f t="shared" si="47"/>
        <v/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</row>
    <row r="300" spans="1:61" ht="15" customHeight="1" x14ac:dyDescent="0.2">
      <c r="A300" s="59" t="str">
        <f t="shared" si="49"/>
        <v/>
      </c>
      <c r="B300" s="33" t="str">
        <f t="shared" si="50"/>
        <v/>
      </c>
      <c r="C300" s="32" t="str">
        <f t="shared" si="45"/>
        <v/>
      </c>
      <c r="D300" s="71" t="str">
        <f t="shared" si="48"/>
        <v/>
      </c>
      <c r="E300" s="83" t="str">
        <f t="shared" si="46"/>
        <v/>
      </c>
      <c r="F300" s="100"/>
      <c r="G300" s="85" t="str">
        <f t="shared" si="44"/>
        <v/>
      </c>
      <c r="H300" s="158"/>
      <c r="I300" s="149"/>
      <c r="J300" s="152"/>
      <c r="K300" s="162"/>
      <c r="L300" s="163"/>
      <c r="M300" s="34" t="str">
        <f t="shared" si="47"/>
        <v/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</row>
    <row r="301" spans="1:61" ht="15" customHeight="1" x14ac:dyDescent="0.2">
      <c r="A301" s="59" t="str">
        <f t="shared" si="49"/>
        <v/>
      </c>
      <c r="B301" s="33" t="str">
        <f t="shared" si="50"/>
        <v/>
      </c>
      <c r="C301" s="32" t="str">
        <f t="shared" si="45"/>
        <v/>
      </c>
      <c r="D301" s="71" t="str">
        <f t="shared" si="48"/>
        <v/>
      </c>
      <c r="E301" s="83" t="str">
        <f t="shared" si="46"/>
        <v/>
      </c>
      <c r="F301" s="100"/>
      <c r="G301" s="85" t="str">
        <f t="shared" si="44"/>
        <v/>
      </c>
      <c r="H301" s="158"/>
      <c r="I301" s="149"/>
      <c r="J301" s="152"/>
      <c r="K301" s="162"/>
      <c r="L301" s="163"/>
      <c r="M301" s="34" t="str">
        <f t="shared" si="47"/>
        <v/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</row>
    <row r="302" spans="1:61" ht="15" customHeight="1" x14ac:dyDescent="0.2">
      <c r="A302" s="59" t="str">
        <f t="shared" si="49"/>
        <v/>
      </c>
      <c r="B302" s="33" t="str">
        <f t="shared" si="50"/>
        <v/>
      </c>
      <c r="C302" s="32" t="str">
        <f t="shared" si="45"/>
        <v/>
      </c>
      <c r="D302" s="71" t="str">
        <f t="shared" si="48"/>
        <v/>
      </c>
      <c r="E302" s="83" t="str">
        <f t="shared" si="46"/>
        <v/>
      </c>
      <c r="F302" s="100"/>
      <c r="G302" s="85" t="str">
        <f t="shared" si="44"/>
        <v/>
      </c>
      <c r="H302" s="158"/>
      <c r="I302" s="149"/>
      <c r="J302" s="152"/>
      <c r="K302" s="162"/>
      <c r="L302" s="163"/>
      <c r="M302" s="34" t="str">
        <f t="shared" si="47"/>
        <v/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</row>
    <row r="303" spans="1:61" ht="15" customHeight="1" x14ac:dyDescent="0.2">
      <c r="A303" s="59" t="str">
        <f t="shared" si="49"/>
        <v/>
      </c>
      <c r="B303" s="33" t="str">
        <f t="shared" si="50"/>
        <v/>
      </c>
      <c r="C303" s="32" t="str">
        <f t="shared" si="45"/>
        <v/>
      </c>
      <c r="D303" s="71" t="str">
        <f t="shared" si="48"/>
        <v/>
      </c>
      <c r="E303" s="83" t="str">
        <f t="shared" si="46"/>
        <v/>
      </c>
      <c r="F303" s="100"/>
      <c r="G303" s="85" t="str">
        <f t="shared" si="44"/>
        <v/>
      </c>
      <c r="H303" s="158"/>
      <c r="I303" s="149"/>
      <c r="J303" s="152"/>
      <c r="K303" s="162"/>
      <c r="L303" s="163"/>
      <c r="M303" s="34" t="str">
        <f t="shared" si="47"/>
        <v/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</row>
    <row r="304" spans="1:61" ht="15" customHeight="1" x14ac:dyDescent="0.2">
      <c r="A304" s="59" t="str">
        <f t="shared" si="49"/>
        <v/>
      </c>
      <c r="B304" s="33" t="str">
        <f t="shared" si="50"/>
        <v/>
      </c>
      <c r="C304" s="32" t="str">
        <f t="shared" si="45"/>
        <v/>
      </c>
      <c r="D304" s="71" t="str">
        <f t="shared" si="48"/>
        <v/>
      </c>
      <c r="E304" s="83" t="str">
        <f t="shared" si="46"/>
        <v/>
      </c>
      <c r="F304" s="100"/>
      <c r="G304" s="85" t="str">
        <f t="shared" si="44"/>
        <v/>
      </c>
      <c r="H304" s="158"/>
      <c r="I304" s="149"/>
      <c r="J304" s="152"/>
      <c r="K304" s="162"/>
      <c r="L304" s="163"/>
      <c r="M304" s="34" t="str">
        <f t="shared" si="47"/>
        <v/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</row>
    <row r="305" spans="1:61" ht="15" customHeight="1" x14ac:dyDescent="0.2">
      <c r="A305" s="59" t="str">
        <f t="shared" si="49"/>
        <v/>
      </c>
      <c r="B305" s="33" t="str">
        <f t="shared" si="50"/>
        <v/>
      </c>
      <c r="C305" s="32" t="str">
        <f t="shared" si="45"/>
        <v/>
      </c>
      <c r="D305" s="71" t="str">
        <f t="shared" si="48"/>
        <v/>
      </c>
      <c r="E305" s="83" t="str">
        <f t="shared" si="46"/>
        <v/>
      </c>
      <c r="F305" s="100"/>
      <c r="G305" s="85" t="str">
        <f t="shared" si="44"/>
        <v/>
      </c>
      <c r="H305" s="158"/>
      <c r="I305" s="149"/>
      <c r="J305" s="152"/>
      <c r="K305" s="162"/>
      <c r="L305" s="163"/>
      <c r="M305" s="34" t="str">
        <f t="shared" si="47"/>
        <v/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</row>
    <row r="306" spans="1:61" ht="15" customHeight="1" x14ac:dyDescent="0.2">
      <c r="A306" s="59" t="str">
        <f t="shared" si="49"/>
        <v/>
      </c>
      <c r="B306" s="33" t="str">
        <f t="shared" si="50"/>
        <v/>
      </c>
      <c r="C306" s="32" t="str">
        <f t="shared" si="45"/>
        <v/>
      </c>
      <c r="D306" s="71" t="str">
        <f t="shared" si="48"/>
        <v/>
      </c>
      <c r="E306" s="83" t="str">
        <f t="shared" si="46"/>
        <v/>
      </c>
      <c r="F306" s="100"/>
      <c r="G306" s="85" t="str">
        <f t="shared" si="44"/>
        <v/>
      </c>
      <c r="H306" s="158"/>
      <c r="I306" s="149"/>
      <c r="J306" s="152"/>
      <c r="K306" s="162"/>
      <c r="L306" s="163"/>
      <c r="M306" s="34" t="str">
        <f t="shared" si="47"/>
        <v/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</row>
    <row r="307" spans="1:61" ht="15" customHeight="1" x14ac:dyDescent="0.2">
      <c r="A307" s="59" t="str">
        <f t="shared" si="49"/>
        <v/>
      </c>
      <c r="B307" s="33" t="str">
        <f t="shared" si="50"/>
        <v/>
      </c>
      <c r="C307" s="32" t="str">
        <f t="shared" si="45"/>
        <v/>
      </c>
      <c r="D307" s="71" t="str">
        <f t="shared" si="48"/>
        <v/>
      </c>
      <c r="E307" s="83" t="str">
        <f t="shared" si="46"/>
        <v/>
      </c>
      <c r="F307" s="100"/>
      <c r="G307" s="85" t="str">
        <f t="shared" si="44"/>
        <v/>
      </c>
      <c r="H307" s="158"/>
      <c r="I307" s="149"/>
      <c r="J307" s="152"/>
      <c r="K307" s="162"/>
      <c r="L307" s="163"/>
      <c r="M307" s="34" t="str">
        <f t="shared" si="47"/>
        <v/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</row>
    <row r="308" spans="1:61" ht="15" customHeight="1" x14ac:dyDescent="0.2">
      <c r="A308" s="59" t="str">
        <f t="shared" si="49"/>
        <v/>
      </c>
      <c r="B308" s="33" t="str">
        <f t="shared" si="50"/>
        <v/>
      </c>
      <c r="C308" s="32" t="str">
        <f t="shared" si="45"/>
        <v/>
      </c>
      <c r="D308" s="71" t="str">
        <f t="shared" si="48"/>
        <v/>
      </c>
      <c r="E308" s="83" t="str">
        <f t="shared" si="46"/>
        <v/>
      </c>
      <c r="F308" s="100"/>
      <c r="G308" s="85" t="str">
        <f t="shared" si="44"/>
        <v/>
      </c>
      <c r="H308" s="158"/>
      <c r="I308" s="149"/>
      <c r="J308" s="152"/>
      <c r="K308" s="162"/>
      <c r="L308" s="163"/>
      <c r="M308" s="34" t="str">
        <f t="shared" si="47"/>
        <v/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</row>
    <row r="309" spans="1:61" ht="15" customHeight="1" x14ac:dyDescent="0.2">
      <c r="A309" s="59" t="str">
        <f t="shared" si="49"/>
        <v/>
      </c>
      <c r="B309" s="33" t="str">
        <f t="shared" si="50"/>
        <v/>
      </c>
      <c r="C309" s="32" t="str">
        <f t="shared" si="45"/>
        <v/>
      </c>
      <c r="D309" s="71" t="str">
        <f t="shared" si="48"/>
        <v/>
      </c>
      <c r="E309" s="83" t="str">
        <f t="shared" si="46"/>
        <v/>
      </c>
      <c r="F309" s="100"/>
      <c r="G309" s="85" t="str">
        <f t="shared" si="44"/>
        <v/>
      </c>
      <c r="H309" s="158"/>
      <c r="I309" s="149"/>
      <c r="J309" s="152"/>
      <c r="K309" s="162"/>
      <c r="L309" s="163"/>
      <c r="M309" s="34" t="str">
        <f t="shared" si="47"/>
        <v/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</row>
    <row r="310" spans="1:61" ht="15" customHeight="1" x14ac:dyDescent="0.2">
      <c r="A310" s="59" t="str">
        <f t="shared" si="49"/>
        <v/>
      </c>
      <c r="B310" s="33" t="str">
        <f t="shared" si="50"/>
        <v/>
      </c>
      <c r="C310" s="32" t="str">
        <f t="shared" si="45"/>
        <v/>
      </c>
      <c r="D310" s="71" t="str">
        <f t="shared" si="48"/>
        <v/>
      </c>
      <c r="E310" s="83" t="str">
        <f t="shared" si="46"/>
        <v/>
      </c>
      <c r="F310" s="100"/>
      <c r="G310" s="85" t="str">
        <f t="shared" si="44"/>
        <v/>
      </c>
      <c r="H310" s="158"/>
      <c r="I310" s="149"/>
      <c r="J310" s="152"/>
      <c r="K310" s="162"/>
      <c r="L310" s="163"/>
      <c r="M310" s="34" t="str">
        <f t="shared" si="47"/>
        <v/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</row>
    <row r="311" spans="1:61" ht="15" customHeight="1" x14ac:dyDescent="0.2">
      <c r="A311" s="59" t="str">
        <f t="shared" si="49"/>
        <v/>
      </c>
      <c r="B311" s="33" t="str">
        <f t="shared" si="50"/>
        <v/>
      </c>
      <c r="C311" s="32" t="str">
        <f t="shared" si="45"/>
        <v/>
      </c>
      <c r="D311" s="71" t="str">
        <f t="shared" si="48"/>
        <v/>
      </c>
      <c r="E311" s="83" t="str">
        <f t="shared" si="46"/>
        <v/>
      </c>
      <c r="F311" s="100"/>
      <c r="G311" s="85" t="str">
        <f t="shared" si="44"/>
        <v/>
      </c>
      <c r="H311" s="158"/>
      <c r="I311" s="149"/>
      <c r="J311" s="152"/>
      <c r="K311" s="162"/>
      <c r="L311" s="163"/>
      <c r="M311" s="34" t="str">
        <f t="shared" si="47"/>
        <v/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</row>
    <row r="312" spans="1:61" ht="15" customHeight="1" x14ac:dyDescent="0.2">
      <c r="A312" s="59" t="str">
        <f t="shared" si="49"/>
        <v/>
      </c>
      <c r="B312" s="33" t="str">
        <f t="shared" si="50"/>
        <v/>
      </c>
      <c r="C312" s="32" t="str">
        <f t="shared" si="45"/>
        <v/>
      </c>
      <c r="D312" s="71" t="str">
        <f t="shared" si="48"/>
        <v/>
      </c>
      <c r="E312" s="83" t="str">
        <f t="shared" si="46"/>
        <v/>
      </c>
      <c r="F312" s="100"/>
      <c r="G312" s="85" t="str">
        <f t="shared" si="44"/>
        <v/>
      </c>
      <c r="H312" s="158"/>
      <c r="I312" s="149"/>
      <c r="J312" s="152"/>
      <c r="K312" s="162"/>
      <c r="L312" s="163"/>
      <c r="M312" s="34" t="str">
        <f t="shared" si="47"/>
        <v/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</row>
    <row r="313" spans="1:61" ht="15" customHeight="1" x14ac:dyDescent="0.2">
      <c r="A313" s="59" t="str">
        <f t="shared" si="49"/>
        <v/>
      </c>
      <c r="B313" s="33" t="str">
        <f t="shared" si="50"/>
        <v/>
      </c>
      <c r="C313" s="32" t="str">
        <f t="shared" si="45"/>
        <v/>
      </c>
      <c r="D313" s="71" t="str">
        <f t="shared" si="48"/>
        <v/>
      </c>
      <c r="E313" s="83" t="str">
        <f t="shared" si="46"/>
        <v/>
      </c>
      <c r="F313" s="100"/>
      <c r="G313" s="85" t="str">
        <f t="shared" si="44"/>
        <v/>
      </c>
      <c r="H313" s="158"/>
      <c r="I313" s="149"/>
      <c r="J313" s="152"/>
      <c r="K313" s="162"/>
      <c r="L313" s="163"/>
      <c r="M313" s="34" t="str">
        <f t="shared" si="47"/>
        <v/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</row>
    <row r="314" spans="1:61" ht="15" customHeight="1" x14ac:dyDescent="0.2">
      <c r="A314" s="59" t="str">
        <f t="shared" si="49"/>
        <v/>
      </c>
      <c r="B314" s="33" t="str">
        <f t="shared" si="50"/>
        <v/>
      </c>
      <c r="C314" s="32" t="str">
        <f t="shared" si="45"/>
        <v/>
      </c>
      <c r="D314" s="71" t="str">
        <f t="shared" si="48"/>
        <v/>
      </c>
      <c r="E314" s="83" t="str">
        <f t="shared" si="46"/>
        <v/>
      </c>
      <c r="F314" s="100"/>
      <c r="G314" s="85" t="str">
        <f t="shared" si="44"/>
        <v/>
      </c>
      <c r="H314" s="158"/>
      <c r="I314" s="149"/>
      <c r="J314" s="152"/>
      <c r="K314" s="162"/>
      <c r="L314" s="163"/>
      <c r="M314" s="34" t="str">
        <f t="shared" si="47"/>
        <v/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</row>
    <row r="315" spans="1:61" ht="15" customHeight="1" x14ac:dyDescent="0.2">
      <c r="A315" s="59" t="str">
        <f t="shared" si="49"/>
        <v/>
      </c>
      <c r="B315" s="33" t="str">
        <f t="shared" si="50"/>
        <v/>
      </c>
      <c r="C315" s="32" t="str">
        <f t="shared" si="45"/>
        <v/>
      </c>
      <c r="D315" s="71" t="str">
        <f t="shared" si="48"/>
        <v/>
      </c>
      <c r="E315" s="83" t="str">
        <f t="shared" si="46"/>
        <v/>
      </c>
      <c r="F315" s="100"/>
      <c r="G315" s="85" t="str">
        <f t="shared" si="44"/>
        <v/>
      </c>
      <c r="H315" s="158"/>
      <c r="I315" s="149"/>
      <c r="J315" s="152"/>
      <c r="K315" s="162"/>
      <c r="L315" s="163"/>
      <c r="M315" s="34" t="str">
        <f t="shared" si="47"/>
        <v/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</row>
    <row r="316" spans="1:61" ht="15" customHeight="1" x14ac:dyDescent="0.2">
      <c r="A316" s="59" t="str">
        <f t="shared" si="49"/>
        <v/>
      </c>
      <c r="B316" s="33" t="str">
        <f t="shared" si="50"/>
        <v/>
      </c>
      <c r="C316" s="32" t="str">
        <f t="shared" si="45"/>
        <v/>
      </c>
      <c r="D316" s="71" t="str">
        <f t="shared" si="48"/>
        <v/>
      </c>
      <c r="E316" s="83" t="str">
        <f t="shared" si="46"/>
        <v/>
      </c>
      <c r="F316" s="100"/>
      <c r="G316" s="85" t="str">
        <f t="shared" si="44"/>
        <v/>
      </c>
      <c r="H316" s="158"/>
      <c r="I316" s="149"/>
      <c r="J316" s="152"/>
      <c r="K316" s="162"/>
      <c r="L316" s="163"/>
      <c r="M316" s="34" t="str">
        <f t="shared" si="47"/>
        <v/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</row>
    <row r="317" spans="1:61" ht="15" customHeight="1" x14ac:dyDescent="0.2">
      <c r="A317" s="59" t="str">
        <f t="shared" si="49"/>
        <v/>
      </c>
      <c r="B317" s="33" t="str">
        <f t="shared" si="50"/>
        <v/>
      </c>
      <c r="C317" s="32" t="str">
        <f t="shared" si="45"/>
        <v/>
      </c>
      <c r="D317" s="71" t="str">
        <f t="shared" si="48"/>
        <v/>
      </c>
      <c r="E317" s="83" t="str">
        <f t="shared" si="46"/>
        <v/>
      </c>
      <c r="F317" s="100"/>
      <c r="G317" s="85" t="str">
        <f t="shared" si="44"/>
        <v/>
      </c>
      <c r="H317" s="158"/>
      <c r="I317" s="149"/>
      <c r="J317" s="152"/>
      <c r="K317" s="162"/>
      <c r="L317" s="163"/>
      <c r="M317" s="34" t="str">
        <f t="shared" si="47"/>
        <v/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</row>
    <row r="318" spans="1:61" ht="15" customHeight="1" x14ac:dyDescent="0.2">
      <c r="A318" s="59" t="str">
        <f t="shared" si="49"/>
        <v/>
      </c>
      <c r="B318" s="33" t="str">
        <f t="shared" si="50"/>
        <v/>
      </c>
      <c r="C318" s="32" t="str">
        <f t="shared" si="45"/>
        <v/>
      </c>
      <c r="D318" s="71" t="str">
        <f t="shared" si="48"/>
        <v/>
      </c>
      <c r="E318" s="83" t="str">
        <f t="shared" si="46"/>
        <v/>
      </c>
      <c r="F318" s="100"/>
      <c r="G318" s="85" t="str">
        <f t="shared" si="44"/>
        <v/>
      </c>
      <c r="H318" s="158"/>
      <c r="I318" s="149"/>
      <c r="J318" s="152"/>
      <c r="K318" s="162"/>
      <c r="L318" s="163"/>
      <c r="M318" s="34" t="str">
        <f t="shared" si="47"/>
        <v/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</row>
    <row r="319" spans="1:61" ht="15" customHeight="1" x14ac:dyDescent="0.2">
      <c r="A319" s="59" t="str">
        <f t="shared" si="49"/>
        <v/>
      </c>
      <c r="B319" s="33" t="str">
        <f t="shared" si="50"/>
        <v/>
      </c>
      <c r="C319" s="32" t="str">
        <f t="shared" si="45"/>
        <v/>
      </c>
      <c r="D319" s="71" t="str">
        <f t="shared" si="48"/>
        <v/>
      </c>
      <c r="E319" s="83" t="str">
        <f t="shared" si="46"/>
        <v/>
      </c>
      <c r="F319" s="100"/>
      <c r="G319" s="85" t="str">
        <f t="shared" si="44"/>
        <v/>
      </c>
      <c r="H319" s="158"/>
      <c r="I319" s="149"/>
      <c r="J319" s="152"/>
      <c r="K319" s="162"/>
      <c r="L319" s="163"/>
      <c r="M319" s="34" t="str">
        <f t="shared" si="47"/>
        <v/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</row>
    <row r="320" spans="1:61" ht="15" customHeight="1" x14ac:dyDescent="0.2">
      <c r="A320" s="59" t="str">
        <f t="shared" si="49"/>
        <v/>
      </c>
      <c r="B320" s="33" t="str">
        <f t="shared" si="50"/>
        <v/>
      </c>
      <c r="C320" s="32" t="str">
        <f t="shared" si="45"/>
        <v/>
      </c>
      <c r="D320" s="71" t="str">
        <f t="shared" si="48"/>
        <v/>
      </c>
      <c r="E320" s="83" t="str">
        <f t="shared" si="46"/>
        <v/>
      </c>
      <c r="F320" s="100"/>
      <c r="G320" s="85" t="str">
        <f t="shared" si="44"/>
        <v/>
      </c>
      <c r="H320" s="158"/>
      <c r="I320" s="149"/>
      <c r="J320" s="152"/>
      <c r="K320" s="162"/>
      <c r="L320" s="163"/>
      <c r="M320" s="34" t="str">
        <f t="shared" si="47"/>
        <v/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</row>
    <row r="321" spans="1:61" ht="15" customHeight="1" x14ac:dyDescent="0.2">
      <c r="A321" s="59" t="str">
        <f t="shared" si="49"/>
        <v/>
      </c>
      <c r="B321" s="33" t="str">
        <f t="shared" si="50"/>
        <v/>
      </c>
      <c r="C321" s="32" t="str">
        <f t="shared" si="45"/>
        <v/>
      </c>
      <c r="D321" s="71" t="str">
        <f t="shared" si="48"/>
        <v/>
      </c>
      <c r="E321" s="83" t="str">
        <f t="shared" si="46"/>
        <v/>
      </c>
      <c r="F321" s="100"/>
      <c r="G321" s="85" t="str">
        <f t="shared" si="44"/>
        <v/>
      </c>
      <c r="H321" s="158"/>
      <c r="I321" s="149"/>
      <c r="J321" s="152"/>
      <c r="K321" s="162"/>
      <c r="L321" s="163"/>
      <c r="M321" s="34" t="str">
        <f t="shared" si="47"/>
        <v/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</row>
    <row r="322" spans="1:61" ht="15" customHeight="1" x14ac:dyDescent="0.2">
      <c r="A322" s="59" t="str">
        <f t="shared" si="49"/>
        <v/>
      </c>
      <c r="B322" s="33" t="str">
        <f t="shared" si="50"/>
        <v/>
      </c>
      <c r="C322" s="32" t="str">
        <f t="shared" si="45"/>
        <v/>
      </c>
      <c r="D322" s="71" t="str">
        <f t="shared" si="48"/>
        <v/>
      </c>
      <c r="E322" s="83" t="str">
        <f t="shared" si="46"/>
        <v/>
      </c>
      <c r="F322" s="100"/>
      <c r="G322" s="85" t="str">
        <f t="shared" si="44"/>
        <v/>
      </c>
      <c r="H322" s="158"/>
      <c r="I322" s="149"/>
      <c r="J322" s="152"/>
      <c r="K322" s="162"/>
      <c r="L322" s="163"/>
      <c r="M322" s="34" t="str">
        <f t="shared" si="47"/>
        <v/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</row>
    <row r="323" spans="1:61" ht="15" customHeight="1" x14ac:dyDescent="0.2">
      <c r="A323" s="59" t="str">
        <f t="shared" si="49"/>
        <v/>
      </c>
      <c r="B323" s="33" t="str">
        <f t="shared" si="50"/>
        <v/>
      </c>
      <c r="C323" s="32" t="str">
        <f t="shared" si="45"/>
        <v/>
      </c>
      <c r="D323" s="71" t="str">
        <f t="shared" si="48"/>
        <v/>
      </c>
      <c r="E323" s="83" t="str">
        <f t="shared" si="46"/>
        <v/>
      </c>
      <c r="F323" s="100"/>
      <c r="G323" s="85" t="str">
        <f t="shared" si="44"/>
        <v/>
      </c>
      <c r="H323" s="158"/>
      <c r="I323" s="149"/>
      <c r="J323" s="152"/>
      <c r="K323" s="162"/>
      <c r="L323" s="163"/>
      <c r="M323" s="34" t="str">
        <f t="shared" si="47"/>
        <v/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</row>
    <row r="324" spans="1:61" ht="15" customHeight="1" x14ac:dyDescent="0.2">
      <c r="A324" s="59" t="str">
        <f t="shared" si="49"/>
        <v/>
      </c>
      <c r="B324" s="33" t="str">
        <f t="shared" si="50"/>
        <v/>
      </c>
      <c r="C324" s="32" t="str">
        <f t="shared" si="45"/>
        <v/>
      </c>
      <c r="D324" s="71" t="str">
        <f t="shared" si="48"/>
        <v/>
      </c>
      <c r="E324" s="83" t="str">
        <f t="shared" si="46"/>
        <v/>
      </c>
      <c r="F324" s="100"/>
      <c r="G324" s="85" t="str">
        <f t="shared" si="44"/>
        <v/>
      </c>
      <c r="H324" s="158"/>
      <c r="I324" s="149"/>
      <c r="J324" s="152"/>
      <c r="K324" s="162"/>
      <c r="L324" s="163"/>
      <c r="M324" s="34" t="str">
        <f t="shared" si="47"/>
        <v/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</row>
    <row r="325" spans="1:61" ht="15" customHeight="1" x14ac:dyDescent="0.2">
      <c r="A325" s="59" t="str">
        <f t="shared" si="49"/>
        <v/>
      </c>
      <c r="B325" s="33" t="str">
        <f t="shared" si="50"/>
        <v/>
      </c>
      <c r="C325" s="32" t="str">
        <f t="shared" si="45"/>
        <v/>
      </c>
      <c r="D325" s="71" t="str">
        <f t="shared" si="48"/>
        <v/>
      </c>
      <c r="E325" s="83" t="str">
        <f t="shared" si="46"/>
        <v/>
      </c>
      <c r="F325" s="100"/>
      <c r="G325" s="85" t="str">
        <f t="shared" si="44"/>
        <v/>
      </c>
      <c r="H325" s="158"/>
      <c r="I325" s="149"/>
      <c r="J325" s="152"/>
      <c r="K325" s="162"/>
      <c r="L325" s="163"/>
      <c r="M325" s="34" t="str">
        <f t="shared" si="47"/>
        <v/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</row>
    <row r="326" spans="1:61" ht="15" customHeight="1" x14ac:dyDescent="0.2">
      <c r="A326" s="59" t="str">
        <f t="shared" si="49"/>
        <v/>
      </c>
      <c r="B326" s="33" t="str">
        <f t="shared" si="50"/>
        <v/>
      </c>
      <c r="C326" s="32" t="str">
        <f t="shared" si="45"/>
        <v/>
      </c>
      <c r="D326" s="71" t="str">
        <f t="shared" si="48"/>
        <v/>
      </c>
      <c r="E326" s="83" t="str">
        <f t="shared" si="46"/>
        <v/>
      </c>
      <c r="F326" s="100"/>
      <c r="G326" s="85" t="str">
        <f t="shared" si="44"/>
        <v/>
      </c>
      <c r="H326" s="158"/>
      <c r="I326" s="149"/>
      <c r="J326" s="152"/>
      <c r="K326" s="162"/>
      <c r="L326" s="163"/>
      <c r="M326" s="34" t="str">
        <f t="shared" si="47"/>
        <v/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</row>
    <row r="327" spans="1:61" ht="15" customHeight="1" x14ac:dyDescent="0.2">
      <c r="A327" s="59" t="str">
        <f t="shared" si="49"/>
        <v/>
      </c>
      <c r="B327" s="33" t="str">
        <f t="shared" si="50"/>
        <v/>
      </c>
      <c r="C327" s="32" t="str">
        <f t="shared" si="45"/>
        <v/>
      </c>
      <c r="D327" s="71" t="str">
        <f t="shared" si="48"/>
        <v/>
      </c>
      <c r="E327" s="83" t="str">
        <f t="shared" si="46"/>
        <v/>
      </c>
      <c r="F327" s="100"/>
      <c r="G327" s="85" t="str">
        <f t="shared" si="44"/>
        <v/>
      </c>
      <c r="H327" s="158"/>
      <c r="I327" s="149"/>
      <c r="J327" s="152"/>
      <c r="K327" s="162"/>
      <c r="L327" s="163"/>
      <c r="M327" s="34" t="str">
        <f t="shared" si="47"/>
        <v/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</row>
    <row r="328" spans="1:61" ht="15" customHeight="1" x14ac:dyDescent="0.2">
      <c r="A328" s="59" t="str">
        <f t="shared" si="49"/>
        <v/>
      </c>
      <c r="B328" s="33" t="str">
        <f t="shared" si="50"/>
        <v/>
      </c>
      <c r="C328" s="32" t="str">
        <f t="shared" si="45"/>
        <v/>
      </c>
      <c r="D328" s="71" t="str">
        <f t="shared" si="48"/>
        <v/>
      </c>
      <c r="E328" s="83" t="str">
        <f t="shared" si="46"/>
        <v/>
      </c>
      <c r="F328" s="100"/>
      <c r="G328" s="85" t="str">
        <f t="shared" si="44"/>
        <v/>
      </c>
      <c r="H328" s="158"/>
      <c r="I328" s="149"/>
      <c r="J328" s="152"/>
      <c r="K328" s="162"/>
      <c r="L328" s="163"/>
      <c r="M328" s="34" t="str">
        <f t="shared" si="47"/>
        <v/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</row>
    <row r="329" spans="1:61" ht="15" customHeight="1" x14ac:dyDescent="0.2">
      <c r="A329" s="59" t="str">
        <f t="shared" si="49"/>
        <v/>
      </c>
      <c r="B329" s="33" t="str">
        <f t="shared" si="50"/>
        <v/>
      </c>
      <c r="C329" s="32" t="str">
        <f t="shared" si="45"/>
        <v/>
      </c>
      <c r="D329" s="71" t="str">
        <f t="shared" si="48"/>
        <v/>
      </c>
      <c r="E329" s="83" t="str">
        <f t="shared" si="46"/>
        <v/>
      </c>
      <c r="F329" s="100"/>
      <c r="G329" s="85" t="str">
        <f t="shared" si="44"/>
        <v/>
      </c>
      <c r="H329" s="158"/>
      <c r="I329" s="149"/>
      <c r="J329" s="152"/>
      <c r="K329" s="162"/>
      <c r="L329" s="163"/>
      <c r="M329" s="34" t="str">
        <f t="shared" si="47"/>
        <v/>
      </c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</row>
    <row r="330" spans="1:61" ht="15" customHeight="1" x14ac:dyDescent="0.2">
      <c r="A330" s="59" t="str">
        <f t="shared" si="49"/>
        <v/>
      </c>
      <c r="B330" s="33" t="str">
        <f t="shared" si="50"/>
        <v/>
      </c>
      <c r="C330" s="32" t="str">
        <f t="shared" si="45"/>
        <v/>
      </c>
      <c r="D330" s="71" t="str">
        <f t="shared" si="48"/>
        <v/>
      </c>
      <c r="E330" s="83" t="str">
        <f t="shared" si="46"/>
        <v/>
      </c>
      <c r="F330" s="100"/>
      <c r="G330" s="85" t="str">
        <f t="shared" si="44"/>
        <v/>
      </c>
      <c r="H330" s="158"/>
      <c r="I330" s="149"/>
      <c r="J330" s="152"/>
      <c r="K330" s="162"/>
      <c r="L330" s="163"/>
      <c r="M330" s="34" t="str">
        <f t="shared" si="47"/>
        <v/>
      </c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</row>
    <row r="331" spans="1:61" ht="15" customHeight="1" x14ac:dyDescent="0.2">
      <c r="A331" s="59" t="str">
        <f t="shared" si="49"/>
        <v/>
      </c>
      <c r="B331" s="33" t="str">
        <f t="shared" si="50"/>
        <v/>
      </c>
      <c r="C331" s="32" t="str">
        <f t="shared" si="45"/>
        <v/>
      </c>
      <c r="D331" s="71" t="str">
        <f t="shared" si="48"/>
        <v/>
      </c>
      <c r="E331" s="83" t="str">
        <f t="shared" si="46"/>
        <v/>
      </c>
      <c r="F331" s="100"/>
      <c r="G331" s="85" t="str">
        <f t="shared" si="44"/>
        <v/>
      </c>
      <c r="H331" s="158"/>
      <c r="I331" s="149"/>
      <c r="J331" s="152"/>
      <c r="K331" s="162"/>
      <c r="L331" s="163"/>
      <c r="M331" s="34" t="str">
        <f t="shared" si="47"/>
        <v/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</row>
    <row r="332" spans="1:61" ht="15" customHeight="1" x14ac:dyDescent="0.2">
      <c r="A332" s="59" t="str">
        <f t="shared" si="49"/>
        <v/>
      </c>
      <c r="B332" s="33" t="str">
        <f t="shared" si="50"/>
        <v/>
      </c>
      <c r="C332" s="32" t="str">
        <f t="shared" si="45"/>
        <v/>
      </c>
      <c r="D332" s="71" t="str">
        <f t="shared" si="48"/>
        <v/>
      </c>
      <c r="E332" s="83" t="str">
        <f t="shared" si="46"/>
        <v/>
      </c>
      <c r="F332" s="100"/>
      <c r="G332" s="85" t="str">
        <f t="shared" ref="G332:G395" si="51">IF(ISNA(VLOOKUP(F332,klanten,2,FALSE)),"",VLOOKUP(F332,klanten,2,FALSE))</f>
        <v/>
      </c>
      <c r="H332" s="158"/>
      <c r="I332" s="149"/>
      <c r="J332" s="152"/>
      <c r="K332" s="162"/>
      <c r="L332" s="163"/>
      <c r="M332" s="34" t="str">
        <f t="shared" si="47"/>
        <v/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</row>
    <row r="333" spans="1:61" ht="15" customHeight="1" x14ac:dyDescent="0.2">
      <c r="A333" s="59" t="str">
        <f t="shared" si="49"/>
        <v/>
      </c>
      <c r="B333" s="33" t="str">
        <f t="shared" si="50"/>
        <v/>
      </c>
      <c r="C333" s="32" t="str">
        <f t="shared" ref="C333:C396" si="52">IF(B333="","",IF(B333=B332,C332+1,1))</f>
        <v/>
      </c>
      <c r="D333" s="71" t="str">
        <f t="shared" si="48"/>
        <v/>
      </c>
      <c r="E333" s="83" t="str">
        <f t="shared" si="46"/>
        <v/>
      </c>
      <c r="F333" s="100"/>
      <c r="G333" s="85" t="str">
        <f t="shared" si="51"/>
        <v/>
      </c>
      <c r="H333" s="158"/>
      <c r="I333" s="149"/>
      <c r="J333" s="152"/>
      <c r="K333" s="162"/>
      <c r="L333" s="163"/>
      <c r="M333" s="34" t="str">
        <f t="shared" si="47"/>
        <v/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</row>
    <row r="334" spans="1:61" ht="15" customHeight="1" x14ac:dyDescent="0.2">
      <c r="A334" s="59" t="str">
        <f t="shared" si="49"/>
        <v/>
      </c>
      <c r="B334" s="33" t="str">
        <f t="shared" si="50"/>
        <v/>
      </c>
      <c r="C334" s="32" t="str">
        <f t="shared" si="52"/>
        <v/>
      </c>
      <c r="D334" s="71" t="str">
        <f t="shared" si="48"/>
        <v/>
      </c>
      <c r="E334" s="83" t="str">
        <f t="shared" ref="E334:E397" si="53">IF(AND(B334="",B333&lt;&gt;""),"►","")</f>
        <v/>
      </c>
      <c r="F334" s="100"/>
      <c r="G334" s="85" t="str">
        <f t="shared" si="51"/>
        <v/>
      </c>
      <c r="H334" s="158"/>
      <c r="I334" s="149"/>
      <c r="J334" s="152"/>
      <c r="K334" s="162"/>
      <c r="L334" s="163"/>
      <c r="M334" s="34" t="str">
        <f t="shared" si="47"/>
        <v/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</row>
    <row r="335" spans="1:61" ht="15" customHeight="1" x14ac:dyDescent="0.2">
      <c r="A335" s="59" t="str">
        <f t="shared" si="49"/>
        <v/>
      </c>
      <c r="B335" s="33" t="str">
        <f t="shared" si="50"/>
        <v/>
      </c>
      <c r="C335" s="32" t="str">
        <f t="shared" si="52"/>
        <v/>
      </c>
      <c r="D335" s="71" t="str">
        <f t="shared" si="48"/>
        <v/>
      </c>
      <c r="E335" s="83" t="str">
        <f t="shared" si="53"/>
        <v/>
      </c>
      <c r="F335" s="100"/>
      <c r="G335" s="85" t="str">
        <f t="shared" si="51"/>
        <v/>
      </c>
      <c r="H335" s="158"/>
      <c r="I335" s="149"/>
      <c r="J335" s="152"/>
      <c r="K335" s="162"/>
      <c r="L335" s="163"/>
      <c r="M335" s="34" t="str">
        <f t="shared" si="47"/>
        <v/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</row>
    <row r="336" spans="1:61" ht="15" customHeight="1" x14ac:dyDescent="0.2">
      <c r="A336" s="59" t="str">
        <f t="shared" si="49"/>
        <v/>
      </c>
      <c r="B336" s="33" t="str">
        <f t="shared" si="50"/>
        <v/>
      </c>
      <c r="C336" s="32" t="str">
        <f t="shared" si="52"/>
        <v/>
      </c>
      <c r="D336" s="71" t="str">
        <f t="shared" si="48"/>
        <v/>
      </c>
      <c r="E336" s="83" t="str">
        <f t="shared" si="53"/>
        <v/>
      </c>
      <c r="F336" s="100"/>
      <c r="G336" s="85" t="str">
        <f t="shared" si="51"/>
        <v/>
      </c>
      <c r="H336" s="158"/>
      <c r="I336" s="149"/>
      <c r="J336" s="152"/>
      <c r="K336" s="162"/>
      <c r="L336" s="163"/>
      <c r="M336" s="34" t="str">
        <f t="shared" si="47"/>
        <v/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</row>
    <row r="337" spans="1:61" ht="15" customHeight="1" x14ac:dyDescent="0.2">
      <c r="A337" s="59" t="str">
        <f t="shared" si="49"/>
        <v/>
      </c>
      <c r="B337" s="33" t="str">
        <f t="shared" si="50"/>
        <v/>
      </c>
      <c r="C337" s="32" t="str">
        <f t="shared" si="52"/>
        <v/>
      </c>
      <c r="D337" s="71" t="str">
        <f t="shared" si="48"/>
        <v/>
      </c>
      <c r="E337" s="83" t="str">
        <f t="shared" si="53"/>
        <v/>
      </c>
      <c r="F337" s="100"/>
      <c r="G337" s="85" t="str">
        <f t="shared" si="51"/>
        <v/>
      </c>
      <c r="H337" s="158"/>
      <c r="I337" s="149"/>
      <c r="J337" s="152"/>
      <c r="K337" s="162"/>
      <c r="L337" s="163"/>
      <c r="M337" s="34" t="str">
        <f t="shared" si="47"/>
        <v/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</row>
    <row r="338" spans="1:61" ht="15" customHeight="1" x14ac:dyDescent="0.2">
      <c r="A338" s="59" t="str">
        <f t="shared" si="49"/>
        <v/>
      </c>
      <c r="B338" s="33" t="str">
        <f t="shared" si="50"/>
        <v/>
      </c>
      <c r="C338" s="32" t="str">
        <f t="shared" si="52"/>
        <v/>
      </c>
      <c r="D338" s="71" t="str">
        <f t="shared" si="48"/>
        <v/>
      </c>
      <c r="E338" s="83" t="str">
        <f t="shared" si="53"/>
        <v/>
      </c>
      <c r="F338" s="100"/>
      <c r="G338" s="85" t="str">
        <f t="shared" si="51"/>
        <v/>
      </c>
      <c r="H338" s="158"/>
      <c r="I338" s="149"/>
      <c r="J338" s="152"/>
      <c r="K338" s="162"/>
      <c r="L338" s="163"/>
      <c r="M338" s="34" t="str">
        <f t="shared" si="47"/>
        <v/>
      </c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</row>
    <row r="339" spans="1:61" ht="15" customHeight="1" x14ac:dyDescent="0.2">
      <c r="A339" s="59" t="str">
        <f t="shared" si="49"/>
        <v/>
      </c>
      <c r="B339" s="33" t="str">
        <f t="shared" si="50"/>
        <v/>
      </c>
      <c r="C339" s="32" t="str">
        <f t="shared" si="52"/>
        <v/>
      </c>
      <c r="D339" s="71" t="str">
        <f t="shared" si="48"/>
        <v/>
      </c>
      <c r="E339" s="83" t="str">
        <f t="shared" si="53"/>
        <v/>
      </c>
      <c r="F339" s="100"/>
      <c r="G339" s="85" t="str">
        <f t="shared" si="51"/>
        <v/>
      </c>
      <c r="H339" s="158"/>
      <c r="I339" s="149"/>
      <c r="J339" s="152"/>
      <c r="K339" s="162"/>
      <c r="L339" s="163"/>
      <c r="M339" s="34" t="str">
        <f t="shared" si="47"/>
        <v/>
      </c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</row>
    <row r="340" spans="1:61" ht="15" customHeight="1" x14ac:dyDescent="0.2">
      <c r="A340" s="59" t="str">
        <f t="shared" si="49"/>
        <v/>
      </c>
      <c r="B340" s="33" t="str">
        <f t="shared" si="50"/>
        <v/>
      </c>
      <c r="C340" s="32" t="str">
        <f t="shared" si="52"/>
        <v/>
      </c>
      <c r="D340" s="71" t="str">
        <f t="shared" si="48"/>
        <v/>
      </c>
      <c r="E340" s="83" t="str">
        <f t="shared" si="53"/>
        <v/>
      </c>
      <c r="F340" s="100"/>
      <c r="G340" s="85" t="str">
        <f t="shared" si="51"/>
        <v/>
      </c>
      <c r="H340" s="158"/>
      <c r="I340" s="149"/>
      <c r="J340" s="152"/>
      <c r="K340" s="162"/>
      <c r="L340" s="163"/>
      <c r="M340" s="34" t="str">
        <f t="shared" si="47"/>
        <v/>
      </c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</row>
    <row r="341" spans="1:61" ht="15" customHeight="1" x14ac:dyDescent="0.2">
      <c r="A341" s="59" t="str">
        <f t="shared" si="49"/>
        <v/>
      </c>
      <c r="B341" s="33" t="str">
        <f t="shared" si="50"/>
        <v/>
      </c>
      <c r="C341" s="32" t="str">
        <f t="shared" si="52"/>
        <v/>
      </c>
      <c r="D341" s="71" t="str">
        <f t="shared" si="48"/>
        <v/>
      </c>
      <c r="E341" s="83" t="str">
        <f t="shared" si="53"/>
        <v/>
      </c>
      <c r="F341" s="100"/>
      <c r="G341" s="85" t="str">
        <f t="shared" si="51"/>
        <v/>
      </c>
      <c r="H341" s="158"/>
      <c r="I341" s="149"/>
      <c r="J341" s="152"/>
      <c r="K341" s="162"/>
      <c r="L341" s="163"/>
      <c r="M341" s="34" t="str">
        <f t="shared" ref="M341:M404" si="54">IF(K341="","",I341*K341)</f>
        <v/>
      </c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</row>
    <row r="342" spans="1:61" ht="15" customHeight="1" x14ac:dyDescent="0.2">
      <c r="A342" s="59" t="str">
        <f t="shared" si="49"/>
        <v/>
      </c>
      <c r="B342" s="33" t="str">
        <f t="shared" si="50"/>
        <v/>
      </c>
      <c r="C342" s="32" t="str">
        <f t="shared" si="52"/>
        <v/>
      </c>
      <c r="D342" s="71" t="str">
        <f t="shared" si="48"/>
        <v/>
      </c>
      <c r="E342" s="83" t="str">
        <f t="shared" si="53"/>
        <v/>
      </c>
      <c r="F342" s="100"/>
      <c r="G342" s="85" t="str">
        <f t="shared" si="51"/>
        <v/>
      </c>
      <c r="H342" s="158"/>
      <c r="I342" s="149"/>
      <c r="J342" s="152"/>
      <c r="K342" s="162"/>
      <c r="L342" s="163"/>
      <c r="M342" s="34" t="str">
        <f t="shared" si="54"/>
        <v/>
      </c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</row>
    <row r="343" spans="1:61" ht="15" customHeight="1" x14ac:dyDescent="0.2">
      <c r="A343" s="59" t="str">
        <f t="shared" si="49"/>
        <v/>
      </c>
      <c r="B343" s="33" t="str">
        <f t="shared" si="50"/>
        <v/>
      </c>
      <c r="C343" s="32" t="str">
        <f t="shared" si="52"/>
        <v/>
      </c>
      <c r="D343" s="71" t="str">
        <f t="shared" si="48"/>
        <v/>
      </c>
      <c r="E343" s="83" t="str">
        <f t="shared" si="53"/>
        <v/>
      </c>
      <c r="F343" s="100"/>
      <c r="G343" s="85" t="str">
        <f t="shared" si="51"/>
        <v/>
      </c>
      <c r="H343" s="158"/>
      <c r="I343" s="149"/>
      <c r="J343" s="152"/>
      <c r="K343" s="162"/>
      <c r="L343" s="163"/>
      <c r="M343" s="34" t="str">
        <f t="shared" si="54"/>
        <v/>
      </c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</row>
    <row r="344" spans="1:61" ht="15" customHeight="1" x14ac:dyDescent="0.2">
      <c r="A344" s="59" t="str">
        <f t="shared" si="49"/>
        <v/>
      </c>
      <c r="B344" s="33" t="str">
        <f t="shared" si="50"/>
        <v/>
      </c>
      <c r="C344" s="32" t="str">
        <f t="shared" si="52"/>
        <v/>
      </c>
      <c r="D344" s="71" t="str">
        <f t="shared" si="48"/>
        <v/>
      </c>
      <c r="E344" s="83" t="str">
        <f t="shared" si="53"/>
        <v/>
      </c>
      <c r="F344" s="100"/>
      <c r="G344" s="85" t="str">
        <f t="shared" si="51"/>
        <v/>
      </c>
      <c r="H344" s="158"/>
      <c r="I344" s="149"/>
      <c r="J344" s="152"/>
      <c r="K344" s="162"/>
      <c r="L344" s="163"/>
      <c r="M344" s="34" t="str">
        <f t="shared" si="54"/>
        <v/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</row>
    <row r="345" spans="1:61" ht="15" customHeight="1" x14ac:dyDescent="0.2">
      <c r="A345" s="59" t="str">
        <f t="shared" si="49"/>
        <v/>
      </c>
      <c r="B345" s="33" t="str">
        <f t="shared" si="50"/>
        <v/>
      </c>
      <c r="C345" s="32" t="str">
        <f t="shared" si="52"/>
        <v/>
      </c>
      <c r="D345" s="71" t="str">
        <f t="shared" si="48"/>
        <v/>
      </c>
      <c r="E345" s="83" t="str">
        <f t="shared" si="53"/>
        <v/>
      </c>
      <c r="F345" s="100"/>
      <c r="G345" s="85" t="str">
        <f t="shared" si="51"/>
        <v/>
      </c>
      <c r="H345" s="158"/>
      <c r="I345" s="149"/>
      <c r="J345" s="152"/>
      <c r="K345" s="162"/>
      <c r="L345" s="163"/>
      <c r="M345" s="34" t="str">
        <f t="shared" si="54"/>
        <v/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</row>
    <row r="346" spans="1:61" ht="15" customHeight="1" x14ac:dyDescent="0.2">
      <c r="A346" s="59" t="str">
        <f t="shared" si="49"/>
        <v/>
      </c>
      <c r="B346" s="33" t="str">
        <f t="shared" si="50"/>
        <v/>
      </c>
      <c r="C346" s="32" t="str">
        <f t="shared" si="52"/>
        <v/>
      </c>
      <c r="D346" s="71" t="str">
        <f t="shared" si="48"/>
        <v/>
      </c>
      <c r="E346" s="83" t="str">
        <f t="shared" si="53"/>
        <v/>
      </c>
      <c r="F346" s="100"/>
      <c r="G346" s="85" t="str">
        <f t="shared" si="51"/>
        <v/>
      </c>
      <c r="H346" s="158"/>
      <c r="I346" s="149"/>
      <c r="J346" s="152"/>
      <c r="K346" s="162"/>
      <c r="L346" s="163"/>
      <c r="M346" s="34" t="str">
        <f t="shared" si="54"/>
        <v/>
      </c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</row>
    <row r="347" spans="1:61" ht="15" customHeight="1" x14ac:dyDescent="0.2">
      <c r="A347" s="59" t="str">
        <f t="shared" si="49"/>
        <v/>
      </c>
      <c r="B347" s="33" t="str">
        <f t="shared" si="50"/>
        <v/>
      </c>
      <c r="C347" s="32" t="str">
        <f t="shared" si="52"/>
        <v/>
      </c>
      <c r="D347" s="71" t="str">
        <f t="shared" si="48"/>
        <v/>
      </c>
      <c r="E347" s="83" t="str">
        <f t="shared" si="53"/>
        <v/>
      </c>
      <c r="F347" s="100"/>
      <c r="G347" s="85" t="str">
        <f t="shared" si="51"/>
        <v/>
      </c>
      <c r="H347" s="158"/>
      <c r="I347" s="149"/>
      <c r="J347" s="152"/>
      <c r="K347" s="162"/>
      <c r="L347" s="163"/>
      <c r="M347" s="34" t="str">
        <f t="shared" si="54"/>
        <v/>
      </c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</row>
    <row r="348" spans="1:61" ht="15" customHeight="1" x14ac:dyDescent="0.2">
      <c r="A348" s="59" t="str">
        <f t="shared" si="49"/>
        <v/>
      </c>
      <c r="B348" s="33" t="str">
        <f t="shared" si="50"/>
        <v/>
      </c>
      <c r="C348" s="32" t="str">
        <f t="shared" si="52"/>
        <v/>
      </c>
      <c r="D348" s="71" t="str">
        <f t="shared" si="48"/>
        <v/>
      </c>
      <c r="E348" s="83" t="str">
        <f t="shared" si="53"/>
        <v/>
      </c>
      <c r="F348" s="100"/>
      <c r="G348" s="85" t="str">
        <f t="shared" si="51"/>
        <v/>
      </c>
      <c r="H348" s="158"/>
      <c r="I348" s="149"/>
      <c r="J348" s="152"/>
      <c r="K348" s="162"/>
      <c r="L348" s="163"/>
      <c r="M348" s="34" t="str">
        <f t="shared" si="54"/>
        <v/>
      </c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</row>
    <row r="349" spans="1:61" ht="15" customHeight="1" x14ac:dyDescent="0.2">
      <c r="A349" s="59" t="str">
        <f t="shared" si="49"/>
        <v/>
      </c>
      <c r="B349" s="33" t="str">
        <f t="shared" si="50"/>
        <v/>
      </c>
      <c r="C349" s="32" t="str">
        <f t="shared" si="52"/>
        <v/>
      </c>
      <c r="D349" s="71" t="str">
        <f t="shared" ref="D349:D412" si="55">IF(F348="","",IF(F349="","",IF(F349=F348,"  =","Nieuw")))</f>
        <v/>
      </c>
      <c r="E349" s="83" t="str">
        <f t="shared" si="53"/>
        <v/>
      </c>
      <c r="F349" s="100"/>
      <c r="G349" s="85" t="str">
        <f t="shared" si="51"/>
        <v/>
      </c>
      <c r="H349" s="158"/>
      <c r="I349" s="149"/>
      <c r="J349" s="152"/>
      <c r="K349" s="162"/>
      <c r="L349" s="163"/>
      <c r="M349" s="34" t="str">
        <f t="shared" si="54"/>
        <v/>
      </c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</row>
    <row r="350" spans="1:61" ht="15" customHeight="1" x14ac:dyDescent="0.2">
      <c r="A350" s="59" t="str">
        <f t="shared" ref="A350:A413" si="56">IF(F349="","",IF(B350="","",IF(B350=B349,A349+100000000,B349+1)))</f>
        <v/>
      </c>
      <c r="B350" s="33" t="str">
        <f t="shared" ref="B350:B413" si="57">IF(F349="","",IF(F350="","",IF(F349=F350,B349,B349+1)))</f>
        <v/>
      </c>
      <c r="C350" s="32" t="str">
        <f t="shared" si="52"/>
        <v/>
      </c>
      <c r="D350" s="71" t="str">
        <f t="shared" si="55"/>
        <v/>
      </c>
      <c r="E350" s="83" t="str">
        <f t="shared" si="53"/>
        <v/>
      </c>
      <c r="F350" s="100"/>
      <c r="G350" s="85" t="str">
        <f t="shared" si="51"/>
        <v/>
      </c>
      <c r="H350" s="158"/>
      <c r="I350" s="149"/>
      <c r="J350" s="152"/>
      <c r="K350" s="162"/>
      <c r="L350" s="163"/>
      <c r="M350" s="34" t="str">
        <f t="shared" si="54"/>
        <v/>
      </c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</row>
    <row r="351" spans="1:61" ht="15" customHeight="1" x14ac:dyDescent="0.2">
      <c r="A351" s="59" t="str">
        <f t="shared" si="56"/>
        <v/>
      </c>
      <c r="B351" s="33" t="str">
        <f t="shared" si="57"/>
        <v/>
      </c>
      <c r="C351" s="32" t="str">
        <f t="shared" si="52"/>
        <v/>
      </c>
      <c r="D351" s="71" t="str">
        <f t="shared" si="55"/>
        <v/>
      </c>
      <c r="E351" s="83" t="str">
        <f t="shared" si="53"/>
        <v/>
      </c>
      <c r="F351" s="100"/>
      <c r="G351" s="85" t="str">
        <f t="shared" si="51"/>
        <v/>
      </c>
      <c r="H351" s="158"/>
      <c r="I351" s="149"/>
      <c r="J351" s="152"/>
      <c r="K351" s="162"/>
      <c r="L351" s="163"/>
      <c r="M351" s="34" t="str">
        <f t="shared" si="54"/>
        <v/>
      </c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</row>
    <row r="352" spans="1:61" ht="15" customHeight="1" x14ac:dyDescent="0.2">
      <c r="A352" s="59" t="str">
        <f t="shared" si="56"/>
        <v/>
      </c>
      <c r="B352" s="33" t="str">
        <f t="shared" si="57"/>
        <v/>
      </c>
      <c r="C352" s="32" t="str">
        <f t="shared" si="52"/>
        <v/>
      </c>
      <c r="D352" s="71" t="str">
        <f t="shared" si="55"/>
        <v/>
      </c>
      <c r="E352" s="83" t="str">
        <f t="shared" si="53"/>
        <v/>
      </c>
      <c r="F352" s="100"/>
      <c r="G352" s="85" t="str">
        <f t="shared" si="51"/>
        <v/>
      </c>
      <c r="H352" s="158"/>
      <c r="I352" s="149"/>
      <c r="J352" s="152"/>
      <c r="K352" s="162"/>
      <c r="L352" s="163"/>
      <c r="M352" s="34" t="str">
        <f t="shared" si="54"/>
        <v/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</row>
    <row r="353" spans="1:61" ht="15" customHeight="1" x14ac:dyDescent="0.2">
      <c r="A353" s="59" t="str">
        <f t="shared" si="56"/>
        <v/>
      </c>
      <c r="B353" s="33" t="str">
        <f t="shared" si="57"/>
        <v/>
      </c>
      <c r="C353" s="32" t="str">
        <f t="shared" si="52"/>
        <v/>
      </c>
      <c r="D353" s="71" t="str">
        <f t="shared" si="55"/>
        <v/>
      </c>
      <c r="E353" s="83" t="str">
        <f t="shared" si="53"/>
        <v/>
      </c>
      <c r="F353" s="100"/>
      <c r="G353" s="85" t="str">
        <f t="shared" si="51"/>
        <v/>
      </c>
      <c r="H353" s="158"/>
      <c r="I353" s="149"/>
      <c r="J353" s="152"/>
      <c r="K353" s="162"/>
      <c r="L353" s="163"/>
      <c r="M353" s="34" t="str">
        <f t="shared" si="54"/>
        <v/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</row>
    <row r="354" spans="1:61" ht="15" customHeight="1" x14ac:dyDescent="0.2">
      <c r="A354" s="59" t="str">
        <f t="shared" si="56"/>
        <v/>
      </c>
      <c r="B354" s="33" t="str">
        <f t="shared" si="57"/>
        <v/>
      </c>
      <c r="C354" s="32" t="str">
        <f t="shared" si="52"/>
        <v/>
      </c>
      <c r="D354" s="71" t="str">
        <f t="shared" si="55"/>
        <v/>
      </c>
      <c r="E354" s="83" t="str">
        <f t="shared" si="53"/>
        <v/>
      </c>
      <c r="F354" s="100"/>
      <c r="G354" s="85" t="str">
        <f t="shared" si="51"/>
        <v/>
      </c>
      <c r="H354" s="158"/>
      <c r="I354" s="149"/>
      <c r="J354" s="152"/>
      <c r="K354" s="162"/>
      <c r="L354" s="163"/>
      <c r="M354" s="34" t="str">
        <f t="shared" si="54"/>
        <v/>
      </c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</row>
    <row r="355" spans="1:61" ht="15" customHeight="1" x14ac:dyDescent="0.2">
      <c r="A355" s="59" t="str">
        <f t="shared" si="56"/>
        <v/>
      </c>
      <c r="B355" s="33" t="str">
        <f t="shared" si="57"/>
        <v/>
      </c>
      <c r="C355" s="32" t="str">
        <f t="shared" si="52"/>
        <v/>
      </c>
      <c r="D355" s="71" t="str">
        <f t="shared" si="55"/>
        <v/>
      </c>
      <c r="E355" s="83" t="str">
        <f t="shared" si="53"/>
        <v/>
      </c>
      <c r="F355" s="100"/>
      <c r="G355" s="85" t="str">
        <f t="shared" si="51"/>
        <v/>
      </c>
      <c r="H355" s="158"/>
      <c r="I355" s="149"/>
      <c r="J355" s="152"/>
      <c r="K355" s="162"/>
      <c r="L355" s="163"/>
      <c r="M355" s="34" t="str">
        <f t="shared" si="54"/>
        <v/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</row>
    <row r="356" spans="1:61" ht="15" customHeight="1" x14ac:dyDescent="0.2">
      <c r="A356" s="59" t="str">
        <f t="shared" si="56"/>
        <v/>
      </c>
      <c r="B356" s="33" t="str">
        <f t="shared" si="57"/>
        <v/>
      </c>
      <c r="C356" s="32" t="str">
        <f t="shared" si="52"/>
        <v/>
      </c>
      <c r="D356" s="71" t="str">
        <f t="shared" si="55"/>
        <v/>
      </c>
      <c r="E356" s="83" t="str">
        <f t="shared" si="53"/>
        <v/>
      </c>
      <c r="F356" s="100"/>
      <c r="G356" s="85" t="str">
        <f t="shared" si="51"/>
        <v/>
      </c>
      <c r="H356" s="158"/>
      <c r="I356" s="149"/>
      <c r="J356" s="152"/>
      <c r="K356" s="162"/>
      <c r="L356" s="163"/>
      <c r="M356" s="34" t="str">
        <f t="shared" si="54"/>
        <v/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</row>
    <row r="357" spans="1:61" ht="15" customHeight="1" x14ac:dyDescent="0.2">
      <c r="A357" s="59" t="str">
        <f t="shared" si="56"/>
        <v/>
      </c>
      <c r="B357" s="33" t="str">
        <f t="shared" si="57"/>
        <v/>
      </c>
      <c r="C357" s="32" t="str">
        <f t="shared" si="52"/>
        <v/>
      </c>
      <c r="D357" s="71" t="str">
        <f t="shared" si="55"/>
        <v/>
      </c>
      <c r="E357" s="83" t="str">
        <f t="shared" si="53"/>
        <v/>
      </c>
      <c r="F357" s="100"/>
      <c r="G357" s="85" t="str">
        <f t="shared" si="51"/>
        <v/>
      </c>
      <c r="H357" s="158"/>
      <c r="I357" s="149"/>
      <c r="J357" s="152"/>
      <c r="K357" s="162"/>
      <c r="L357" s="163"/>
      <c r="M357" s="34" t="str">
        <f t="shared" si="54"/>
        <v/>
      </c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</row>
    <row r="358" spans="1:61" ht="15" customHeight="1" x14ac:dyDescent="0.2">
      <c r="A358" s="59" t="str">
        <f t="shared" si="56"/>
        <v/>
      </c>
      <c r="B358" s="33" t="str">
        <f t="shared" si="57"/>
        <v/>
      </c>
      <c r="C358" s="32" t="str">
        <f t="shared" si="52"/>
        <v/>
      </c>
      <c r="D358" s="71" t="str">
        <f t="shared" si="55"/>
        <v/>
      </c>
      <c r="E358" s="83" t="str">
        <f t="shared" si="53"/>
        <v/>
      </c>
      <c r="F358" s="100"/>
      <c r="G358" s="85" t="str">
        <f t="shared" si="51"/>
        <v/>
      </c>
      <c r="H358" s="158"/>
      <c r="I358" s="149"/>
      <c r="J358" s="152"/>
      <c r="K358" s="162"/>
      <c r="L358" s="163"/>
      <c r="M358" s="34" t="str">
        <f t="shared" si="54"/>
        <v/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</row>
    <row r="359" spans="1:61" ht="15" customHeight="1" x14ac:dyDescent="0.2">
      <c r="A359" s="59" t="str">
        <f t="shared" si="56"/>
        <v/>
      </c>
      <c r="B359" s="33" t="str">
        <f t="shared" si="57"/>
        <v/>
      </c>
      <c r="C359" s="32" t="str">
        <f t="shared" si="52"/>
        <v/>
      </c>
      <c r="D359" s="71" t="str">
        <f t="shared" si="55"/>
        <v/>
      </c>
      <c r="E359" s="83" t="str">
        <f t="shared" si="53"/>
        <v/>
      </c>
      <c r="F359" s="100"/>
      <c r="G359" s="85" t="str">
        <f t="shared" si="51"/>
        <v/>
      </c>
      <c r="H359" s="158"/>
      <c r="I359" s="149"/>
      <c r="J359" s="152"/>
      <c r="K359" s="162"/>
      <c r="L359" s="163"/>
      <c r="M359" s="34" t="str">
        <f t="shared" si="54"/>
        <v/>
      </c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</row>
    <row r="360" spans="1:61" ht="15" customHeight="1" x14ac:dyDescent="0.2">
      <c r="A360" s="59" t="str">
        <f t="shared" si="56"/>
        <v/>
      </c>
      <c r="B360" s="33" t="str">
        <f t="shared" si="57"/>
        <v/>
      </c>
      <c r="C360" s="32" t="str">
        <f t="shared" si="52"/>
        <v/>
      </c>
      <c r="D360" s="71" t="str">
        <f t="shared" si="55"/>
        <v/>
      </c>
      <c r="E360" s="83" t="str">
        <f t="shared" si="53"/>
        <v/>
      </c>
      <c r="F360" s="100"/>
      <c r="G360" s="85" t="str">
        <f t="shared" si="51"/>
        <v/>
      </c>
      <c r="H360" s="158"/>
      <c r="I360" s="149"/>
      <c r="J360" s="152"/>
      <c r="K360" s="162"/>
      <c r="L360" s="163"/>
      <c r="M360" s="34" t="str">
        <f t="shared" si="54"/>
        <v/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</row>
    <row r="361" spans="1:61" ht="15" customHeight="1" x14ac:dyDescent="0.2">
      <c r="A361" s="59" t="str">
        <f t="shared" si="56"/>
        <v/>
      </c>
      <c r="B361" s="33" t="str">
        <f t="shared" si="57"/>
        <v/>
      </c>
      <c r="C361" s="32" t="str">
        <f t="shared" si="52"/>
        <v/>
      </c>
      <c r="D361" s="71" t="str">
        <f t="shared" si="55"/>
        <v/>
      </c>
      <c r="E361" s="83" t="str">
        <f t="shared" si="53"/>
        <v/>
      </c>
      <c r="F361" s="100"/>
      <c r="G361" s="85" t="str">
        <f t="shared" si="51"/>
        <v/>
      </c>
      <c r="H361" s="158"/>
      <c r="I361" s="149"/>
      <c r="J361" s="152"/>
      <c r="K361" s="162"/>
      <c r="L361" s="163"/>
      <c r="M361" s="34" t="str">
        <f t="shared" si="54"/>
        <v/>
      </c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</row>
    <row r="362" spans="1:61" ht="15" customHeight="1" x14ac:dyDescent="0.2">
      <c r="A362" s="59" t="str">
        <f t="shared" si="56"/>
        <v/>
      </c>
      <c r="B362" s="33" t="str">
        <f t="shared" si="57"/>
        <v/>
      </c>
      <c r="C362" s="32" t="str">
        <f t="shared" si="52"/>
        <v/>
      </c>
      <c r="D362" s="71" t="str">
        <f t="shared" si="55"/>
        <v/>
      </c>
      <c r="E362" s="83" t="str">
        <f t="shared" si="53"/>
        <v/>
      </c>
      <c r="F362" s="100"/>
      <c r="G362" s="85" t="str">
        <f t="shared" si="51"/>
        <v/>
      </c>
      <c r="H362" s="158"/>
      <c r="I362" s="149"/>
      <c r="J362" s="152"/>
      <c r="K362" s="162"/>
      <c r="L362" s="163"/>
      <c r="M362" s="34" t="str">
        <f t="shared" si="54"/>
        <v/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</row>
    <row r="363" spans="1:61" ht="15" customHeight="1" x14ac:dyDescent="0.2">
      <c r="A363" s="59" t="str">
        <f t="shared" si="56"/>
        <v/>
      </c>
      <c r="B363" s="33" t="str">
        <f t="shared" si="57"/>
        <v/>
      </c>
      <c r="C363" s="32" t="str">
        <f t="shared" si="52"/>
        <v/>
      </c>
      <c r="D363" s="71" t="str">
        <f t="shared" si="55"/>
        <v/>
      </c>
      <c r="E363" s="83" t="str">
        <f t="shared" si="53"/>
        <v/>
      </c>
      <c r="F363" s="100"/>
      <c r="G363" s="85" t="str">
        <f t="shared" si="51"/>
        <v/>
      </c>
      <c r="H363" s="158"/>
      <c r="I363" s="149"/>
      <c r="J363" s="152"/>
      <c r="K363" s="162"/>
      <c r="L363" s="163"/>
      <c r="M363" s="34" t="str">
        <f t="shared" si="54"/>
        <v/>
      </c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</row>
    <row r="364" spans="1:61" ht="15" customHeight="1" x14ac:dyDescent="0.2">
      <c r="A364" s="59" t="str">
        <f t="shared" si="56"/>
        <v/>
      </c>
      <c r="B364" s="33" t="str">
        <f t="shared" si="57"/>
        <v/>
      </c>
      <c r="C364" s="32" t="str">
        <f t="shared" si="52"/>
        <v/>
      </c>
      <c r="D364" s="71" t="str">
        <f t="shared" si="55"/>
        <v/>
      </c>
      <c r="E364" s="83" t="str">
        <f t="shared" si="53"/>
        <v/>
      </c>
      <c r="F364" s="100"/>
      <c r="G364" s="85" t="str">
        <f t="shared" si="51"/>
        <v/>
      </c>
      <c r="H364" s="158"/>
      <c r="I364" s="149"/>
      <c r="J364" s="152"/>
      <c r="K364" s="162"/>
      <c r="L364" s="163"/>
      <c r="M364" s="34" t="str">
        <f t="shared" si="54"/>
        <v/>
      </c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</row>
    <row r="365" spans="1:61" ht="15" customHeight="1" x14ac:dyDescent="0.2">
      <c r="A365" s="59" t="str">
        <f t="shared" si="56"/>
        <v/>
      </c>
      <c r="B365" s="33" t="str">
        <f t="shared" si="57"/>
        <v/>
      </c>
      <c r="C365" s="32" t="str">
        <f t="shared" si="52"/>
        <v/>
      </c>
      <c r="D365" s="71" t="str">
        <f t="shared" si="55"/>
        <v/>
      </c>
      <c r="E365" s="83" t="str">
        <f t="shared" si="53"/>
        <v/>
      </c>
      <c r="F365" s="100"/>
      <c r="G365" s="85" t="str">
        <f t="shared" si="51"/>
        <v/>
      </c>
      <c r="H365" s="158"/>
      <c r="I365" s="149"/>
      <c r="J365" s="152"/>
      <c r="K365" s="162"/>
      <c r="L365" s="163"/>
      <c r="M365" s="34" t="str">
        <f t="shared" si="54"/>
        <v/>
      </c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</row>
    <row r="366" spans="1:61" ht="15" customHeight="1" x14ac:dyDescent="0.2">
      <c r="A366" s="59" t="str">
        <f t="shared" si="56"/>
        <v/>
      </c>
      <c r="B366" s="33" t="str">
        <f t="shared" si="57"/>
        <v/>
      </c>
      <c r="C366" s="32" t="str">
        <f t="shared" si="52"/>
        <v/>
      </c>
      <c r="D366" s="71" t="str">
        <f t="shared" si="55"/>
        <v/>
      </c>
      <c r="E366" s="83" t="str">
        <f t="shared" si="53"/>
        <v/>
      </c>
      <c r="F366" s="100"/>
      <c r="G366" s="85" t="str">
        <f t="shared" si="51"/>
        <v/>
      </c>
      <c r="H366" s="158"/>
      <c r="I366" s="149"/>
      <c r="J366" s="152"/>
      <c r="K366" s="162"/>
      <c r="L366" s="163"/>
      <c r="M366" s="34" t="str">
        <f t="shared" si="54"/>
        <v/>
      </c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</row>
    <row r="367" spans="1:61" ht="15" customHeight="1" x14ac:dyDescent="0.2">
      <c r="A367" s="59" t="str">
        <f t="shared" si="56"/>
        <v/>
      </c>
      <c r="B367" s="33" t="str">
        <f t="shared" si="57"/>
        <v/>
      </c>
      <c r="C367" s="32" t="str">
        <f t="shared" si="52"/>
        <v/>
      </c>
      <c r="D367" s="71" t="str">
        <f t="shared" si="55"/>
        <v/>
      </c>
      <c r="E367" s="83" t="str">
        <f t="shared" si="53"/>
        <v/>
      </c>
      <c r="F367" s="100"/>
      <c r="G367" s="85" t="str">
        <f t="shared" si="51"/>
        <v/>
      </c>
      <c r="H367" s="158"/>
      <c r="I367" s="149"/>
      <c r="J367" s="152"/>
      <c r="K367" s="162"/>
      <c r="L367" s="163"/>
      <c r="M367" s="34" t="str">
        <f t="shared" si="54"/>
        <v/>
      </c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</row>
    <row r="368" spans="1:61" ht="15" customHeight="1" x14ac:dyDescent="0.2">
      <c r="A368" s="59" t="str">
        <f t="shared" si="56"/>
        <v/>
      </c>
      <c r="B368" s="33" t="str">
        <f t="shared" si="57"/>
        <v/>
      </c>
      <c r="C368" s="32" t="str">
        <f t="shared" si="52"/>
        <v/>
      </c>
      <c r="D368" s="71" t="str">
        <f t="shared" si="55"/>
        <v/>
      </c>
      <c r="E368" s="83" t="str">
        <f t="shared" si="53"/>
        <v/>
      </c>
      <c r="F368" s="100"/>
      <c r="G368" s="85" t="str">
        <f t="shared" si="51"/>
        <v/>
      </c>
      <c r="H368" s="158"/>
      <c r="I368" s="149"/>
      <c r="J368" s="152"/>
      <c r="K368" s="162"/>
      <c r="L368" s="163"/>
      <c r="M368" s="34" t="str">
        <f t="shared" si="54"/>
        <v/>
      </c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</row>
    <row r="369" spans="1:61" ht="15" customHeight="1" x14ac:dyDescent="0.2">
      <c r="A369" s="59" t="str">
        <f t="shared" si="56"/>
        <v/>
      </c>
      <c r="B369" s="33" t="str">
        <f t="shared" si="57"/>
        <v/>
      </c>
      <c r="C369" s="32" t="str">
        <f t="shared" si="52"/>
        <v/>
      </c>
      <c r="D369" s="71" t="str">
        <f t="shared" si="55"/>
        <v/>
      </c>
      <c r="E369" s="83" t="str">
        <f t="shared" si="53"/>
        <v/>
      </c>
      <c r="F369" s="100"/>
      <c r="G369" s="85" t="str">
        <f t="shared" si="51"/>
        <v/>
      </c>
      <c r="H369" s="158"/>
      <c r="I369" s="149"/>
      <c r="J369" s="152"/>
      <c r="K369" s="162"/>
      <c r="L369" s="163"/>
      <c r="M369" s="34" t="str">
        <f t="shared" si="54"/>
        <v/>
      </c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</row>
    <row r="370" spans="1:61" ht="15" customHeight="1" x14ac:dyDescent="0.2">
      <c r="A370" s="59" t="str">
        <f t="shared" si="56"/>
        <v/>
      </c>
      <c r="B370" s="33" t="str">
        <f t="shared" si="57"/>
        <v/>
      </c>
      <c r="C370" s="32" t="str">
        <f t="shared" si="52"/>
        <v/>
      </c>
      <c r="D370" s="71" t="str">
        <f t="shared" si="55"/>
        <v/>
      </c>
      <c r="E370" s="83" t="str">
        <f t="shared" si="53"/>
        <v/>
      </c>
      <c r="F370" s="100"/>
      <c r="G370" s="85" t="str">
        <f t="shared" si="51"/>
        <v/>
      </c>
      <c r="H370" s="158"/>
      <c r="I370" s="149"/>
      <c r="J370" s="152"/>
      <c r="K370" s="162"/>
      <c r="L370" s="163"/>
      <c r="M370" s="34" t="str">
        <f t="shared" si="54"/>
        <v/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</row>
    <row r="371" spans="1:61" ht="15" customHeight="1" x14ac:dyDescent="0.2">
      <c r="A371" s="59" t="str">
        <f t="shared" si="56"/>
        <v/>
      </c>
      <c r="B371" s="33" t="str">
        <f t="shared" si="57"/>
        <v/>
      </c>
      <c r="C371" s="32" t="str">
        <f t="shared" si="52"/>
        <v/>
      </c>
      <c r="D371" s="71" t="str">
        <f t="shared" si="55"/>
        <v/>
      </c>
      <c r="E371" s="83" t="str">
        <f t="shared" si="53"/>
        <v/>
      </c>
      <c r="F371" s="100"/>
      <c r="G371" s="85" t="str">
        <f t="shared" si="51"/>
        <v/>
      </c>
      <c r="H371" s="158"/>
      <c r="I371" s="149"/>
      <c r="J371" s="152"/>
      <c r="K371" s="162"/>
      <c r="L371" s="163"/>
      <c r="M371" s="34" t="str">
        <f t="shared" si="54"/>
        <v/>
      </c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</row>
    <row r="372" spans="1:61" ht="15" customHeight="1" x14ac:dyDescent="0.2">
      <c r="A372" s="59" t="str">
        <f t="shared" si="56"/>
        <v/>
      </c>
      <c r="B372" s="33" t="str">
        <f t="shared" si="57"/>
        <v/>
      </c>
      <c r="C372" s="32" t="str">
        <f t="shared" si="52"/>
        <v/>
      </c>
      <c r="D372" s="71" t="str">
        <f t="shared" si="55"/>
        <v/>
      </c>
      <c r="E372" s="83" t="str">
        <f t="shared" si="53"/>
        <v/>
      </c>
      <c r="F372" s="100"/>
      <c r="G372" s="85" t="str">
        <f t="shared" si="51"/>
        <v/>
      </c>
      <c r="H372" s="158"/>
      <c r="I372" s="149"/>
      <c r="J372" s="152"/>
      <c r="K372" s="162"/>
      <c r="L372" s="163"/>
      <c r="M372" s="34" t="str">
        <f t="shared" si="54"/>
        <v/>
      </c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</row>
    <row r="373" spans="1:61" ht="15" customHeight="1" x14ac:dyDescent="0.2">
      <c r="A373" s="59" t="str">
        <f t="shared" si="56"/>
        <v/>
      </c>
      <c r="B373" s="33" t="str">
        <f t="shared" si="57"/>
        <v/>
      </c>
      <c r="C373" s="32" t="str">
        <f t="shared" si="52"/>
        <v/>
      </c>
      <c r="D373" s="71" t="str">
        <f t="shared" si="55"/>
        <v/>
      </c>
      <c r="E373" s="83" t="str">
        <f t="shared" si="53"/>
        <v/>
      </c>
      <c r="F373" s="100"/>
      <c r="G373" s="85" t="str">
        <f t="shared" si="51"/>
        <v/>
      </c>
      <c r="H373" s="158"/>
      <c r="I373" s="149"/>
      <c r="J373" s="152"/>
      <c r="K373" s="162"/>
      <c r="L373" s="163"/>
      <c r="M373" s="34" t="str">
        <f t="shared" si="54"/>
        <v/>
      </c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</row>
    <row r="374" spans="1:61" ht="15" customHeight="1" x14ac:dyDescent="0.2">
      <c r="A374" s="59" t="str">
        <f t="shared" si="56"/>
        <v/>
      </c>
      <c r="B374" s="33" t="str">
        <f t="shared" si="57"/>
        <v/>
      </c>
      <c r="C374" s="32" t="str">
        <f t="shared" si="52"/>
        <v/>
      </c>
      <c r="D374" s="71" t="str">
        <f t="shared" si="55"/>
        <v/>
      </c>
      <c r="E374" s="83" t="str">
        <f t="shared" si="53"/>
        <v/>
      </c>
      <c r="F374" s="100"/>
      <c r="G374" s="85" t="str">
        <f t="shared" si="51"/>
        <v/>
      </c>
      <c r="H374" s="158"/>
      <c r="I374" s="149"/>
      <c r="J374" s="152"/>
      <c r="K374" s="162"/>
      <c r="L374" s="163"/>
      <c r="M374" s="34" t="str">
        <f t="shared" si="54"/>
        <v/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</row>
    <row r="375" spans="1:61" ht="15" customHeight="1" x14ac:dyDescent="0.2">
      <c r="A375" s="59" t="str">
        <f t="shared" si="56"/>
        <v/>
      </c>
      <c r="B375" s="33" t="str">
        <f t="shared" si="57"/>
        <v/>
      </c>
      <c r="C375" s="32" t="str">
        <f t="shared" si="52"/>
        <v/>
      </c>
      <c r="D375" s="71" t="str">
        <f t="shared" si="55"/>
        <v/>
      </c>
      <c r="E375" s="83" t="str">
        <f t="shared" si="53"/>
        <v/>
      </c>
      <c r="F375" s="100"/>
      <c r="G375" s="85" t="str">
        <f t="shared" si="51"/>
        <v/>
      </c>
      <c r="H375" s="158"/>
      <c r="I375" s="149"/>
      <c r="J375" s="152"/>
      <c r="K375" s="162"/>
      <c r="L375" s="163"/>
      <c r="M375" s="34" t="str">
        <f t="shared" si="54"/>
        <v/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</row>
    <row r="376" spans="1:61" ht="15" customHeight="1" x14ac:dyDescent="0.2">
      <c r="A376" s="59" t="str">
        <f t="shared" si="56"/>
        <v/>
      </c>
      <c r="B376" s="33" t="str">
        <f t="shared" si="57"/>
        <v/>
      </c>
      <c r="C376" s="32" t="str">
        <f t="shared" si="52"/>
        <v/>
      </c>
      <c r="D376" s="71" t="str">
        <f t="shared" si="55"/>
        <v/>
      </c>
      <c r="E376" s="83" t="str">
        <f t="shared" si="53"/>
        <v/>
      </c>
      <c r="F376" s="100"/>
      <c r="G376" s="85" t="str">
        <f t="shared" si="51"/>
        <v/>
      </c>
      <c r="H376" s="158"/>
      <c r="I376" s="149"/>
      <c r="J376" s="152"/>
      <c r="K376" s="162"/>
      <c r="L376" s="163"/>
      <c r="M376" s="34" t="str">
        <f t="shared" si="54"/>
        <v/>
      </c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</row>
    <row r="377" spans="1:61" ht="15" customHeight="1" x14ac:dyDescent="0.2">
      <c r="A377" s="59" t="str">
        <f t="shared" si="56"/>
        <v/>
      </c>
      <c r="B377" s="33" t="str">
        <f t="shared" si="57"/>
        <v/>
      </c>
      <c r="C377" s="32" t="str">
        <f t="shared" si="52"/>
        <v/>
      </c>
      <c r="D377" s="71" t="str">
        <f t="shared" si="55"/>
        <v/>
      </c>
      <c r="E377" s="83" t="str">
        <f t="shared" si="53"/>
        <v/>
      </c>
      <c r="F377" s="100"/>
      <c r="G377" s="85" t="str">
        <f t="shared" si="51"/>
        <v/>
      </c>
      <c r="H377" s="158"/>
      <c r="I377" s="149"/>
      <c r="J377" s="152"/>
      <c r="K377" s="162"/>
      <c r="L377" s="163"/>
      <c r="M377" s="34" t="str">
        <f t="shared" si="54"/>
        <v/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</row>
    <row r="378" spans="1:61" ht="15" customHeight="1" x14ac:dyDescent="0.2">
      <c r="A378" s="59" t="str">
        <f t="shared" si="56"/>
        <v/>
      </c>
      <c r="B378" s="33" t="str">
        <f t="shared" si="57"/>
        <v/>
      </c>
      <c r="C378" s="32" t="str">
        <f t="shared" si="52"/>
        <v/>
      </c>
      <c r="D378" s="71" t="str">
        <f t="shared" si="55"/>
        <v/>
      </c>
      <c r="E378" s="83" t="str">
        <f t="shared" si="53"/>
        <v/>
      </c>
      <c r="F378" s="100"/>
      <c r="G378" s="85" t="str">
        <f t="shared" si="51"/>
        <v/>
      </c>
      <c r="H378" s="158"/>
      <c r="I378" s="149"/>
      <c r="J378" s="152"/>
      <c r="K378" s="162"/>
      <c r="L378" s="163"/>
      <c r="M378" s="34" t="str">
        <f t="shared" si="54"/>
        <v/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</row>
    <row r="379" spans="1:61" ht="15" customHeight="1" x14ac:dyDescent="0.2">
      <c r="A379" s="59" t="str">
        <f t="shared" si="56"/>
        <v/>
      </c>
      <c r="B379" s="33" t="str">
        <f t="shared" si="57"/>
        <v/>
      </c>
      <c r="C379" s="32" t="str">
        <f t="shared" si="52"/>
        <v/>
      </c>
      <c r="D379" s="71" t="str">
        <f t="shared" si="55"/>
        <v/>
      </c>
      <c r="E379" s="83" t="str">
        <f t="shared" si="53"/>
        <v/>
      </c>
      <c r="F379" s="100"/>
      <c r="G379" s="85" t="str">
        <f t="shared" si="51"/>
        <v/>
      </c>
      <c r="H379" s="158"/>
      <c r="I379" s="149"/>
      <c r="J379" s="152"/>
      <c r="K379" s="162"/>
      <c r="L379" s="163"/>
      <c r="M379" s="34" t="str">
        <f t="shared" si="54"/>
        <v/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</row>
    <row r="380" spans="1:61" ht="15" customHeight="1" x14ac:dyDescent="0.2">
      <c r="A380" s="59" t="str">
        <f t="shared" si="56"/>
        <v/>
      </c>
      <c r="B380" s="33" t="str">
        <f t="shared" si="57"/>
        <v/>
      </c>
      <c r="C380" s="32" t="str">
        <f t="shared" si="52"/>
        <v/>
      </c>
      <c r="D380" s="71" t="str">
        <f t="shared" si="55"/>
        <v/>
      </c>
      <c r="E380" s="83" t="str">
        <f t="shared" si="53"/>
        <v/>
      </c>
      <c r="F380" s="100"/>
      <c r="G380" s="85" t="str">
        <f t="shared" si="51"/>
        <v/>
      </c>
      <c r="H380" s="158"/>
      <c r="I380" s="149"/>
      <c r="J380" s="152"/>
      <c r="K380" s="162"/>
      <c r="L380" s="163"/>
      <c r="M380" s="34" t="str">
        <f t="shared" si="54"/>
        <v/>
      </c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</row>
    <row r="381" spans="1:61" ht="15" customHeight="1" x14ac:dyDescent="0.2">
      <c r="A381" s="59" t="str">
        <f t="shared" si="56"/>
        <v/>
      </c>
      <c r="B381" s="33" t="str">
        <f t="shared" si="57"/>
        <v/>
      </c>
      <c r="C381" s="32" t="str">
        <f t="shared" si="52"/>
        <v/>
      </c>
      <c r="D381" s="71" t="str">
        <f t="shared" si="55"/>
        <v/>
      </c>
      <c r="E381" s="83" t="str">
        <f t="shared" si="53"/>
        <v/>
      </c>
      <c r="F381" s="100"/>
      <c r="G381" s="85" t="str">
        <f t="shared" si="51"/>
        <v/>
      </c>
      <c r="H381" s="158"/>
      <c r="I381" s="149"/>
      <c r="J381" s="152"/>
      <c r="K381" s="162"/>
      <c r="L381" s="163"/>
      <c r="M381" s="34" t="str">
        <f t="shared" si="54"/>
        <v/>
      </c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</row>
    <row r="382" spans="1:61" ht="15" customHeight="1" x14ac:dyDescent="0.2">
      <c r="A382" s="59" t="str">
        <f t="shared" si="56"/>
        <v/>
      </c>
      <c r="B382" s="33" t="str">
        <f t="shared" si="57"/>
        <v/>
      </c>
      <c r="C382" s="32" t="str">
        <f t="shared" si="52"/>
        <v/>
      </c>
      <c r="D382" s="71" t="str">
        <f t="shared" si="55"/>
        <v/>
      </c>
      <c r="E382" s="83" t="str">
        <f t="shared" si="53"/>
        <v/>
      </c>
      <c r="F382" s="100"/>
      <c r="G382" s="85" t="str">
        <f t="shared" si="51"/>
        <v/>
      </c>
      <c r="H382" s="158"/>
      <c r="I382" s="149"/>
      <c r="J382" s="152"/>
      <c r="K382" s="162"/>
      <c r="L382" s="163"/>
      <c r="M382" s="34" t="str">
        <f t="shared" si="54"/>
        <v/>
      </c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</row>
    <row r="383" spans="1:61" ht="15" customHeight="1" x14ac:dyDescent="0.2">
      <c r="A383" s="59" t="str">
        <f t="shared" si="56"/>
        <v/>
      </c>
      <c r="B383" s="33" t="str">
        <f t="shared" si="57"/>
        <v/>
      </c>
      <c r="C383" s="32" t="str">
        <f t="shared" si="52"/>
        <v/>
      </c>
      <c r="D383" s="71" t="str">
        <f t="shared" si="55"/>
        <v/>
      </c>
      <c r="E383" s="83" t="str">
        <f t="shared" si="53"/>
        <v/>
      </c>
      <c r="F383" s="100"/>
      <c r="G383" s="85" t="str">
        <f t="shared" si="51"/>
        <v/>
      </c>
      <c r="H383" s="158"/>
      <c r="I383" s="149"/>
      <c r="J383" s="152"/>
      <c r="K383" s="162"/>
      <c r="L383" s="163"/>
      <c r="M383" s="34" t="str">
        <f t="shared" si="54"/>
        <v/>
      </c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</row>
    <row r="384" spans="1:61" ht="15" customHeight="1" x14ac:dyDescent="0.2">
      <c r="A384" s="59" t="str">
        <f t="shared" si="56"/>
        <v/>
      </c>
      <c r="B384" s="33" t="str">
        <f t="shared" si="57"/>
        <v/>
      </c>
      <c r="C384" s="32" t="str">
        <f t="shared" si="52"/>
        <v/>
      </c>
      <c r="D384" s="71" t="str">
        <f t="shared" si="55"/>
        <v/>
      </c>
      <c r="E384" s="83" t="str">
        <f t="shared" si="53"/>
        <v/>
      </c>
      <c r="F384" s="100"/>
      <c r="G384" s="85" t="str">
        <f t="shared" si="51"/>
        <v/>
      </c>
      <c r="H384" s="158"/>
      <c r="I384" s="149"/>
      <c r="J384" s="152"/>
      <c r="K384" s="162"/>
      <c r="L384" s="163"/>
      <c r="M384" s="34" t="str">
        <f t="shared" si="54"/>
        <v/>
      </c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</row>
    <row r="385" spans="1:61" ht="15" customHeight="1" x14ac:dyDescent="0.2">
      <c r="A385" s="59" t="str">
        <f t="shared" si="56"/>
        <v/>
      </c>
      <c r="B385" s="33" t="str">
        <f t="shared" si="57"/>
        <v/>
      </c>
      <c r="C385" s="32" t="str">
        <f t="shared" si="52"/>
        <v/>
      </c>
      <c r="D385" s="71" t="str">
        <f t="shared" si="55"/>
        <v/>
      </c>
      <c r="E385" s="83" t="str">
        <f t="shared" si="53"/>
        <v/>
      </c>
      <c r="F385" s="100"/>
      <c r="G385" s="85" t="str">
        <f t="shared" si="51"/>
        <v/>
      </c>
      <c r="H385" s="158"/>
      <c r="I385" s="149"/>
      <c r="J385" s="152"/>
      <c r="K385" s="162"/>
      <c r="L385" s="163"/>
      <c r="M385" s="34" t="str">
        <f t="shared" si="54"/>
        <v/>
      </c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</row>
    <row r="386" spans="1:61" ht="15" customHeight="1" x14ac:dyDescent="0.2">
      <c r="A386" s="59" t="str">
        <f t="shared" si="56"/>
        <v/>
      </c>
      <c r="B386" s="33" t="str">
        <f t="shared" si="57"/>
        <v/>
      </c>
      <c r="C386" s="32" t="str">
        <f t="shared" si="52"/>
        <v/>
      </c>
      <c r="D386" s="71" t="str">
        <f t="shared" si="55"/>
        <v/>
      </c>
      <c r="E386" s="83" t="str">
        <f t="shared" si="53"/>
        <v/>
      </c>
      <c r="F386" s="100"/>
      <c r="G386" s="85" t="str">
        <f t="shared" si="51"/>
        <v/>
      </c>
      <c r="H386" s="158"/>
      <c r="I386" s="149"/>
      <c r="J386" s="152"/>
      <c r="K386" s="162"/>
      <c r="L386" s="163"/>
      <c r="M386" s="34" t="str">
        <f t="shared" si="54"/>
        <v/>
      </c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</row>
    <row r="387" spans="1:61" ht="15" customHeight="1" x14ac:dyDescent="0.2">
      <c r="A387" s="59" t="str">
        <f t="shared" si="56"/>
        <v/>
      </c>
      <c r="B387" s="33" t="str">
        <f t="shared" si="57"/>
        <v/>
      </c>
      <c r="C387" s="32" t="str">
        <f t="shared" si="52"/>
        <v/>
      </c>
      <c r="D387" s="71" t="str">
        <f t="shared" si="55"/>
        <v/>
      </c>
      <c r="E387" s="83" t="str">
        <f t="shared" si="53"/>
        <v/>
      </c>
      <c r="F387" s="100"/>
      <c r="G387" s="85" t="str">
        <f t="shared" si="51"/>
        <v/>
      </c>
      <c r="H387" s="158"/>
      <c r="I387" s="149"/>
      <c r="J387" s="152"/>
      <c r="K387" s="162"/>
      <c r="L387" s="163"/>
      <c r="M387" s="34" t="str">
        <f t="shared" si="54"/>
        <v/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</row>
    <row r="388" spans="1:61" ht="15" customHeight="1" x14ac:dyDescent="0.2">
      <c r="A388" s="59" t="str">
        <f t="shared" si="56"/>
        <v/>
      </c>
      <c r="B388" s="33" t="str">
        <f t="shared" si="57"/>
        <v/>
      </c>
      <c r="C388" s="32" t="str">
        <f t="shared" si="52"/>
        <v/>
      </c>
      <c r="D388" s="71" t="str">
        <f t="shared" si="55"/>
        <v/>
      </c>
      <c r="E388" s="83" t="str">
        <f t="shared" si="53"/>
        <v/>
      </c>
      <c r="F388" s="100"/>
      <c r="G388" s="85" t="str">
        <f t="shared" si="51"/>
        <v/>
      </c>
      <c r="H388" s="158"/>
      <c r="I388" s="149"/>
      <c r="J388" s="152"/>
      <c r="K388" s="162"/>
      <c r="L388" s="163"/>
      <c r="M388" s="34" t="str">
        <f t="shared" si="54"/>
        <v/>
      </c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</row>
    <row r="389" spans="1:61" ht="15" customHeight="1" x14ac:dyDescent="0.2">
      <c r="A389" s="59" t="str">
        <f t="shared" si="56"/>
        <v/>
      </c>
      <c r="B389" s="33" t="str">
        <f t="shared" si="57"/>
        <v/>
      </c>
      <c r="C389" s="32" t="str">
        <f t="shared" si="52"/>
        <v/>
      </c>
      <c r="D389" s="71" t="str">
        <f t="shared" si="55"/>
        <v/>
      </c>
      <c r="E389" s="83" t="str">
        <f t="shared" si="53"/>
        <v/>
      </c>
      <c r="F389" s="100"/>
      <c r="G389" s="85" t="str">
        <f t="shared" si="51"/>
        <v/>
      </c>
      <c r="H389" s="158"/>
      <c r="I389" s="149"/>
      <c r="J389" s="152"/>
      <c r="K389" s="162"/>
      <c r="L389" s="163"/>
      <c r="M389" s="34" t="str">
        <f t="shared" si="54"/>
        <v/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</row>
    <row r="390" spans="1:61" ht="15" customHeight="1" x14ac:dyDescent="0.2">
      <c r="A390" s="59" t="str">
        <f t="shared" si="56"/>
        <v/>
      </c>
      <c r="B390" s="33" t="str">
        <f t="shared" si="57"/>
        <v/>
      </c>
      <c r="C390" s="32" t="str">
        <f t="shared" si="52"/>
        <v/>
      </c>
      <c r="D390" s="71" t="str">
        <f t="shared" si="55"/>
        <v/>
      </c>
      <c r="E390" s="83" t="str">
        <f t="shared" si="53"/>
        <v/>
      </c>
      <c r="F390" s="100"/>
      <c r="G390" s="85" t="str">
        <f t="shared" si="51"/>
        <v/>
      </c>
      <c r="H390" s="158"/>
      <c r="I390" s="149"/>
      <c r="J390" s="152"/>
      <c r="K390" s="162"/>
      <c r="L390" s="163"/>
      <c r="M390" s="34" t="str">
        <f t="shared" si="54"/>
        <v/>
      </c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</row>
    <row r="391" spans="1:61" ht="15" customHeight="1" x14ac:dyDescent="0.2">
      <c r="A391" s="59" t="str">
        <f t="shared" si="56"/>
        <v/>
      </c>
      <c r="B391" s="33" t="str">
        <f t="shared" si="57"/>
        <v/>
      </c>
      <c r="C391" s="32" t="str">
        <f t="shared" si="52"/>
        <v/>
      </c>
      <c r="D391" s="71" t="str">
        <f t="shared" si="55"/>
        <v/>
      </c>
      <c r="E391" s="83" t="str">
        <f t="shared" si="53"/>
        <v/>
      </c>
      <c r="F391" s="100"/>
      <c r="G391" s="85" t="str">
        <f t="shared" si="51"/>
        <v/>
      </c>
      <c r="H391" s="158"/>
      <c r="I391" s="149"/>
      <c r="J391" s="152"/>
      <c r="K391" s="162"/>
      <c r="L391" s="163"/>
      <c r="M391" s="34" t="str">
        <f t="shared" si="54"/>
        <v/>
      </c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</row>
    <row r="392" spans="1:61" ht="15" customHeight="1" x14ac:dyDescent="0.2">
      <c r="A392" s="59" t="str">
        <f t="shared" si="56"/>
        <v/>
      </c>
      <c r="B392" s="33" t="str">
        <f t="shared" si="57"/>
        <v/>
      </c>
      <c r="C392" s="32" t="str">
        <f t="shared" si="52"/>
        <v/>
      </c>
      <c r="D392" s="71" t="str">
        <f t="shared" si="55"/>
        <v/>
      </c>
      <c r="E392" s="83" t="str">
        <f t="shared" si="53"/>
        <v/>
      </c>
      <c r="F392" s="100"/>
      <c r="G392" s="85" t="str">
        <f t="shared" si="51"/>
        <v/>
      </c>
      <c r="H392" s="158"/>
      <c r="I392" s="149"/>
      <c r="J392" s="152"/>
      <c r="K392" s="162"/>
      <c r="L392" s="163"/>
      <c r="M392" s="34" t="str">
        <f t="shared" si="54"/>
        <v/>
      </c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</row>
    <row r="393" spans="1:61" ht="15" customHeight="1" x14ac:dyDescent="0.2">
      <c r="A393" s="59" t="str">
        <f t="shared" si="56"/>
        <v/>
      </c>
      <c r="B393" s="33" t="str">
        <f t="shared" si="57"/>
        <v/>
      </c>
      <c r="C393" s="32" t="str">
        <f t="shared" si="52"/>
        <v/>
      </c>
      <c r="D393" s="71" t="str">
        <f t="shared" si="55"/>
        <v/>
      </c>
      <c r="E393" s="83" t="str">
        <f t="shared" si="53"/>
        <v/>
      </c>
      <c r="F393" s="100"/>
      <c r="G393" s="85" t="str">
        <f t="shared" si="51"/>
        <v/>
      </c>
      <c r="H393" s="158"/>
      <c r="I393" s="149"/>
      <c r="J393" s="152"/>
      <c r="K393" s="162"/>
      <c r="L393" s="163"/>
      <c r="M393" s="34" t="str">
        <f t="shared" si="54"/>
        <v/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</row>
    <row r="394" spans="1:61" ht="15" customHeight="1" x14ac:dyDescent="0.2">
      <c r="A394" s="59" t="str">
        <f t="shared" si="56"/>
        <v/>
      </c>
      <c r="B394" s="33" t="str">
        <f t="shared" si="57"/>
        <v/>
      </c>
      <c r="C394" s="32" t="str">
        <f t="shared" si="52"/>
        <v/>
      </c>
      <c r="D394" s="71" t="str">
        <f t="shared" si="55"/>
        <v/>
      </c>
      <c r="E394" s="83" t="str">
        <f t="shared" si="53"/>
        <v/>
      </c>
      <c r="F394" s="100"/>
      <c r="G394" s="85" t="str">
        <f t="shared" si="51"/>
        <v/>
      </c>
      <c r="H394" s="158"/>
      <c r="I394" s="149"/>
      <c r="J394" s="152"/>
      <c r="K394" s="162"/>
      <c r="L394" s="163"/>
      <c r="M394" s="34" t="str">
        <f t="shared" si="54"/>
        <v/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</row>
    <row r="395" spans="1:61" ht="15" customHeight="1" x14ac:dyDescent="0.2">
      <c r="A395" s="59" t="str">
        <f t="shared" si="56"/>
        <v/>
      </c>
      <c r="B395" s="33" t="str">
        <f t="shared" si="57"/>
        <v/>
      </c>
      <c r="C395" s="32" t="str">
        <f t="shared" si="52"/>
        <v/>
      </c>
      <c r="D395" s="71" t="str">
        <f t="shared" si="55"/>
        <v/>
      </c>
      <c r="E395" s="83" t="str">
        <f t="shared" si="53"/>
        <v/>
      </c>
      <c r="F395" s="100"/>
      <c r="G395" s="85" t="str">
        <f t="shared" si="51"/>
        <v/>
      </c>
      <c r="H395" s="158"/>
      <c r="I395" s="149"/>
      <c r="J395" s="152"/>
      <c r="K395" s="162"/>
      <c r="L395" s="163"/>
      <c r="M395" s="34" t="str">
        <f t="shared" si="54"/>
        <v/>
      </c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</row>
    <row r="396" spans="1:61" ht="15" customHeight="1" x14ac:dyDescent="0.2">
      <c r="A396" s="59" t="str">
        <f t="shared" si="56"/>
        <v/>
      </c>
      <c r="B396" s="33" t="str">
        <f t="shared" si="57"/>
        <v/>
      </c>
      <c r="C396" s="32" t="str">
        <f t="shared" si="52"/>
        <v/>
      </c>
      <c r="D396" s="71" t="str">
        <f t="shared" si="55"/>
        <v/>
      </c>
      <c r="E396" s="83" t="str">
        <f t="shared" si="53"/>
        <v/>
      </c>
      <c r="F396" s="100"/>
      <c r="G396" s="85" t="str">
        <f t="shared" ref="G396:G459" si="58">IF(ISNA(VLOOKUP(F396,klanten,2,FALSE)),"",VLOOKUP(F396,klanten,2,FALSE))</f>
        <v/>
      </c>
      <c r="H396" s="158"/>
      <c r="I396" s="149"/>
      <c r="J396" s="152"/>
      <c r="K396" s="162"/>
      <c r="L396" s="163"/>
      <c r="M396" s="34" t="str">
        <f t="shared" si="54"/>
        <v/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</row>
    <row r="397" spans="1:61" ht="15" customHeight="1" x14ac:dyDescent="0.2">
      <c r="A397" s="59" t="str">
        <f t="shared" si="56"/>
        <v/>
      </c>
      <c r="B397" s="33" t="str">
        <f t="shared" si="57"/>
        <v/>
      </c>
      <c r="C397" s="32" t="str">
        <f t="shared" ref="C397:C460" si="59">IF(B397="","",IF(B397=B396,C396+1,1))</f>
        <v/>
      </c>
      <c r="D397" s="71" t="str">
        <f t="shared" si="55"/>
        <v/>
      </c>
      <c r="E397" s="83" t="str">
        <f t="shared" si="53"/>
        <v/>
      </c>
      <c r="F397" s="100"/>
      <c r="G397" s="85" t="str">
        <f t="shared" si="58"/>
        <v/>
      </c>
      <c r="H397" s="158"/>
      <c r="I397" s="149"/>
      <c r="J397" s="152"/>
      <c r="K397" s="162"/>
      <c r="L397" s="163"/>
      <c r="M397" s="34" t="str">
        <f t="shared" si="54"/>
        <v/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</row>
    <row r="398" spans="1:61" ht="15" customHeight="1" x14ac:dyDescent="0.2">
      <c r="A398" s="59" t="str">
        <f t="shared" si="56"/>
        <v/>
      </c>
      <c r="B398" s="33" t="str">
        <f t="shared" si="57"/>
        <v/>
      </c>
      <c r="C398" s="32" t="str">
        <f t="shared" si="59"/>
        <v/>
      </c>
      <c r="D398" s="71" t="str">
        <f t="shared" si="55"/>
        <v/>
      </c>
      <c r="E398" s="83" t="str">
        <f t="shared" ref="E398:E461" si="60">IF(AND(B398="",B397&lt;&gt;""),"►","")</f>
        <v/>
      </c>
      <c r="F398" s="100"/>
      <c r="G398" s="85" t="str">
        <f t="shared" si="58"/>
        <v/>
      </c>
      <c r="H398" s="158"/>
      <c r="I398" s="149"/>
      <c r="J398" s="152"/>
      <c r="K398" s="162"/>
      <c r="L398" s="163"/>
      <c r="M398" s="34" t="str">
        <f t="shared" si="54"/>
        <v/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</row>
    <row r="399" spans="1:61" ht="15" customHeight="1" x14ac:dyDescent="0.2">
      <c r="A399" s="59" t="str">
        <f t="shared" si="56"/>
        <v/>
      </c>
      <c r="B399" s="33" t="str">
        <f t="shared" si="57"/>
        <v/>
      </c>
      <c r="C399" s="32" t="str">
        <f t="shared" si="59"/>
        <v/>
      </c>
      <c r="D399" s="71" t="str">
        <f t="shared" si="55"/>
        <v/>
      </c>
      <c r="E399" s="83" t="str">
        <f t="shared" si="60"/>
        <v/>
      </c>
      <c r="F399" s="100"/>
      <c r="G399" s="85" t="str">
        <f t="shared" si="58"/>
        <v/>
      </c>
      <c r="H399" s="158"/>
      <c r="I399" s="149"/>
      <c r="J399" s="152"/>
      <c r="K399" s="162"/>
      <c r="L399" s="163"/>
      <c r="M399" s="34" t="str">
        <f t="shared" si="54"/>
        <v/>
      </c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</row>
    <row r="400" spans="1:61" ht="15" customHeight="1" x14ac:dyDescent="0.2">
      <c r="A400" s="59" t="str">
        <f t="shared" si="56"/>
        <v/>
      </c>
      <c r="B400" s="33" t="str">
        <f t="shared" si="57"/>
        <v/>
      </c>
      <c r="C400" s="32" t="str">
        <f t="shared" si="59"/>
        <v/>
      </c>
      <c r="D400" s="71" t="str">
        <f t="shared" si="55"/>
        <v/>
      </c>
      <c r="E400" s="83" t="str">
        <f t="shared" si="60"/>
        <v/>
      </c>
      <c r="F400" s="100"/>
      <c r="G400" s="85" t="str">
        <f t="shared" si="58"/>
        <v/>
      </c>
      <c r="H400" s="158"/>
      <c r="I400" s="149"/>
      <c r="J400" s="152"/>
      <c r="K400" s="162"/>
      <c r="L400" s="163"/>
      <c r="M400" s="34" t="str">
        <f t="shared" si="54"/>
        <v/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</row>
    <row r="401" spans="1:61" ht="15" customHeight="1" x14ac:dyDescent="0.2">
      <c r="A401" s="59" t="str">
        <f t="shared" si="56"/>
        <v/>
      </c>
      <c r="B401" s="33" t="str">
        <f t="shared" si="57"/>
        <v/>
      </c>
      <c r="C401" s="32" t="str">
        <f t="shared" si="59"/>
        <v/>
      </c>
      <c r="D401" s="71" t="str">
        <f t="shared" si="55"/>
        <v/>
      </c>
      <c r="E401" s="83" t="str">
        <f t="shared" si="60"/>
        <v/>
      </c>
      <c r="F401" s="100"/>
      <c r="G401" s="85" t="str">
        <f t="shared" si="58"/>
        <v/>
      </c>
      <c r="H401" s="158"/>
      <c r="I401" s="149"/>
      <c r="J401" s="152"/>
      <c r="K401" s="162"/>
      <c r="L401" s="163"/>
      <c r="M401" s="34" t="str">
        <f t="shared" si="54"/>
        <v/>
      </c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</row>
    <row r="402" spans="1:61" ht="15" customHeight="1" x14ac:dyDescent="0.2">
      <c r="A402" s="59" t="str">
        <f t="shared" si="56"/>
        <v/>
      </c>
      <c r="B402" s="33" t="str">
        <f t="shared" si="57"/>
        <v/>
      </c>
      <c r="C402" s="32" t="str">
        <f t="shared" si="59"/>
        <v/>
      </c>
      <c r="D402" s="71" t="str">
        <f t="shared" si="55"/>
        <v/>
      </c>
      <c r="E402" s="83" t="str">
        <f t="shared" si="60"/>
        <v/>
      </c>
      <c r="F402" s="100"/>
      <c r="G402" s="85" t="str">
        <f t="shared" si="58"/>
        <v/>
      </c>
      <c r="H402" s="158"/>
      <c r="I402" s="149"/>
      <c r="J402" s="152"/>
      <c r="K402" s="162"/>
      <c r="L402" s="163"/>
      <c r="M402" s="34" t="str">
        <f t="shared" si="54"/>
        <v/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</row>
    <row r="403" spans="1:61" ht="15" customHeight="1" x14ac:dyDescent="0.2">
      <c r="A403" s="59" t="str">
        <f t="shared" si="56"/>
        <v/>
      </c>
      <c r="B403" s="33" t="str">
        <f t="shared" si="57"/>
        <v/>
      </c>
      <c r="C403" s="32" t="str">
        <f t="shared" si="59"/>
        <v/>
      </c>
      <c r="D403" s="71" t="str">
        <f t="shared" si="55"/>
        <v/>
      </c>
      <c r="E403" s="83" t="str">
        <f t="shared" si="60"/>
        <v/>
      </c>
      <c r="F403" s="100"/>
      <c r="G403" s="85" t="str">
        <f t="shared" si="58"/>
        <v/>
      </c>
      <c r="H403" s="158"/>
      <c r="I403" s="149"/>
      <c r="J403" s="152"/>
      <c r="K403" s="162"/>
      <c r="L403" s="163"/>
      <c r="M403" s="34" t="str">
        <f t="shared" si="54"/>
        <v/>
      </c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</row>
    <row r="404" spans="1:61" ht="15" customHeight="1" x14ac:dyDescent="0.2">
      <c r="A404" s="59" t="str">
        <f t="shared" si="56"/>
        <v/>
      </c>
      <c r="B404" s="33" t="str">
        <f t="shared" si="57"/>
        <v/>
      </c>
      <c r="C404" s="32" t="str">
        <f t="shared" si="59"/>
        <v/>
      </c>
      <c r="D404" s="71" t="str">
        <f t="shared" si="55"/>
        <v/>
      </c>
      <c r="E404" s="83" t="str">
        <f t="shared" si="60"/>
        <v/>
      </c>
      <c r="F404" s="100"/>
      <c r="G404" s="85" t="str">
        <f t="shared" si="58"/>
        <v/>
      </c>
      <c r="H404" s="158"/>
      <c r="I404" s="149"/>
      <c r="J404" s="152"/>
      <c r="K404" s="162"/>
      <c r="L404" s="163"/>
      <c r="M404" s="34" t="str">
        <f t="shared" si="54"/>
        <v/>
      </c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</row>
    <row r="405" spans="1:61" ht="15" customHeight="1" x14ac:dyDescent="0.2">
      <c r="A405" s="59" t="str">
        <f t="shared" si="56"/>
        <v/>
      </c>
      <c r="B405" s="33" t="str">
        <f t="shared" si="57"/>
        <v/>
      </c>
      <c r="C405" s="32" t="str">
        <f t="shared" si="59"/>
        <v/>
      </c>
      <c r="D405" s="71" t="str">
        <f t="shared" si="55"/>
        <v/>
      </c>
      <c r="E405" s="83" t="str">
        <f t="shared" si="60"/>
        <v/>
      </c>
      <c r="F405" s="100"/>
      <c r="G405" s="85" t="str">
        <f t="shared" si="58"/>
        <v/>
      </c>
      <c r="H405" s="158"/>
      <c r="I405" s="149"/>
      <c r="J405" s="152"/>
      <c r="K405" s="162"/>
      <c r="L405" s="163"/>
      <c r="M405" s="34" t="str">
        <f t="shared" ref="M405:M468" si="61">IF(K405="","",I405*K405)</f>
        <v/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</row>
    <row r="406" spans="1:61" ht="15" customHeight="1" x14ac:dyDescent="0.2">
      <c r="A406" s="59" t="str">
        <f t="shared" si="56"/>
        <v/>
      </c>
      <c r="B406" s="33" t="str">
        <f t="shared" si="57"/>
        <v/>
      </c>
      <c r="C406" s="32" t="str">
        <f t="shared" si="59"/>
        <v/>
      </c>
      <c r="D406" s="71" t="str">
        <f t="shared" si="55"/>
        <v/>
      </c>
      <c r="E406" s="83" t="str">
        <f t="shared" si="60"/>
        <v/>
      </c>
      <c r="F406" s="100"/>
      <c r="G406" s="85" t="str">
        <f t="shared" si="58"/>
        <v/>
      </c>
      <c r="H406" s="158"/>
      <c r="I406" s="149"/>
      <c r="J406" s="152"/>
      <c r="K406" s="162"/>
      <c r="L406" s="163"/>
      <c r="M406" s="34" t="str">
        <f t="shared" si="61"/>
        <v/>
      </c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</row>
    <row r="407" spans="1:61" ht="15" customHeight="1" x14ac:dyDescent="0.2">
      <c r="A407" s="59" t="str">
        <f t="shared" si="56"/>
        <v/>
      </c>
      <c r="B407" s="33" t="str">
        <f t="shared" si="57"/>
        <v/>
      </c>
      <c r="C407" s="32" t="str">
        <f t="shared" si="59"/>
        <v/>
      </c>
      <c r="D407" s="71" t="str">
        <f t="shared" si="55"/>
        <v/>
      </c>
      <c r="E407" s="83" t="str">
        <f t="shared" si="60"/>
        <v/>
      </c>
      <c r="F407" s="100"/>
      <c r="G407" s="85" t="str">
        <f t="shared" si="58"/>
        <v/>
      </c>
      <c r="H407" s="158"/>
      <c r="I407" s="149"/>
      <c r="J407" s="152"/>
      <c r="K407" s="162"/>
      <c r="L407" s="163"/>
      <c r="M407" s="34" t="str">
        <f t="shared" si="61"/>
        <v/>
      </c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</row>
    <row r="408" spans="1:61" ht="15" customHeight="1" x14ac:dyDescent="0.2">
      <c r="A408" s="59" t="str">
        <f t="shared" si="56"/>
        <v/>
      </c>
      <c r="B408" s="33" t="str">
        <f t="shared" si="57"/>
        <v/>
      </c>
      <c r="C408" s="32" t="str">
        <f t="shared" si="59"/>
        <v/>
      </c>
      <c r="D408" s="71" t="str">
        <f t="shared" si="55"/>
        <v/>
      </c>
      <c r="E408" s="83" t="str">
        <f t="shared" si="60"/>
        <v/>
      </c>
      <c r="F408" s="100"/>
      <c r="G408" s="85" t="str">
        <f t="shared" si="58"/>
        <v/>
      </c>
      <c r="H408" s="158"/>
      <c r="I408" s="149"/>
      <c r="J408" s="152"/>
      <c r="K408" s="162"/>
      <c r="L408" s="163"/>
      <c r="M408" s="34" t="str">
        <f t="shared" si="61"/>
        <v/>
      </c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</row>
    <row r="409" spans="1:61" ht="15" customHeight="1" x14ac:dyDescent="0.2">
      <c r="A409" s="59" t="str">
        <f t="shared" si="56"/>
        <v/>
      </c>
      <c r="B409" s="33" t="str">
        <f t="shared" si="57"/>
        <v/>
      </c>
      <c r="C409" s="32" t="str">
        <f t="shared" si="59"/>
        <v/>
      </c>
      <c r="D409" s="71" t="str">
        <f t="shared" si="55"/>
        <v/>
      </c>
      <c r="E409" s="83" t="str">
        <f t="shared" si="60"/>
        <v/>
      </c>
      <c r="F409" s="100"/>
      <c r="G409" s="85" t="str">
        <f t="shared" si="58"/>
        <v/>
      </c>
      <c r="H409" s="158"/>
      <c r="I409" s="149"/>
      <c r="J409" s="152"/>
      <c r="K409" s="162"/>
      <c r="L409" s="163"/>
      <c r="M409" s="34" t="str">
        <f t="shared" si="61"/>
        <v/>
      </c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</row>
    <row r="410" spans="1:61" ht="15" customHeight="1" x14ac:dyDescent="0.2">
      <c r="A410" s="59" t="str">
        <f t="shared" si="56"/>
        <v/>
      </c>
      <c r="B410" s="33" t="str">
        <f t="shared" si="57"/>
        <v/>
      </c>
      <c r="C410" s="32" t="str">
        <f t="shared" si="59"/>
        <v/>
      </c>
      <c r="D410" s="71" t="str">
        <f t="shared" si="55"/>
        <v/>
      </c>
      <c r="E410" s="83" t="str">
        <f t="shared" si="60"/>
        <v/>
      </c>
      <c r="F410" s="100"/>
      <c r="G410" s="85" t="str">
        <f t="shared" si="58"/>
        <v/>
      </c>
      <c r="H410" s="158"/>
      <c r="I410" s="149"/>
      <c r="J410" s="152"/>
      <c r="K410" s="162"/>
      <c r="L410" s="163"/>
      <c r="M410" s="34" t="str">
        <f t="shared" si="61"/>
        <v/>
      </c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</row>
    <row r="411" spans="1:61" ht="15" customHeight="1" x14ac:dyDescent="0.2">
      <c r="A411" s="59" t="str">
        <f t="shared" si="56"/>
        <v/>
      </c>
      <c r="B411" s="33" t="str">
        <f t="shared" si="57"/>
        <v/>
      </c>
      <c r="C411" s="32" t="str">
        <f t="shared" si="59"/>
        <v/>
      </c>
      <c r="D411" s="71" t="str">
        <f t="shared" si="55"/>
        <v/>
      </c>
      <c r="E411" s="83" t="str">
        <f t="shared" si="60"/>
        <v/>
      </c>
      <c r="F411" s="100"/>
      <c r="G411" s="85" t="str">
        <f t="shared" si="58"/>
        <v/>
      </c>
      <c r="H411" s="158"/>
      <c r="I411" s="149"/>
      <c r="J411" s="152"/>
      <c r="K411" s="162"/>
      <c r="L411" s="163"/>
      <c r="M411" s="34" t="str">
        <f t="shared" si="61"/>
        <v/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</row>
    <row r="412" spans="1:61" ht="15" customHeight="1" x14ac:dyDescent="0.2">
      <c r="A412" s="59" t="str">
        <f t="shared" si="56"/>
        <v/>
      </c>
      <c r="B412" s="33" t="str">
        <f t="shared" si="57"/>
        <v/>
      </c>
      <c r="C412" s="32" t="str">
        <f t="shared" si="59"/>
        <v/>
      </c>
      <c r="D412" s="71" t="str">
        <f t="shared" si="55"/>
        <v/>
      </c>
      <c r="E412" s="83" t="str">
        <f t="shared" si="60"/>
        <v/>
      </c>
      <c r="F412" s="100"/>
      <c r="G412" s="85" t="str">
        <f t="shared" si="58"/>
        <v/>
      </c>
      <c r="H412" s="158"/>
      <c r="I412" s="149"/>
      <c r="J412" s="152"/>
      <c r="K412" s="162"/>
      <c r="L412" s="163"/>
      <c r="M412" s="34" t="str">
        <f t="shared" si="61"/>
        <v/>
      </c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</row>
    <row r="413" spans="1:61" ht="15" customHeight="1" x14ac:dyDescent="0.2">
      <c r="A413" s="59" t="str">
        <f t="shared" si="56"/>
        <v/>
      </c>
      <c r="B413" s="33" t="str">
        <f t="shared" si="57"/>
        <v/>
      </c>
      <c r="C413" s="32" t="str">
        <f t="shared" si="59"/>
        <v/>
      </c>
      <c r="D413" s="71" t="str">
        <f t="shared" ref="D413:D476" si="62">IF(F412="","",IF(F413="","",IF(F413=F412,"  =","Nieuw")))</f>
        <v/>
      </c>
      <c r="E413" s="83" t="str">
        <f t="shared" si="60"/>
        <v/>
      </c>
      <c r="F413" s="100"/>
      <c r="G413" s="85" t="str">
        <f t="shared" si="58"/>
        <v/>
      </c>
      <c r="H413" s="158"/>
      <c r="I413" s="149"/>
      <c r="J413" s="152"/>
      <c r="K413" s="162"/>
      <c r="L413" s="163"/>
      <c r="M413" s="34" t="str">
        <f t="shared" si="61"/>
        <v/>
      </c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</row>
    <row r="414" spans="1:61" ht="15" customHeight="1" x14ac:dyDescent="0.2">
      <c r="A414" s="59" t="str">
        <f t="shared" ref="A414:A477" si="63">IF(F413="","",IF(B414="","",IF(B414=B413,A413+100000000,B413+1)))</f>
        <v/>
      </c>
      <c r="B414" s="33" t="str">
        <f t="shared" ref="B414:B477" si="64">IF(F413="","",IF(F414="","",IF(F413=F414,B413,B413+1)))</f>
        <v/>
      </c>
      <c r="C414" s="32" t="str">
        <f t="shared" si="59"/>
        <v/>
      </c>
      <c r="D414" s="71" t="str">
        <f t="shared" si="62"/>
        <v/>
      </c>
      <c r="E414" s="83" t="str">
        <f t="shared" si="60"/>
        <v/>
      </c>
      <c r="F414" s="100"/>
      <c r="G414" s="85" t="str">
        <f t="shared" si="58"/>
        <v/>
      </c>
      <c r="H414" s="158"/>
      <c r="I414" s="149"/>
      <c r="J414" s="152"/>
      <c r="K414" s="162"/>
      <c r="L414" s="163"/>
      <c r="M414" s="34" t="str">
        <f t="shared" si="61"/>
        <v/>
      </c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</row>
    <row r="415" spans="1:61" ht="15" customHeight="1" x14ac:dyDescent="0.2">
      <c r="A415" s="59" t="str">
        <f t="shared" si="63"/>
        <v/>
      </c>
      <c r="B415" s="33" t="str">
        <f t="shared" si="64"/>
        <v/>
      </c>
      <c r="C415" s="32" t="str">
        <f t="shared" si="59"/>
        <v/>
      </c>
      <c r="D415" s="71" t="str">
        <f t="shared" si="62"/>
        <v/>
      </c>
      <c r="E415" s="83" t="str">
        <f t="shared" si="60"/>
        <v/>
      </c>
      <c r="F415" s="100"/>
      <c r="G415" s="85" t="str">
        <f t="shared" si="58"/>
        <v/>
      </c>
      <c r="H415" s="158"/>
      <c r="I415" s="149"/>
      <c r="J415" s="152"/>
      <c r="K415" s="162"/>
      <c r="L415" s="163"/>
      <c r="M415" s="34" t="str">
        <f t="shared" si="61"/>
        <v/>
      </c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</row>
    <row r="416" spans="1:61" ht="15" customHeight="1" x14ac:dyDescent="0.2">
      <c r="A416" s="59" t="str">
        <f t="shared" si="63"/>
        <v/>
      </c>
      <c r="B416" s="33" t="str">
        <f t="shared" si="64"/>
        <v/>
      </c>
      <c r="C416" s="32" t="str">
        <f t="shared" si="59"/>
        <v/>
      </c>
      <c r="D416" s="71" t="str">
        <f t="shared" si="62"/>
        <v/>
      </c>
      <c r="E416" s="83" t="str">
        <f t="shared" si="60"/>
        <v/>
      </c>
      <c r="F416" s="100"/>
      <c r="G416" s="85" t="str">
        <f t="shared" si="58"/>
        <v/>
      </c>
      <c r="H416" s="158"/>
      <c r="I416" s="149"/>
      <c r="J416" s="152"/>
      <c r="K416" s="162"/>
      <c r="L416" s="163"/>
      <c r="M416" s="34" t="str">
        <f t="shared" si="61"/>
        <v/>
      </c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</row>
    <row r="417" spans="1:61" ht="15" customHeight="1" x14ac:dyDescent="0.2">
      <c r="A417" s="59" t="str">
        <f t="shared" si="63"/>
        <v/>
      </c>
      <c r="B417" s="33" t="str">
        <f t="shared" si="64"/>
        <v/>
      </c>
      <c r="C417" s="32" t="str">
        <f t="shared" si="59"/>
        <v/>
      </c>
      <c r="D417" s="71" t="str">
        <f t="shared" si="62"/>
        <v/>
      </c>
      <c r="E417" s="83" t="str">
        <f t="shared" si="60"/>
        <v/>
      </c>
      <c r="F417" s="100"/>
      <c r="G417" s="85" t="str">
        <f t="shared" si="58"/>
        <v/>
      </c>
      <c r="H417" s="158"/>
      <c r="I417" s="149"/>
      <c r="J417" s="152"/>
      <c r="K417" s="162"/>
      <c r="L417" s="163"/>
      <c r="M417" s="34" t="str">
        <f t="shared" si="61"/>
        <v/>
      </c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</row>
    <row r="418" spans="1:61" ht="15" customHeight="1" x14ac:dyDescent="0.2">
      <c r="A418" s="59" t="str">
        <f t="shared" si="63"/>
        <v/>
      </c>
      <c r="B418" s="33" t="str">
        <f t="shared" si="64"/>
        <v/>
      </c>
      <c r="C418" s="32" t="str">
        <f t="shared" si="59"/>
        <v/>
      </c>
      <c r="D418" s="71" t="str">
        <f t="shared" si="62"/>
        <v/>
      </c>
      <c r="E418" s="83" t="str">
        <f t="shared" si="60"/>
        <v/>
      </c>
      <c r="F418" s="100"/>
      <c r="G418" s="85" t="str">
        <f t="shared" si="58"/>
        <v/>
      </c>
      <c r="H418" s="158"/>
      <c r="I418" s="149"/>
      <c r="J418" s="152"/>
      <c r="K418" s="162"/>
      <c r="L418" s="163"/>
      <c r="M418" s="34" t="str">
        <f t="shared" si="61"/>
        <v/>
      </c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</row>
    <row r="419" spans="1:61" ht="15" customHeight="1" x14ac:dyDescent="0.2">
      <c r="A419" s="59" t="str">
        <f t="shared" si="63"/>
        <v/>
      </c>
      <c r="B419" s="33" t="str">
        <f t="shared" si="64"/>
        <v/>
      </c>
      <c r="C419" s="32" t="str">
        <f t="shared" si="59"/>
        <v/>
      </c>
      <c r="D419" s="71" t="str">
        <f t="shared" si="62"/>
        <v/>
      </c>
      <c r="E419" s="83" t="str">
        <f t="shared" si="60"/>
        <v/>
      </c>
      <c r="F419" s="100"/>
      <c r="G419" s="85" t="str">
        <f t="shared" si="58"/>
        <v/>
      </c>
      <c r="H419" s="158"/>
      <c r="I419" s="149"/>
      <c r="J419" s="152"/>
      <c r="K419" s="162"/>
      <c r="L419" s="163"/>
      <c r="M419" s="34" t="str">
        <f t="shared" si="61"/>
        <v/>
      </c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</row>
    <row r="420" spans="1:61" ht="15" customHeight="1" x14ac:dyDescent="0.2">
      <c r="A420" s="59" t="str">
        <f t="shared" si="63"/>
        <v/>
      </c>
      <c r="B420" s="33" t="str">
        <f t="shared" si="64"/>
        <v/>
      </c>
      <c r="C420" s="32" t="str">
        <f t="shared" si="59"/>
        <v/>
      </c>
      <c r="D420" s="71" t="str">
        <f t="shared" si="62"/>
        <v/>
      </c>
      <c r="E420" s="83" t="str">
        <f t="shared" si="60"/>
        <v/>
      </c>
      <c r="F420" s="100"/>
      <c r="G420" s="85" t="str">
        <f t="shared" si="58"/>
        <v/>
      </c>
      <c r="H420" s="158"/>
      <c r="I420" s="149"/>
      <c r="J420" s="152"/>
      <c r="K420" s="162"/>
      <c r="L420" s="163"/>
      <c r="M420" s="34" t="str">
        <f t="shared" si="61"/>
        <v/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</row>
    <row r="421" spans="1:61" ht="15" customHeight="1" x14ac:dyDescent="0.2">
      <c r="A421" s="59" t="str">
        <f t="shared" si="63"/>
        <v/>
      </c>
      <c r="B421" s="33" t="str">
        <f t="shared" si="64"/>
        <v/>
      </c>
      <c r="C421" s="32" t="str">
        <f t="shared" si="59"/>
        <v/>
      </c>
      <c r="D421" s="71" t="str">
        <f t="shared" si="62"/>
        <v/>
      </c>
      <c r="E421" s="83" t="str">
        <f t="shared" si="60"/>
        <v/>
      </c>
      <c r="F421" s="100"/>
      <c r="G421" s="85" t="str">
        <f t="shared" si="58"/>
        <v/>
      </c>
      <c r="H421" s="158"/>
      <c r="I421" s="149"/>
      <c r="J421" s="152"/>
      <c r="K421" s="162"/>
      <c r="L421" s="163"/>
      <c r="M421" s="34" t="str">
        <f t="shared" si="61"/>
        <v/>
      </c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</row>
    <row r="422" spans="1:61" ht="15" customHeight="1" x14ac:dyDescent="0.2">
      <c r="A422" s="59" t="str">
        <f t="shared" si="63"/>
        <v/>
      </c>
      <c r="B422" s="33" t="str">
        <f t="shared" si="64"/>
        <v/>
      </c>
      <c r="C422" s="32" t="str">
        <f t="shared" si="59"/>
        <v/>
      </c>
      <c r="D422" s="71" t="str">
        <f t="shared" si="62"/>
        <v/>
      </c>
      <c r="E422" s="83" t="str">
        <f t="shared" si="60"/>
        <v/>
      </c>
      <c r="F422" s="100"/>
      <c r="G422" s="85" t="str">
        <f t="shared" si="58"/>
        <v/>
      </c>
      <c r="H422" s="158"/>
      <c r="I422" s="149"/>
      <c r="J422" s="152"/>
      <c r="K422" s="162"/>
      <c r="L422" s="163"/>
      <c r="M422" s="34" t="str">
        <f t="shared" si="61"/>
        <v/>
      </c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</row>
    <row r="423" spans="1:61" ht="15" customHeight="1" x14ac:dyDescent="0.2">
      <c r="A423" s="59" t="str">
        <f t="shared" si="63"/>
        <v/>
      </c>
      <c r="B423" s="33" t="str">
        <f t="shared" si="64"/>
        <v/>
      </c>
      <c r="C423" s="32" t="str">
        <f t="shared" si="59"/>
        <v/>
      </c>
      <c r="D423" s="71" t="str">
        <f t="shared" si="62"/>
        <v/>
      </c>
      <c r="E423" s="83" t="str">
        <f t="shared" si="60"/>
        <v/>
      </c>
      <c r="F423" s="100"/>
      <c r="G423" s="85" t="str">
        <f t="shared" si="58"/>
        <v/>
      </c>
      <c r="H423" s="158"/>
      <c r="I423" s="149"/>
      <c r="J423" s="152"/>
      <c r="K423" s="162"/>
      <c r="L423" s="163"/>
      <c r="M423" s="34" t="str">
        <f t="shared" si="61"/>
        <v/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</row>
    <row r="424" spans="1:61" ht="15" customHeight="1" x14ac:dyDescent="0.2">
      <c r="A424" s="59" t="str">
        <f t="shared" si="63"/>
        <v/>
      </c>
      <c r="B424" s="33" t="str">
        <f t="shared" si="64"/>
        <v/>
      </c>
      <c r="C424" s="32" t="str">
        <f t="shared" si="59"/>
        <v/>
      </c>
      <c r="D424" s="71" t="str">
        <f t="shared" si="62"/>
        <v/>
      </c>
      <c r="E424" s="83" t="str">
        <f t="shared" si="60"/>
        <v/>
      </c>
      <c r="F424" s="100"/>
      <c r="G424" s="85" t="str">
        <f t="shared" si="58"/>
        <v/>
      </c>
      <c r="H424" s="158"/>
      <c r="I424" s="149"/>
      <c r="J424" s="152"/>
      <c r="K424" s="162"/>
      <c r="L424" s="163"/>
      <c r="M424" s="34" t="str">
        <f t="shared" si="61"/>
        <v/>
      </c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</row>
    <row r="425" spans="1:61" ht="15" customHeight="1" x14ac:dyDescent="0.2">
      <c r="A425" s="59" t="str">
        <f t="shared" si="63"/>
        <v/>
      </c>
      <c r="B425" s="33" t="str">
        <f t="shared" si="64"/>
        <v/>
      </c>
      <c r="C425" s="32" t="str">
        <f t="shared" si="59"/>
        <v/>
      </c>
      <c r="D425" s="71" t="str">
        <f t="shared" si="62"/>
        <v/>
      </c>
      <c r="E425" s="83" t="str">
        <f t="shared" si="60"/>
        <v/>
      </c>
      <c r="F425" s="100"/>
      <c r="G425" s="85" t="str">
        <f t="shared" si="58"/>
        <v/>
      </c>
      <c r="H425" s="158"/>
      <c r="I425" s="149"/>
      <c r="J425" s="152"/>
      <c r="K425" s="162"/>
      <c r="L425" s="163"/>
      <c r="M425" s="34" t="str">
        <f t="shared" si="61"/>
        <v/>
      </c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</row>
    <row r="426" spans="1:61" ht="15" customHeight="1" x14ac:dyDescent="0.2">
      <c r="A426" s="59" t="str">
        <f t="shared" si="63"/>
        <v/>
      </c>
      <c r="B426" s="33" t="str">
        <f t="shared" si="64"/>
        <v/>
      </c>
      <c r="C426" s="32" t="str">
        <f t="shared" si="59"/>
        <v/>
      </c>
      <c r="D426" s="71" t="str">
        <f t="shared" si="62"/>
        <v/>
      </c>
      <c r="E426" s="83" t="str">
        <f t="shared" si="60"/>
        <v/>
      </c>
      <c r="F426" s="100"/>
      <c r="G426" s="85" t="str">
        <f t="shared" si="58"/>
        <v/>
      </c>
      <c r="H426" s="158"/>
      <c r="I426" s="149"/>
      <c r="J426" s="152"/>
      <c r="K426" s="162"/>
      <c r="L426" s="163"/>
      <c r="M426" s="34" t="str">
        <f t="shared" si="61"/>
        <v/>
      </c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</row>
    <row r="427" spans="1:61" ht="15" customHeight="1" x14ac:dyDescent="0.2">
      <c r="A427" s="59" t="str">
        <f t="shared" si="63"/>
        <v/>
      </c>
      <c r="B427" s="33" t="str">
        <f t="shared" si="64"/>
        <v/>
      </c>
      <c r="C427" s="32" t="str">
        <f t="shared" si="59"/>
        <v/>
      </c>
      <c r="D427" s="71" t="str">
        <f t="shared" si="62"/>
        <v/>
      </c>
      <c r="E427" s="83" t="str">
        <f t="shared" si="60"/>
        <v/>
      </c>
      <c r="F427" s="100"/>
      <c r="G427" s="85" t="str">
        <f t="shared" si="58"/>
        <v/>
      </c>
      <c r="H427" s="158"/>
      <c r="I427" s="149"/>
      <c r="J427" s="152"/>
      <c r="K427" s="162"/>
      <c r="L427" s="163"/>
      <c r="M427" s="34" t="str">
        <f t="shared" si="61"/>
        <v/>
      </c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</row>
    <row r="428" spans="1:61" ht="15" customHeight="1" x14ac:dyDescent="0.2">
      <c r="A428" s="59" t="str">
        <f t="shared" si="63"/>
        <v/>
      </c>
      <c r="B428" s="33" t="str">
        <f t="shared" si="64"/>
        <v/>
      </c>
      <c r="C428" s="32" t="str">
        <f t="shared" si="59"/>
        <v/>
      </c>
      <c r="D428" s="71" t="str">
        <f t="shared" si="62"/>
        <v/>
      </c>
      <c r="E428" s="83" t="str">
        <f t="shared" si="60"/>
        <v/>
      </c>
      <c r="F428" s="100"/>
      <c r="G428" s="85" t="str">
        <f t="shared" si="58"/>
        <v/>
      </c>
      <c r="H428" s="158"/>
      <c r="I428" s="149"/>
      <c r="J428" s="152"/>
      <c r="K428" s="162"/>
      <c r="L428" s="163"/>
      <c r="M428" s="34" t="str">
        <f t="shared" si="61"/>
        <v/>
      </c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</row>
    <row r="429" spans="1:61" ht="15" customHeight="1" x14ac:dyDescent="0.2">
      <c r="A429" s="59" t="str">
        <f t="shared" si="63"/>
        <v/>
      </c>
      <c r="B429" s="33" t="str">
        <f t="shared" si="64"/>
        <v/>
      </c>
      <c r="C429" s="32" t="str">
        <f t="shared" si="59"/>
        <v/>
      </c>
      <c r="D429" s="71" t="str">
        <f t="shared" si="62"/>
        <v/>
      </c>
      <c r="E429" s="83" t="str">
        <f t="shared" si="60"/>
        <v/>
      </c>
      <c r="F429" s="100"/>
      <c r="G429" s="85" t="str">
        <f t="shared" si="58"/>
        <v/>
      </c>
      <c r="H429" s="158"/>
      <c r="I429" s="149"/>
      <c r="J429" s="152"/>
      <c r="K429" s="162"/>
      <c r="L429" s="163"/>
      <c r="M429" s="34" t="str">
        <f t="shared" si="61"/>
        <v/>
      </c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</row>
    <row r="430" spans="1:61" ht="15" customHeight="1" x14ac:dyDescent="0.2">
      <c r="A430" s="59" t="str">
        <f t="shared" si="63"/>
        <v/>
      </c>
      <c r="B430" s="33" t="str">
        <f t="shared" si="64"/>
        <v/>
      </c>
      <c r="C430" s="32" t="str">
        <f t="shared" si="59"/>
        <v/>
      </c>
      <c r="D430" s="71" t="str">
        <f t="shared" si="62"/>
        <v/>
      </c>
      <c r="E430" s="83" t="str">
        <f t="shared" si="60"/>
        <v/>
      </c>
      <c r="F430" s="100"/>
      <c r="G430" s="85" t="str">
        <f t="shared" si="58"/>
        <v/>
      </c>
      <c r="H430" s="158"/>
      <c r="I430" s="149"/>
      <c r="J430" s="152"/>
      <c r="K430" s="162"/>
      <c r="L430" s="163"/>
      <c r="M430" s="34" t="str">
        <f t="shared" si="61"/>
        <v/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</row>
    <row r="431" spans="1:61" ht="15" customHeight="1" x14ac:dyDescent="0.2">
      <c r="A431" s="59" t="str">
        <f t="shared" si="63"/>
        <v/>
      </c>
      <c r="B431" s="33" t="str">
        <f t="shared" si="64"/>
        <v/>
      </c>
      <c r="C431" s="32" t="str">
        <f t="shared" si="59"/>
        <v/>
      </c>
      <c r="D431" s="71" t="str">
        <f t="shared" si="62"/>
        <v/>
      </c>
      <c r="E431" s="83" t="str">
        <f t="shared" si="60"/>
        <v/>
      </c>
      <c r="F431" s="100"/>
      <c r="G431" s="85" t="str">
        <f t="shared" si="58"/>
        <v/>
      </c>
      <c r="H431" s="158"/>
      <c r="I431" s="149"/>
      <c r="J431" s="152"/>
      <c r="K431" s="162"/>
      <c r="L431" s="163"/>
      <c r="M431" s="34" t="str">
        <f t="shared" si="61"/>
        <v/>
      </c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</row>
    <row r="432" spans="1:61" ht="15" customHeight="1" x14ac:dyDescent="0.2">
      <c r="A432" s="59" t="str">
        <f t="shared" si="63"/>
        <v/>
      </c>
      <c r="B432" s="33" t="str">
        <f t="shared" si="64"/>
        <v/>
      </c>
      <c r="C432" s="32" t="str">
        <f t="shared" si="59"/>
        <v/>
      </c>
      <c r="D432" s="71" t="str">
        <f t="shared" si="62"/>
        <v/>
      </c>
      <c r="E432" s="83" t="str">
        <f t="shared" si="60"/>
        <v/>
      </c>
      <c r="F432" s="100"/>
      <c r="G432" s="85" t="str">
        <f t="shared" si="58"/>
        <v/>
      </c>
      <c r="H432" s="158"/>
      <c r="I432" s="149"/>
      <c r="J432" s="152"/>
      <c r="K432" s="162"/>
      <c r="L432" s="163"/>
      <c r="M432" s="34" t="str">
        <f t="shared" si="61"/>
        <v/>
      </c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</row>
    <row r="433" spans="1:61" ht="15" customHeight="1" x14ac:dyDescent="0.2">
      <c r="A433" s="59" t="str">
        <f t="shared" si="63"/>
        <v/>
      </c>
      <c r="B433" s="33" t="str">
        <f t="shared" si="64"/>
        <v/>
      </c>
      <c r="C433" s="32" t="str">
        <f t="shared" si="59"/>
        <v/>
      </c>
      <c r="D433" s="71" t="str">
        <f t="shared" si="62"/>
        <v/>
      </c>
      <c r="E433" s="83" t="str">
        <f t="shared" si="60"/>
        <v/>
      </c>
      <c r="F433" s="100"/>
      <c r="G433" s="85" t="str">
        <f t="shared" si="58"/>
        <v/>
      </c>
      <c r="H433" s="158"/>
      <c r="I433" s="149"/>
      <c r="J433" s="152"/>
      <c r="K433" s="162"/>
      <c r="L433" s="163"/>
      <c r="M433" s="34" t="str">
        <f t="shared" si="61"/>
        <v/>
      </c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</row>
    <row r="434" spans="1:61" ht="15" customHeight="1" x14ac:dyDescent="0.2">
      <c r="A434" s="59" t="str">
        <f t="shared" si="63"/>
        <v/>
      </c>
      <c r="B434" s="33" t="str">
        <f t="shared" si="64"/>
        <v/>
      </c>
      <c r="C434" s="32" t="str">
        <f t="shared" si="59"/>
        <v/>
      </c>
      <c r="D434" s="71" t="str">
        <f t="shared" si="62"/>
        <v/>
      </c>
      <c r="E434" s="83" t="str">
        <f t="shared" si="60"/>
        <v/>
      </c>
      <c r="F434" s="100"/>
      <c r="G434" s="85" t="str">
        <f t="shared" si="58"/>
        <v/>
      </c>
      <c r="H434" s="158"/>
      <c r="I434" s="149"/>
      <c r="J434" s="152"/>
      <c r="K434" s="162"/>
      <c r="L434" s="163"/>
      <c r="M434" s="34" t="str">
        <f t="shared" si="61"/>
        <v/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</row>
    <row r="435" spans="1:61" ht="15" customHeight="1" x14ac:dyDescent="0.2">
      <c r="A435" s="59" t="str">
        <f t="shared" si="63"/>
        <v/>
      </c>
      <c r="B435" s="33" t="str">
        <f t="shared" si="64"/>
        <v/>
      </c>
      <c r="C435" s="32" t="str">
        <f t="shared" si="59"/>
        <v/>
      </c>
      <c r="D435" s="71" t="str">
        <f t="shared" si="62"/>
        <v/>
      </c>
      <c r="E435" s="83" t="str">
        <f t="shared" si="60"/>
        <v/>
      </c>
      <c r="F435" s="100"/>
      <c r="G435" s="85" t="str">
        <f t="shared" si="58"/>
        <v/>
      </c>
      <c r="H435" s="158"/>
      <c r="I435" s="149"/>
      <c r="J435" s="152"/>
      <c r="K435" s="162"/>
      <c r="L435" s="163"/>
      <c r="M435" s="34" t="str">
        <f t="shared" si="61"/>
        <v/>
      </c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</row>
    <row r="436" spans="1:61" ht="15" customHeight="1" x14ac:dyDescent="0.2">
      <c r="A436" s="59" t="str">
        <f t="shared" si="63"/>
        <v/>
      </c>
      <c r="B436" s="33" t="str">
        <f t="shared" si="64"/>
        <v/>
      </c>
      <c r="C436" s="32" t="str">
        <f t="shared" si="59"/>
        <v/>
      </c>
      <c r="D436" s="71" t="str">
        <f t="shared" si="62"/>
        <v/>
      </c>
      <c r="E436" s="83" t="str">
        <f t="shared" si="60"/>
        <v/>
      </c>
      <c r="F436" s="100"/>
      <c r="G436" s="85" t="str">
        <f t="shared" si="58"/>
        <v/>
      </c>
      <c r="H436" s="158"/>
      <c r="I436" s="149"/>
      <c r="J436" s="152"/>
      <c r="K436" s="162"/>
      <c r="L436" s="163"/>
      <c r="M436" s="34" t="str">
        <f t="shared" si="61"/>
        <v/>
      </c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</row>
    <row r="437" spans="1:61" ht="15" customHeight="1" x14ac:dyDescent="0.2">
      <c r="A437" s="59" t="str">
        <f t="shared" si="63"/>
        <v/>
      </c>
      <c r="B437" s="33" t="str">
        <f t="shared" si="64"/>
        <v/>
      </c>
      <c r="C437" s="32" t="str">
        <f t="shared" si="59"/>
        <v/>
      </c>
      <c r="D437" s="71" t="str">
        <f t="shared" si="62"/>
        <v/>
      </c>
      <c r="E437" s="83" t="str">
        <f t="shared" si="60"/>
        <v/>
      </c>
      <c r="F437" s="100"/>
      <c r="G437" s="85" t="str">
        <f t="shared" si="58"/>
        <v/>
      </c>
      <c r="H437" s="158"/>
      <c r="I437" s="149"/>
      <c r="J437" s="152"/>
      <c r="K437" s="162"/>
      <c r="L437" s="163"/>
      <c r="M437" s="34" t="str">
        <f t="shared" si="61"/>
        <v/>
      </c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</row>
    <row r="438" spans="1:61" ht="15" customHeight="1" x14ac:dyDescent="0.2">
      <c r="A438" s="59" t="str">
        <f t="shared" si="63"/>
        <v/>
      </c>
      <c r="B438" s="33" t="str">
        <f t="shared" si="64"/>
        <v/>
      </c>
      <c r="C438" s="32" t="str">
        <f t="shared" si="59"/>
        <v/>
      </c>
      <c r="D438" s="71" t="str">
        <f t="shared" si="62"/>
        <v/>
      </c>
      <c r="E438" s="83" t="str">
        <f t="shared" si="60"/>
        <v/>
      </c>
      <c r="F438" s="100"/>
      <c r="G438" s="85" t="str">
        <f t="shared" si="58"/>
        <v/>
      </c>
      <c r="H438" s="158"/>
      <c r="I438" s="149"/>
      <c r="J438" s="152"/>
      <c r="K438" s="162"/>
      <c r="L438" s="163"/>
      <c r="M438" s="34" t="str">
        <f t="shared" si="61"/>
        <v/>
      </c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</row>
    <row r="439" spans="1:61" ht="15" customHeight="1" x14ac:dyDescent="0.2">
      <c r="A439" s="59" t="str">
        <f t="shared" si="63"/>
        <v/>
      </c>
      <c r="B439" s="33" t="str">
        <f t="shared" si="64"/>
        <v/>
      </c>
      <c r="C439" s="32" t="str">
        <f t="shared" si="59"/>
        <v/>
      </c>
      <c r="D439" s="71" t="str">
        <f t="shared" si="62"/>
        <v/>
      </c>
      <c r="E439" s="83" t="str">
        <f t="shared" si="60"/>
        <v/>
      </c>
      <c r="F439" s="100"/>
      <c r="G439" s="85" t="str">
        <f t="shared" si="58"/>
        <v/>
      </c>
      <c r="H439" s="158"/>
      <c r="I439" s="149"/>
      <c r="J439" s="152"/>
      <c r="K439" s="162"/>
      <c r="L439" s="163"/>
      <c r="M439" s="34" t="str">
        <f t="shared" si="61"/>
        <v/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</row>
    <row r="440" spans="1:61" ht="15" customHeight="1" x14ac:dyDescent="0.2">
      <c r="A440" s="59" t="str">
        <f t="shared" si="63"/>
        <v/>
      </c>
      <c r="B440" s="33" t="str">
        <f t="shared" si="64"/>
        <v/>
      </c>
      <c r="C440" s="32" t="str">
        <f t="shared" si="59"/>
        <v/>
      </c>
      <c r="D440" s="71" t="str">
        <f t="shared" si="62"/>
        <v/>
      </c>
      <c r="E440" s="83" t="str">
        <f t="shared" si="60"/>
        <v/>
      </c>
      <c r="F440" s="100"/>
      <c r="G440" s="85" t="str">
        <f t="shared" si="58"/>
        <v/>
      </c>
      <c r="H440" s="158"/>
      <c r="I440" s="149"/>
      <c r="J440" s="152"/>
      <c r="K440" s="162"/>
      <c r="L440" s="163"/>
      <c r="M440" s="34" t="str">
        <f t="shared" si="61"/>
        <v/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</row>
    <row r="441" spans="1:61" ht="15" customHeight="1" x14ac:dyDescent="0.2">
      <c r="A441" s="59" t="str">
        <f t="shared" si="63"/>
        <v/>
      </c>
      <c r="B441" s="33" t="str">
        <f t="shared" si="64"/>
        <v/>
      </c>
      <c r="C441" s="32" t="str">
        <f t="shared" si="59"/>
        <v/>
      </c>
      <c r="D441" s="71" t="str">
        <f t="shared" si="62"/>
        <v/>
      </c>
      <c r="E441" s="83" t="str">
        <f t="shared" si="60"/>
        <v/>
      </c>
      <c r="F441" s="100"/>
      <c r="G441" s="85" t="str">
        <f t="shared" si="58"/>
        <v/>
      </c>
      <c r="H441" s="158"/>
      <c r="I441" s="149"/>
      <c r="J441" s="152"/>
      <c r="K441" s="162"/>
      <c r="L441" s="163"/>
      <c r="M441" s="34" t="str">
        <f t="shared" si="61"/>
        <v/>
      </c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</row>
    <row r="442" spans="1:61" ht="15" customHeight="1" x14ac:dyDescent="0.2">
      <c r="A442" s="59" t="str">
        <f t="shared" si="63"/>
        <v/>
      </c>
      <c r="B442" s="33" t="str">
        <f t="shared" si="64"/>
        <v/>
      </c>
      <c r="C442" s="32" t="str">
        <f t="shared" si="59"/>
        <v/>
      </c>
      <c r="D442" s="71" t="str">
        <f t="shared" si="62"/>
        <v/>
      </c>
      <c r="E442" s="83" t="str">
        <f t="shared" si="60"/>
        <v/>
      </c>
      <c r="F442" s="100"/>
      <c r="G442" s="85" t="str">
        <f t="shared" si="58"/>
        <v/>
      </c>
      <c r="H442" s="158"/>
      <c r="I442" s="149"/>
      <c r="J442" s="152"/>
      <c r="K442" s="162"/>
      <c r="L442" s="163"/>
      <c r="M442" s="34" t="str">
        <f t="shared" si="61"/>
        <v/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</row>
    <row r="443" spans="1:61" ht="15" customHeight="1" x14ac:dyDescent="0.2">
      <c r="A443" s="59" t="str">
        <f t="shared" si="63"/>
        <v/>
      </c>
      <c r="B443" s="33" t="str">
        <f t="shared" si="64"/>
        <v/>
      </c>
      <c r="C443" s="32" t="str">
        <f t="shared" si="59"/>
        <v/>
      </c>
      <c r="D443" s="71" t="str">
        <f t="shared" si="62"/>
        <v/>
      </c>
      <c r="E443" s="83" t="str">
        <f t="shared" si="60"/>
        <v/>
      </c>
      <c r="F443" s="100"/>
      <c r="G443" s="85" t="str">
        <f t="shared" si="58"/>
        <v/>
      </c>
      <c r="H443" s="158"/>
      <c r="I443" s="149"/>
      <c r="J443" s="152"/>
      <c r="K443" s="162"/>
      <c r="L443" s="163"/>
      <c r="M443" s="34" t="str">
        <f t="shared" si="61"/>
        <v/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</row>
    <row r="444" spans="1:61" ht="15" customHeight="1" x14ac:dyDescent="0.2">
      <c r="A444" s="59" t="str">
        <f t="shared" si="63"/>
        <v/>
      </c>
      <c r="B444" s="33" t="str">
        <f t="shared" si="64"/>
        <v/>
      </c>
      <c r="C444" s="32" t="str">
        <f t="shared" si="59"/>
        <v/>
      </c>
      <c r="D444" s="71" t="str">
        <f t="shared" si="62"/>
        <v/>
      </c>
      <c r="E444" s="83" t="str">
        <f t="shared" si="60"/>
        <v/>
      </c>
      <c r="F444" s="100"/>
      <c r="G444" s="85" t="str">
        <f t="shared" si="58"/>
        <v/>
      </c>
      <c r="H444" s="158"/>
      <c r="I444" s="149"/>
      <c r="J444" s="152"/>
      <c r="K444" s="162"/>
      <c r="L444" s="163"/>
      <c r="M444" s="34" t="str">
        <f t="shared" si="61"/>
        <v/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</row>
    <row r="445" spans="1:61" ht="15" customHeight="1" x14ac:dyDescent="0.2">
      <c r="A445" s="59" t="str">
        <f t="shared" si="63"/>
        <v/>
      </c>
      <c r="B445" s="33" t="str">
        <f t="shared" si="64"/>
        <v/>
      </c>
      <c r="C445" s="32" t="str">
        <f t="shared" si="59"/>
        <v/>
      </c>
      <c r="D445" s="71" t="str">
        <f t="shared" si="62"/>
        <v/>
      </c>
      <c r="E445" s="83" t="str">
        <f t="shared" si="60"/>
        <v/>
      </c>
      <c r="F445" s="100"/>
      <c r="G445" s="85" t="str">
        <f t="shared" si="58"/>
        <v/>
      </c>
      <c r="H445" s="158"/>
      <c r="I445" s="149"/>
      <c r="J445" s="152"/>
      <c r="K445" s="162"/>
      <c r="L445" s="163"/>
      <c r="M445" s="34" t="str">
        <f t="shared" si="61"/>
        <v/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</row>
    <row r="446" spans="1:61" ht="15" customHeight="1" x14ac:dyDescent="0.2">
      <c r="A446" s="59" t="str">
        <f t="shared" si="63"/>
        <v/>
      </c>
      <c r="B446" s="33" t="str">
        <f t="shared" si="64"/>
        <v/>
      </c>
      <c r="C446" s="32" t="str">
        <f t="shared" si="59"/>
        <v/>
      </c>
      <c r="D446" s="71" t="str">
        <f t="shared" si="62"/>
        <v/>
      </c>
      <c r="E446" s="83" t="str">
        <f t="shared" si="60"/>
        <v/>
      </c>
      <c r="F446" s="100"/>
      <c r="G446" s="85" t="str">
        <f t="shared" si="58"/>
        <v/>
      </c>
      <c r="H446" s="158"/>
      <c r="I446" s="149"/>
      <c r="J446" s="152"/>
      <c r="K446" s="162"/>
      <c r="L446" s="163"/>
      <c r="M446" s="34" t="str">
        <f t="shared" si="61"/>
        <v/>
      </c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</row>
    <row r="447" spans="1:61" ht="15" customHeight="1" x14ac:dyDescent="0.2">
      <c r="A447" s="59" t="str">
        <f t="shared" si="63"/>
        <v/>
      </c>
      <c r="B447" s="33" t="str">
        <f t="shared" si="64"/>
        <v/>
      </c>
      <c r="C447" s="32" t="str">
        <f t="shared" si="59"/>
        <v/>
      </c>
      <c r="D447" s="71" t="str">
        <f t="shared" si="62"/>
        <v/>
      </c>
      <c r="E447" s="83" t="str">
        <f t="shared" si="60"/>
        <v/>
      </c>
      <c r="F447" s="100"/>
      <c r="G447" s="85" t="str">
        <f t="shared" si="58"/>
        <v/>
      </c>
      <c r="H447" s="158"/>
      <c r="I447" s="149"/>
      <c r="J447" s="152"/>
      <c r="K447" s="162"/>
      <c r="L447" s="163"/>
      <c r="M447" s="34" t="str">
        <f t="shared" si="61"/>
        <v/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</row>
    <row r="448" spans="1:61" ht="15" customHeight="1" x14ac:dyDescent="0.2">
      <c r="A448" s="59" t="str">
        <f t="shared" si="63"/>
        <v/>
      </c>
      <c r="B448" s="33" t="str">
        <f t="shared" si="64"/>
        <v/>
      </c>
      <c r="C448" s="32" t="str">
        <f t="shared" si="59"/>
        <v/>
      </c>
      <c r="D448" s="71" t="str">
        <f t="shared" si="62"/>
        <v/>
      </c>
      <c r="E448" s="83" t="str">
        <f t="shared" si="60"/>
        <v/>
      </c>
      <c r="F448" s="100"/>
      <c r="G448" s="85" t="str">
        <f t="shared" si="58"/>
        <v/>
      </c>
      <c r="H448" s="158"/>
      <c r="I448" s="149"/>
      <c r="J448" s="152"/>
      <c r="K448" s="162"/>
      <c r="L448" s="163"/>
      <c r="M448" s="34" t="str">
        <f t="shared" si="61"/>
        <v/>
      </c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</row>
    <row r="449" spans="1:61" ht="15" customHeight="1" x14ac:dyDescent="0.2">
      <c r="A449" s="59" t="str">
        <f t="shared" si="63"/>
        <v/>
      </c>
      <c r="B449" s="33" t="str">
        <f t="shared" si="64"/>
        <v/>
      </c>
      <c r="C449" s="32" t="str">
        <f t="shared" si="59"/>
        <v/>
      </c>
      <c r="D449" s="71" t="str">
        <f t="shared" si="62"/>
        <v/>
      </c>
      <c r="E449" s="83" t="str">
        <f t="shared" si="60"/>
        <v/>
      </c>
      <c r="F449" s="100"/>
      <c r="G449" s="85" t="str">
        <f t="shared" si="58"/>
        <v/>
      </c>
      <c r="H449" s="158"/>
      <c r="I449" s="149"/>
      <c r="J449" s="152"/>
      <c r="K449" s="162"/>
      <c r="L449" s="163"/>
      <c r="M449" s="34" t="str">
        <f t="shared" si="61"/>
        <v/>
      </c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</row>
    <row r="450" spans="1:61" ht="15" customHeight="1" x14ac:dyDescent="0.2">
      <c r="A450" s="59" t="str">
        <f t="shared" si="63"/>
        <v/>
      </c>
      <c r="B450" s="33" t="str">
        <f t="shared" si="64"/>
        <v/>
      </c>
      <c r="C450" s="32" t="str">
        <f t="shared" si="59"/>
        <v/>
      </c>
      <c r="D450" s="71" t="str">
        <f t="shared" si="62"/>
        <v/>
      </c>
      <c r="E450" s="83" t="str">
        <f t="shared" si="60"/>
        <v/>
      </c>
      <c r="F450" s="100"/>
      <c r="G450" s="85" t="str">
        <f t="shared" si="58"/>
        <v/>
      </c>
      <c r="H450" s="158"/>
      <c r="I450" s="149"/>
      <c r="J450" s="152"/>
      <c r="K450" s="162"/>
      <c r="L450" s="163"/>
      <c r="M450" s="34" t="str">
        <f t="shared" si="61"/>
        <v/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</row>
    <row r="451" spans="1:61" ht="15" customHeight="1" x14ac:dyDescent="0.2">
      <c r="A451" s="59" t="str">
        <f t="shared" si="63"/>
        <v/>
      </c>
      <c r="B451" s="33" t="str">
        <f t="shared" si="64"/>
        <v/>
      </c>
      <c r="C451" s="32" t="str">
        <f t="shared" si="59"/>
        <v/>
      </c>
      <c r="D451" s="71" t="str">
        <f t="shared" si="62"/>
        <v/>
      </c>
      <c r="E451" s="83" t="str">
        <f t="shared" si="60"/>
        <v/>
      </c>
      <c r="F451" s="100"/>
      <c r="G451" s="85" t="str">
        <f t="shared" si="58"/>
        <v/>
      </c>
      <c r="H451" s="158"/>
      <c r="I451" s="149"/>
      <c r="J451" s="152"/>
      <c r="K451" s="162"/>
      <c r="L451" s="163"/>
      <c r="M451" s="34" t="str">
        <f t="shared" si="61"/>
        <v/>
      </c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</row>
    <row r="452" spans="1:61" ht="15" customHeight="1" x14ac:dyDescent="0.2">
      <c r="A452" s="59" t="str">
        <f t="shared" si="63"/>
        <v/>
      </c>
      <c r="B452" s="33" t="str">
        <f t="shared" si="64"/>
        <v/>
      </c>
      <c r="C452" s="32" t="str">
        <f t="shared" si="59"/>
        <v/>
      </c>
      <c r="D452" s="71" t="str">
        <f t="shared" si="62"/>
        <v/>
      </c>
      <c r="E452" s="83" t="str">
        <f t="shared" si="60"/>
        <v/>
      </c>
      <c r="F452" s="100"/>
      <c r="G452" s="85" t="str">
        <f t="shared" si="58"/>
        <v/>
      </c>
      <c r="H452" s="158"/>
      <c r="I452" s="149"/>
      <c r="J452" s="152"/>
      <c r="K452" s="162"/>
      <c r="L452" s="163"/>
      <c r="M452" s="34" t="str">
        <f t="shared" si="61"/>
        <v/>
      </c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</row>
    <row r="453" spans="1:61" ht="15" customHeight="1" x14ac:dyDescent="0.2">
      <c r="A453" s="59" t="str">
        <f t="shared" si="63"/>
        <v/>
      </c>
      <c r="B453" s="33" t="str">
        <f t="shared" si="64"/>
        <v/>
      </c>
      <c r="C453" s="32" t="str">
        <f t="shared" si="59"/>
        <v/>
      </c>
      <c r="D453" s="71" t="str">
        <f t="shared" si="62"/>
        <v/>
      </c>
      <c r="E453" s="83" t="str">
        <f t="shared" si="60"/>
        <v/>
      </c>
      <c r="F453" s="100"/>
      <c r="G453" s="85" t="str">
        <f t="shared" si="58"/>
        <v/>
      </c>
      <c r="H453" s="158"/>
      <c r="I453" s="149"/>
      <c r="J453" s="152"/>
      <c r="K453" s="162"/>
      <c r="L453" s="163"/>
      <c r="M453" s="34" t="str">
        <f t="shared" si="61"/>
        <v/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</row>
    <row r="454" spans="1:61" ht="15" customHeight="1" x14ac:dyDescent="0.2">
      <c r="A454" s="59" t="str">
        <f t="shared" si="63"/>
        <v/>
      </c>
      <c r="B454" s="33" t="str">
        <f t="shared" si="64"/>
        <v/>
      </c>
      <c r="C454" s="32" t="str">
        <f t="shared" si="59"/>
        <v/>
      </c>
      <c r="D454" s="71" t="str">
        <f t="shared" si="62"/>
        <v/>
      </c>
      <c r="E454" s="83" t="str">
        <f t="shared" si="60"/>
        <v/>
      </c>
      <c r="F454" s="100"/>
      <c r="G454" s="85" t="str">
        <f t="shared" si="58"/>
        <v/>
      </c>
      <c r="H454" s="158"/>
      <c r="I454" s="149"/>
      <c r="J454" s="152"/>
      <c r="K454" s="162"/>
      <c r="L454" s="163"/>
      <c r="M454" s="34" t="str">
        <f t="shared" si="61"/>
        <v/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</row>
    <row r="455" spans="1:61" ht="15" customHeight="1" x14ac:dyDescent="0.2">
      <c r="A455" s="59" t="str">
        <f t="shared" si="63"/>
        <v/>
      </c>
      <c r="B455" s="33" t="str">
        <f t="shared" si="64"/>
        <v/>
      </c>
      <c r="C455" s="32" t="str">
        <f t="shared" si="59"/>
        <v/>
      </c>
      <c r="D455" s="71" t="str">
        <f t="shared" si="62"/>
        <v/>
      </c>
      <c r="E455" s="83" t="str">
        <f t="shared" si="60"/>
        <v/>
      </c>
      <c r="F455" s="100"/>
      <c r="G455" s="85" t="str">
        <f t="shared" si="58"/>
        <v/>
      </c>
      <c r="H455" s="158"/>
      <c r="I455" s="149"/>
      <c r="J455" s="152"/>
      <c r="K455" s="162"/>
      <c r="L455" s="163"/>
      <c r="M455" s="34" t="str">
        <f t="shared" si="61"/>
        <v/>
      </c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</row>
    <row r="456" spans="1:61" ht="15" customHeight="1" x14ac:dyDescent="0.2">
      <c r="A456" s="59" t="str">
        <f t="shared" si="63"/>
        <v/>
      </c>
      <c r="B456" s="33" t="str">
        <f t="shared" si="64"/>
        <v/>
      </c>
      <c r="C456" s="32" t="str">
        <f t="shared" si="59"/>
        <v/>
      </c>
      <c r="D456" s="71" t="str">
        <f t="shared" si="62"/>
        <v/>
      </c>
      <c r="E456" s="83" t="str">
        <f t="shared" si="60"/>
        <v/>
      </c>
      <c r="F456" s="100"/>
      <c r="G456" s="85" t="str">
        <f t="shared" si="58"/>
        <v/>
      </c>
      <c r="H456" s="158"/>
      <c r="I456" s="149"/>
      <c r="J456" s="152"/>
      <c r="K456" s="162"/>
      <c r="L456" s="163"/>
      <c r="M456" s="34" t="str">
        <f t="shared" si="61"/>
        <v/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</row>
    <row r="457" spans="1:61" ht="15" customHeight="1" x14ac:dyDescent="0.2">
      <c r="A457" s="59" t="str">
        <f t="shared" si="63"/>
        <v/>
      </c>
      <c r="B457" s="33" t="str">
        <f t="shared" si="64"/>
        <v/>
      </c>
      <c r="C457" s="32" t="str">
        <f t="shared" si="59"/>
        <v/>
      </c>
      <c r="D457" s="71" t="str">
        <f t="shared" si="62"/>
        <v/>
      </c>
      <c r="E457" s="83" t="str">
        <f t="shared" si="60"/>
        <v/>
      </c>
      <c r="F457" s="100"/>
      <c r="G457" s="85" t="str">
        <f t="shared" si="58"/>
        <v/>
      </c>
      <c r="H457" s="158"/>
      <c r="I457" s="149"/>
      <c r="J457" s="152"/>
      <c r="K457" s="162"/>
      <c r="L457" s="163"/>
      <c r="M457" s="34" t="str">
        <f t="shared" si="61"/>
        <v/>
      </c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</row>
    <row r="458" spans="1:61" ht="15" customHeight="1" x14ac:dyDescent="0.2">
      <c r="A458" s="59" t="str">
        <f t="shared" si="63"/>
        <v/>
      </c>
      <c r="B458" s="33" t="str">
        <f t="shared" si="64"/>
        <v/>
      </c>
      <c r="C458" s="32" t="str">
        <f t="shared" si="59"/>
        <v/>
      </c>
      <c r="D458" s="71" t="str">
        <f t="shared" si="62"/>
        <v/>
      </c>
      <c r="E458" s="83" t="str">
        <f t="shared" si="60"/>
        <v/>
      </c>
      <c r="F458" s="100"/>
      <c r="G458" s="85" t="str">
        <f t="shared" si="58"/>
        <v/>
      </c>
      <c r="H458" s="158"/>
      <c r="I458" s="149"/>
      <c r="J458" s="152"/>
      <c r="K458" s="162"/>
      <c r="L458" s="163"/>
      <c r="M458" s="34" t="str">
        <f t="shared" si="61"/>
        <v/>
      </c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</row>
    <row r="459" spans="1:61" ht="15" customHeight="1" x14ac:dyDescent="0.2">
      <c r="A459" s="59" t="str">
        <f t="shared" si="63"/>
        <v/>
      </c>
      <c r="B459" s="33" t="str">
        <f t="shared" si="64"/>
        <v/>
      </c>
      <c r="C459" s="32" t="str">
        <f t="shared" si="59"/>
        <v/>
      </c>
      <c r="D459" s="71" t="str">
        <f t="shared" si="62"/>
        <v/>
      </c>
      <c r="E459" s="83" t="str">
        <f t="shared" si="60"/>
        <v/>
      </c>
      <c r="F459" s="100"/>
      <c r="G459" s="85" t="str">
        <f t="shared" si="58"/>
        <v/>
      </c>
      <c r="H459" s="158"/>
      <c r="I459" s="149"/>
      <c r="J459" s="152"/>
      <c r="K459" s="162"/>
      <c r="L459" s="163"/>
      <c r="M459" s="34" t="str">
        <f t="shared" si="61"/>
        <v/>
      </c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</row>
    <row r="460" spans="1:61" ht="15" customHeight="1" x14ac:dyDescent="0.2">
      <c r="A460" s="59" t="str">
        <f t="shared" si="63"/>
        <v/>
      </c>
      <c r="B460" s="33" t="str">
        <f t="shared" si="64"/>
        <v/>
      </c>
      <c r="C460" s="32" t="str">
        <f t="shared" si="59"/>
        <v/>
      </c>
      <c r="D460" s="71" t="str">
        <f t="shared" si="62"/>
        <v/>
      </c>
      <c r="E460" s="83" t="str">
        <f t="shared" si="60"/>
        <v/>
      </c>
      <c r="F460" s="100"/>
      <c r="G460" s="85" t="str">
        <f t="shared" ref="G460:G523" si="65">IF(ISNA(VLOOKUP(F460,klanten,2,FALSE)),"",VLOOKUP(F460,klanten,2,FALSE))</f>
        <v/>
      </c>
      <c r="H460" s="158"/>
      <c r="I460" s="149"/>
      <c r="J460" s="152"/>
      <c r="K460" s="162"/>
      <c r="L460" s="163"/>
      <c r="M460" s="34" t="str">
        <f t="shared" si="61"/>
        <v/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</row>
    <row r="461" spans="1:61" ht="15" customHeight="1" x14ac:dyDescent="0.2">
      <c r="A461" s="59" t="str">
        <f t="shared" si="63"/>
        <v/>
      </c>
      <c r="B461" s="33" t="str">
        <f t="shared" si="64"/>
        <v/>
      </c>
      <c r="C461" s="32" t="str">
        <f t="shared" ref="C461:C524" si="66">IF(B461="","",IF(B461=B460,C460+1,1))</f>
        <v/>
      </c>
      <c r="D461" s="71" t="str">
        <f t="shared" si="62"/>
        <v/>
      </c>
      <c r="E461" s="83" t="str">
        <f t="shared" si="60"/>
        <v/>
      </c>
      <c r="F461" s="100"/>
      <c r="G461" s="85" t="str">
        <f t="shared" si="65"/>
        <v/>
      </c>
      <c r="H461" s="158"/>
      <c r="I461" s="149"/>
      <c r="J461" s="152"/>
      <c r="K461" s="162"/>
      <c r="L461" s="163"/>
      <c r="M461" s="34" t="str">
        <f t="shared" si="61"/>
        <v/>
      </c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</row>
    <row r="462" spans="1:61" ht="15" customHeight="1" x14ac:dyDescent="0.2">
      <c r="A462" s="59" t="str">
        <f t="shared" si="63"/>
        <v/>
      </c>
      <c r="B462" s="33" t="str">
        <f t="shared" si="64"/>
        <v/>
      </c>
      <c r="C462" s="32" t="str">
        <f t="shared" si="66"/>
        <v/>
      </c>
      <c r="D462" s="71" t="str">
        <f t="shared" si="62"/>
        <v/>
      </c>
      <c r="E462" s="83" t="str">
        <f t="shared" ref="E462:E525" si="67">IF(AND(B462="",B461&lt;&gt;""),"►","")</f>
        <v/>
      </c>
      <c r="F462" s="100"/>
      <c r="G462" s="85" t="str">
        <f t="shared" si="65"/>
        <v/>
      </c>
      <c r="H462" s="158"/>
      <c r="I462" s="149"/>
      <c r="J462" s="152"/>
      <c r="K462" s="162"/>
      <c r="L462" s="163"/>
      <c r="M462" s="34" t="str">
        <f t="shared" si="61"/>
        <v/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</row>
    <row r="463" spans="1:61" ht="15" customHeight="1" x14ac:dyDescent="0.2">
      <c r="A463" s="59" t="str">
        <f t="shared" si="63"/>
        <v/>
      </c>
      <c r="B463" s="33" t="str">
        <f t="shared" si="64"/>
        <v/>
      </c>
      <c r="C463" s="32" t="str">
        <f t="shared" si="66"/>
        <v/>
      </c>
      <c r="D463" s="71" t="str">
        <f t="shared" si="62"/>
        <v/>
      </c>
      <c r="E463" s="83" t="str">
        <f t="shared" si="67"/>
        <v/>
      </c>
      <c r="F463" s="100"/>
      <c r="G463" s="85" t="str">
        <f t="shared" si="65"/>
        <v/>
      </c>
      <c r="H463" s="158"/>
      <c r="I463" s="149"/>
      <c r="J463" s="152"/>
      <c r="K463" s="162"/>
      <c r="L463" s="163"/>
      <c r="M463" s="34" t="str">
        <f t="shared" si="61"/>
        <v/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</row>
    <row r="464" spans="1:61" ht="15" customHeight="1" x14ac:dyDescent="0.2">
      <c r="A464" s="59" t="str">
        <f t="shared" si="63"/>
        <v/>
      </c>
      <c r="B464" s="33" t="str">
        <f t="shared" si="64"/>
        <v/>
      </c>
      <c r="C464" s="32" t="str">
        <f t="shared" si="66"/>
        <v/>
      </c>
      <c r="D464" s="71" t="str">
        <f t="shared" si="62"/>
        <v/>
      </c>
      <c r="E464" s="83" t="str">
        <f t="shared" si="67"/>
        <v/>
      </c>
      <c r="F464" s="100"/>
      <c r="G464" s="85" t="str">
        <f t="shared" si="65"/>
        <v/>
      </c>
      <c r="H464" s="158"/>
      <c r="I464" s="149"/>
      <c r="J464" s="152"/>
      <c r="K464" s="162"/>
      <c r="L464" s="163"/>
      <c r="M464" s="34" t="str">
        <f t="shared" si="61"/>
        <v/>
      </c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</row>
    <row r="465" spans="1:61" ht="15" customHeight="1" x14ac:dyDescent="0.2">
      <c r="A465" s="59" t="str">
        <f t="shared" si="63"/>
        <v/>
      </c>
      <c r="B465" s="33" t="str">
        <f t="shared" si="64"/>
        <v/>
      </c>
      <c r="C465" s="32" t="str">
        <f t="shared" si="66"/>
        <v/>
      </c>
      <c r="D465" s="71" t="str">
        <f t="shared" si="62"/>
        <v/>
      </c>
      <c r="E465" s="83" t="str">
        <f t="shared" si="67"/>
        <v/>
      </c>
      <c r="F465" s="100"/>
      <c r="G465" s="85" t="str">
        <f t="shared" si="65"/>
        <v/>
      </c>
      <c r="H465" s="158"/>
      <c r="I465" s="149"/>
      <c r="J465" s="152"/>
      <c r="K465" s="162"/>
      <c r="L465" s="163"/>
      <c r="M465" s="34" t="str">
        <f t="shared" si="61"/>
        <v/>
      </c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</row>
    <row r="466" spans="1:61" ht="15" customHeight="1" x14ac:dyDescent="0.2">
      <c r="A466" s="59" t="str">
        <f t="shared" si="63"/>
        <v/>
      </c>
      <c r="B466" s="33" t="str">
        <f t="shared" si="64"/>
        <v/>
      </c>
      <c r="C466" s="32" t="str">
        <f t="shared" si="66"/>
        <v/>
      </c>
      <c r="D466" s="71" t="str">
        <f t="shared" si="62"/>
        <v/>
      </c>
      <c r="E466" s="83" t="str">
        <f t="shared" si="67"/>
        <v/>
      </c>
      <c r="F466" s="100"/>
      <c r="G466" s="85" t="str">
        <f t="shared" si="65"/>
        <v/>
      </c>
      <c r="H466" s="158"/>
      <c r="I466" s="149"/>
      <c r="J466" s="152"/>
      <c r="K466" s="162"/>
      <c r="L466" s="163"/>
      <c r="M466" s="34" t="str">
        <f t="shared" si="61"/>
        <v/>
      </c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</row>
    <row r="467" spans="1:61" ht="15" customHeight="1" x14ac:dyDescent="0.2">
      <c r="A467" s="59" t="str">
        <f t="shared" si="63"/>
        <v/>
      </c>
      <c r="B467" s="33" t="str">
        <f t="shared" si="64"/>
        <v/>
      </c>
      <c r="C467" s="32" t="str">
        <f t="shared" si="66"/>
        <v/>
      </c>
      <c r="D467" s="71" t="str">
        <f t="shared" si="62"/>
        <v/>
      </c>
      <c r="E467" s="83" t="str">
        <f t="shared" si="67"/>
        <v/>
      </c>
      <c r="F467" s="100"/>
      <c r="G467" s="85" t="str">
        <f t="shared" si="65"/>
        <v/>
      </c>
      <c r="H467" s="158"/>
      <c r="I467" s="149"/>
      <c r="J467" s="152"/>
      <c r="K467" s="162"/>
      <c r="L467" s="163"/>
      <c r="M467" s="34" t="str">
        <f t="shared" si="61"/>
        <v/>
      </c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</row>
    <row r="468" spans="1:61" ht="15" customHeight="1" x14ac:dyDescent="0.2">
      <c r="A468" s="59" t="str">
        <f t="shared" si="63"/>
        <v/>
      </c>
      <c r="B468" s="33" t="str">
        <f t="shared" si="64"/>
        <v/>
      </c>
      <c r="C468" s="32" t="str">
        <f t="shared" si="66"/>
        <v/>
      </c>
      <c r="D468" s="71" t="str">
        <f t="shared" si="62"/>
        <v/>
      </c>
      <c r="E468" s="83" t="str">
        <f t="shared" si="67"/>
        <v/>
      </c>
      <c r="F468" s="100"/>
      <c r="G468" s="85" t="str">
        <f t="shared" si="65"/>
        <v/>
      </c>
      <c r="H468" s="158"/>
      <c r="I468" s="149"/>
      <c r="J468" s="152"/>
      <c r="K468" s="162"/>
      <c r="L468" s="163"/>
      <c r="M468" s="34" t="str">
        <f t="shared" si="61"/>
        <v/>
      </c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</row>
    <row r="469" spans="1:61" ht="15" customHeight="1" x14ac:dyDescent="0.2">
      <c r="A469" s="59" t="str">
        <f t="shared" si="63"/>
        <v/>
      </c>
      <c r="B469" s="33" t="str">
        <f t="shared" si="64"/>
        <v/>
      </c>
      <c r="C469" s="32" t="str">
        <f t="shared" si="66"/>
        <v/>
      </c>
      <c r="D469" s="71" t="str">
        <f t="shared" si="62"/>
        <v/>
      </c>
      <c r="E469" s="83" t="str">
        <f t="shared" si="67"/>
        <v/>
      </c>
      <c r="F469" s="100"/>
      <c r="G469" s="85" t="str">
        <f t="shared" si="65"/>
        <v/>
      </c>
      <c r="H469" s="158"/>
      <c r="I469" s="149"/>
      <c r="J469" s="152"/>
      <c r="K469" s="162"/>
      <c r="L469" s="163"/>
      <c r="M469" s="34" t="str">
        <f t="shared" ref="M469:M532" si="68">IF(K469="","",I469*K469)</f>
        <v/>
      </c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</row>
    <row r="470" spans="1:61" ht="15" customHeight="1" x14ac:dyDescent="0.2">
      <c r="A470" s="59" t="str">
        <f t="shared" si="63"/>
        <v/>
      </c>
      <c r="B470" s="33" t="str">
        <f t="shared" si="64"/>
        <v/>
      </c>
      <c r="C470" s="32" t="str">
        <f t="shared" si="66"/>
        <v/>
      </c>
      <c r="D470" s="71" t="str">
        <f t="shared" si="62"/>
        <v/>
      </c>
      <c r="E470" s="83" t="str">
        <f t="shared" si="67"/>
        <v/>
      </c>
      <c r="F470" s="100"/>
      <c r="G470" s="85" t="str">
        <f t="shared" si="65"/>
        <v/>
      </c>
      <c r="H470" s="158"/>
      <c r="I470" s="149"/>
      <c r="J470" s="152"/>
      <c r="K470" s="162"/>
      <c r="L470" s="163"/>
      <c r="M470" s="34" t="str">
        <f t="shared" si="68"/>
        <v/>
      </c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</row>
    <row r="471" spans="1:61" ht="15" customHeight="1" x14ac:dyDescent="0.2">
      <c r="A471" s="59" t="str">
        <f t="shared" si="63"/>
        <v/>
      </c>
      <c r="B471" s="33" t="str">
        <f t="shared" si="64"/>
        <v/>
      </c>
      <c r="C471" s="32" t="str">
        <f t="shared" si="66"/>
        <v/>
      </c>
      <c r="D471" s="71" t="str">
        <f t="shared" si="62"/>
        <v/>
      </c>
      <c r="E471" s="83" t="str">
        <f t="shared" si="67"/>
        <v/>
      </c>
      <c r="F471" s="100"/>
      <c r="G471" s="85" t="str">
        <f t="shared" si="65"/>
        <v/>
      </c>
      <c r="H471" s="158"/>
      <c r="I471" s="149"/>
      <c r="J471" s="152"/>
      <c r="K471" s="162"/>
      <c r="L471" s="163"/>
      <c r="M471" s="34" t="str">
        <f t="shared" si="68"/>
        <v/>
      </c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</row>
    <row r="472" spans="1:61" ht="15" customHeight="1" x14ac:dyDescent="0.2">
      <c r="A472" s="59" t="str">
        <f t="shared" si="63"/>
        <v/>
      </c>
      <c r="B472" s="33" t="str">
        <f t="shared" si="64"/>
        <v/>
      </c>
      <c r="C472" s="32" t="str">
        <f t="shared" si="66"/>
        <v/>
      </c>
      <c r="D472" s="71" t="str">
        <f t="shared" si="62"/>
        <v/>
      </c>
      <c r="E472" s="83" t="str">
        <f t="shared" si="67"/>
        <v/>
      </c>
      <c r="F472" s="100"/>
      <c r="G472" s="85" t="str">
        <f t="shared" si="65"/>
        <v/>
      </c>
      <c r="H472" s="158"/>
      <c r="I472" s="149"/>
      <c r="J472" s="152"/>
      <c r="K472" s="162"/>
      <c r="L472" s="163"/>
      <c r="M472" s="34" t="str">
        <f t="shared" si="68"/>
        <v/>
      </c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</row>
    <row r="473" spans="1:61" ht="15" customHeight="1" x14ac:dyDescent="0.2">
      <c r="A473" s="59" t="str">
        <f t="shared" si="63"/>
        <v/>
      </c>
      <c r="B473" s="33" t="str">
        <f t="shared" si="64"/>
        <v/>
      </c>
      <c r="C473" s="32" t="str">
        <f t="shared" si="66"/>
        <v/>
      </c>
      <c r="D473" s="71" t="str">
        <f t="shared" si="62"/>
        <v/>
      </c>
      <c r="E473" s="83" t="str">
        <f t="shared" si="67"/>
        <v/>
      </c>
      <c r="F473" s="100"/>
      <c r="G473" s="85" t="str">
        <f t="shared" si="65"/>
        <v/>
      </c>
      <c r="H473" s="158"/>
      <c r="I473" s="149"/>
      <c r="J473" s="152"/>
      <c r="K473" s="162"/>
      <c r="L473" s="163"/>
      <c r="M473" s="34" t="str">
        <f t="shared" si="68"/>
        <v/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</row>
    <row r="474" spans="1:61" ht="15" customHeight="1" x14ac:dyDescent="0.2">
      <c r="A474" s="59" t="str">
        <f t="shared" si="63"/>
        <v/>
      </c>
      <c r="B474" s="33" t="str">
        <f t="shared" si="64"/>
        <v/>
      </c>
      <c r="C474" s="32" t="str">
        <f t="shared" si="66"/>
        <v/>
      </c>
      <c r="D474" s="71" t="str">
        <f t="shared" si="62"/>
        <v/>
      </c>
      <c r="E474" s="83" t="str">
        <f t="shared" si="67"/>
        <v/>
      </c>
      <c r="F474" s="100"/>
      <c r="G474" s="85" t="str">
        <f t="shared" si="65"/>
        <v/>
      </c>
      <c r="H474" s="158"/>
      <c r="I474" s="149"/>
      <c r="J474" s="152"/>
      <c r="K474" s="162"/>
      <c r="L474" s="163"/>
      <c r="M474" s="34" t="str">
        <f t="shared" si="68"/>
        <v/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</row>
    <row r="475" spans="1:61" ht="15" customHeight="1" x14ac:dyDescent="0.2">
      <c r="A475" s="59" t="str">
        <f t="shared" si="63"/>
        <v/>
      </c>
      <c r="B475" s="33" t="str">
        <f t="shared" si="64"/>
        <v/>
      </c>
      <c r="C475" s="32" t="str">
        <f t="shared" si="66"/>
        <v/>
      </c>
      <c r="D475" s="71" t="str">
        <f t="shared" si="62"/>
        <v/>
      </c>
      <c r="E475" s="83" t="str">
        <f t="shared" si="67"/>
        <v/>
      </c>
      <c r="F475" s="100"/>
      <c r="G475" s="85" t="str">
        <f t="shared" si="65"/>
        <v/>
      </c>
      <c r="H475" s="158"/>
      <c r="I475" s="149"/>
      <c r="J475" s="152"/>
      <c r="K475" s="162"/>
      <c r="L475" s="163"/>
      <c r="M475" s="34" t="str">
        <f t="shared" si="68"/>
        <v/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</row>
    <row r="476" spans="1:61" ht="15" customHeight="1" x14ac:dyDescent="0.2">
      <c r="A476" s="59" t="str">
        <f t="shared" si="63"/>
        <v/>
      </c>
      <c r="B476" s="33" t="str">
        <f t="shared" si="64"/>
        <v/>
      </c>
      <c r="C476" s="32" t="str">
        <f t="shared" si="66"/>
        <v/>
      </c>
      <c r="D476" s="71" t="str">
        <f t="shared" si="62"/>
        <v/>
      </c>
      <c r="E476" s="83" t="str">
        <f t="shared" si="67"/>
        <v/>
      </c>
      <c r="F476" s="100"/>
      <c r="G476" s="85" t="str">
        <f t="shared" si="65"/>
        <v/>
      </c>
      <c r="H476" s="158"/>
      <c r="I476" s="149"/>
      <c r="J476" s="152"/>
      <c r="K476" s="162"/>
      <c r="L476" s="163"/>
      <c r="M476" s="34" t="str">
        <f t="shared" si="68"/>
        <v/>
      </c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</row>
    <row r="477" spans="1:61" ht="15" customHeight="1" x14ac:dyDescent="0.2">
      <c r="A477" s="59" t="str">
        <f t="shared" si="63"/>
        <v/>
      </c>
      <c r="B477" s="33" t="str">
        <f t="shared" si="64"/>
        <v/>
      </c>
      <c r="C477" s="32" t="str">
        <f t="shared" si="66"/>
        <v/>
      </c>
      <c r="D477" s="71" t="str">
        <f t="shared" ref="D477:D540" si="69">IF(F476="","",IF(F477="","",IF(F477=F476,"  =","Nieuw")))</f>
        <v/>
      </c>
      <c r="E477" s="83" t="str">
        <f t="shared" si="67"/>
        <v/>
      </c>
      <c r="F477" s="100"/>
      <c r="G477" s="85" t="str">
        <f t="shared" si="65"/>
        <v/>
      </c>
      <c r="H477" s="158"/>
      <c r="I477" s="149"/>
      <c r="J477" s="152"/>
      <c r="K477" s="162"/>
      <c r="L477" s="163"/>
      <c r="M477" s="34" t="str">
        <f t="shared" si="68"/>
        <v/>
      </c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</row>
    <row r="478" spans="1:61" ht="15" customHeight="1" x14ac:dyDescent="0.2">
      <c r="A478" s="59" t="str">
        <f t="shared" ref="A478:A541" si="70">IF(F477="","",IF(B478="","",IF(B478=B477,A477+100000000,B477+1)))</f>
        <v/>
      </c>
      <c r="B478" s="33" t="str">
        <f t="shared" ref="B478:B541" si="71">IF(F477="","",IF(F478="","",IF(F477=F478,B477,B477+1)))</f>
        <v/>
      </c>
      <c r="C478" s="32" t="str">
        <f t="shared" si="66"/>
        <v/>
      </c>
      <c r="D478" s="71" t="str">
        <f t="shared" si="69"/>
        <v/>
      </c>
      <c r="E478" s="83" t="str">
        <f t="shared" si="67"/>
        <v/>
      </c>
      <c r="F478" s="100"/>
      <c r="G478" s="85" t="str">
        <f t="shared" si="65"/>
        <v/>
      </c>
      <c r="H478" s="158"/>
      <c r="I478" s="149"/>
      <c r="J478" s="152"/>
      <c r="K478" s="162"/>
      <c r="L478" s="163"/>
      <c r="M478" s="34" t="str">
        <f t="shared" si="68"/>
        <v/>
      </c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</row>
    <row r="479" spans="1:61" ht="15" customHeight="1" x14ac:dyDescent="0.2">
      <c r="A479" s="59" t="str">
        <f t="shared" si="70"/>
        <v/>
      </c>
      <c r="B479" s="33" t="str">
        <f t="shared" si="71"/>
        <v/>
      </c>
      <c r="C479" s="32" t="str">
        <f t="shared" si="66"/>
        <v/>
      </c>
      <c r="D479" s="71" t="str">
        <f t="shared" si="69"/>
        <v/>
      </c>
      <c r="E479" s="83" t="str">
        <f t="shared" si="67"/>
        <v/>
      </c>
      <c r="F479" s="100"/>
      <c r="G479" s="85" t="str">
        <f t="shared" si="65"/>
        <v/>
      </c>
      <c r="H479" s="158"/>
      <c r="I479" s="149"/>
      <c r="J479" s="152"/>
      <c r="K479" s="162"/>
      <c r="L479" s="163"/>
      <c r="M479" s="34" t="str">
        <f t="shared" si="68"/>
        <v/>
      </c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</row>
    <row r="480" spans="1:61" ht="15" customHeight="1" x14ac:dyDescent="0.2">
      <c r="A480" s="59" t="str">
        <f t="shared" si="70"/>
        <v/>
      </c>
      <c r="B480" s="33" t="str">
        <f t="shared" si="71"/>
        <v/>
      </c>
      <c r="C480" s="32" t="str">
        <f t="shared" si="66"/>
        <v/>
      </c>
      <c r="D480" s="71" t="str">
        <f t="shared" si="69"/>
        <v/>
      </c>
      <c r="E480" s="83" t="str">
        <f t="shared" si="67"/>
        <v/>
      </c>
      <c r="F480" s="100"/>
      <c r="G480" s="85" t="str">
        <f t="shared" si="65"/>
        <v/>
      </c>
      <c r="H480" s="158"/>
      <c r="I480" s="149"/>
      <c r="J480" s="152"/>
      <c r="K480" s="162"/>
      <c r="L480" s="163"/>
      <c r="M480" s="34" t="str">
        <f t="shared" si="68"/>
        <v/>
      </c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</row>
    <row r="481" spans="1:61" ht="15" customHeight="1" x14ac:dyDescent="0.2">
      <c r="A481" s="59" t="str">
        <f t="shared" si="70"/>
        <v/>
      </c>
      <c r="B481" s="33" t="str">
        <f t="shared" si="71"/>
        <v/>
      </c>
      <c r="C481" s="32" t="str">
        <f t="shared" si="66"/>
        <v/>
      </c>
      <c r="D481" s="71" t="str">
        <f t="shared" si="69"/>
        <v/>
      </c>
      <c r="E481" s="83" t="str">
        <f t="shared" si="67"/>
        <v/>
      </c>
      <c r="F481" s="100"/>
      <c r="G481" s="85" t="str">
        <f t="shared" si="65"/>
        <v/>
      </c>
      <c r="H481" s="158"/>
      <c r="I481" s="149"/>
      <c r="J481" s="152"/>
      <c r="K481" s="162"/>
      <c r="L481" s="163"/>
      <c r="M481" s="34" t="str">
        <f t="shared" si="68"/>
        <v/>
      </c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</row>
    <row r="482" spans="1:61" ht="15" customHeight="1" x14ac:dyDescent="0.2">
      <c r="A482" s="59" t="str">
        <f t="shared" si="70"/>
        <v/>
      </c>
      <c r="B482" s="33" t="str">
        <f t="shared" si="71"/>
        <v/>
      </c>
      <c r="C482" s="32" t="str">
        <f t="shared" si="66"/>
        <v/>
      </c>
      <c r="D482" s="71" t="str">
        <f t="shared" si="69"/>
        <v/>
      </c>
      <c r="E482" s="83" t="str">
        <f t="shared" si="67"/>
        <v/>
      </c>
      <c r="F482" s="100"/>
      <c r="G482" s="85" t="str">
        <f t="shared" si="65"/>
        <v/>
      </c>
      <c r="H482" s="158"/>
      <c r="I482" s="149"/>
      <c r="J482" s="152"/>
      <c r="K482" s="162"/>
      <c r="L482" s="163"/>
      <c r="M482" s="34" t="str">
        <f t="shared" si="68"/>
        <v/>
      </c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</row>
    <row r="483" spans="1:61" ht="15" customHeight="1" x14ac:dyDescent="0.2">
      <c r="A483" s="59" t="str">
        <f t="shared" si="70"/>
        <v/>
      </c>
      <c r="B483" s="33" t="str">
        <f t="shared" si="71"/>
        <v/>
      </c>
      <c r="C483" s="32" t="str">
        <f t="shared" si="66"/>
        <v/>
      </c>
      <c r="D483" s="71" t="str">
        <f t="shared" si="69"/>
        <v/>
      </c>
      <c r="E483" s="83" t="str">
        <f t="shared" si="67"/>
        <v/>
      </c>
      <c r="F483" s="100"/>
      <c r="G483" s="85" t="str">
        <f t="shared" si="65"/>
        <v/>
      </c>
      <c r="H483" s="158"/>
      <c r="I483" s="149"/>
      <c r="J483" s="152"/>
      <c r="K483" s="162"/>
      <c r="L483" s="163"/>
      <c r="M483" s="34" t="str">
        <f t="shared" si="68"/>
        <v/>
      </c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</row>
    <row r="484" spans="1:61" ht="15" customHeight="1" x14ac:dyDescent="0.2">
      <c r="A484" s="59" t="str">
        <f t="shared" si="70"/>
        <v/>
      </c>
      <c r="B484" s="33" t="str">
        <f t="shared" si="71"/>
        <v/>
      </c>
      <c r="C484" s="32" t="str">
        <f t="shared" si="66"/>
        <v/>
      </c>
      <c r="D484" s="71" t="str">
        <f t="shared" si="69"/>
        <v/>
      </c>
      <c r="E484" s="83" t="str">
        <f t="shared" si="67"/>
        <v/>
      </c>
      <c r="F484" s="100"/>
      <c r="G484" s="85" t="str">
        <f t="shared" si="65"/>
        <v/>
      </c>
      <c r="H484" s="158"/>
      <c r="I484" s="149"/>
      <c r="J484" s="152"/>
      <c r="K484" s="162"/>
      <c r="L484" s="163"/>
      <c r="M484" s="34" t="str">
        <f t="shared" si="68"/>
        <v/>
      </c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</row>
    <row r="485" spans="1:61" ht="15" customHeight="1" x14ac:dyDescent="0.2">
      <c r="A485" s="59" t="str">
        <f t="shared" si="70"/>
        <v/>
      </c>
      <c r="B485" s="33" t="str">
        <f t="shared" si="71"/>
        <v/>
      </c>
      <c r="C485" s="32" t="str">
        <f t="shared" si="66"/>
        <v/>
      </c>
      <c r="D485" s="71" t="str">
        <f t="shared" si="69"/>
        <v/>
      </c>
      <c r="E485" s="83" t="str">
        <f t="shared" si="67"/>
        <v/>
      </c>
      <c r="F485" s="100"/>
      <c r="G485" s="85" t="str">
        <f t="shared" si="65"/>
        <v/>
      </c>
      <c r="H485" s="158"/>
      <c r="I485" s="149"/>
      <c r="J485" s="152"/>
      <c r="K485" s="162"/>
      <c r="L485" s="163"/>
      <c r="M485" s="34" t="str">
        <f t="shared" si="68"/>
        <v/>
      </c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</row>
    <row r="486" spans="1:61" ht="15" customHeight="1" x14ac:dyDescent="0.2">
      <c r="A486" s="59" t="str">
        <f t="shared" si="70"/>
        <v/>
      </c>
      <c r="B486" s="33" t="str">
        <f t="shared" si="71"/>
        <v/>
      </c>
      <c r="C486" s="32" t="str">
        <f t="shared" si="66"/>
        <v/>
      </c>
      <c r="D486" s="71" t="str">
        <f t="shared" si="69"/>
        <v/>
      </c>
      <c r="E486" s="83" t="str">
        <f t="shared" si="67"/>
        <v/>
      </c>
      <c r="F486" s="100"/>
      <c r="G486" s="85" t="str">
        <f t="shared" si="65"/>
        <v/>
      </c>
      <c r="H486" s="158"/>
      <c r="I486" s="149"/>
      <c r="J486" s="152"/>
      <c r="K486" s="162"/>
      <c r="L486" s="163"/>
      <c r="M486" s="34" t="str">
        <f t="shared" si="68"/>
        <v/>
      </c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</row>
    <row r="487" spans="1:61" ht="15" customHeight="1" x14ac:dyDescent="0.2">
      <c r="A487" s="59" t="str">
        <f t="shared" si="70"/>
        <v/>
      </c>
      <c r="B487" s="33" t="str">
        <f t="shared" si="71"/>
        <v/>
      </c>
      <c r="C487" s="32" t="str">
        <f t="shared" si="66"/>
        <v/>
      </c>
      <c r="D487" s="71" t="str">
        <f t="shared" si="69"/>
        <v/>
      </c>
      <c r="E487" s="83" t="str">
        <f t="shared" si="67"/>
        <v/>
      </c>
      <c r="F487" s="100"/>
      <c r="G487" s="85" t="str">
        <f t="shared" si="65"/>
        <v/>
      </c>
      <c r="H487" s="158"/>
      <c r="I487" s="149"/>
      <c r="J487" s="152"/>
      <c r="K487" s="162"/>
      <c r="L487" s="163"/>
      <c r="M487" s="34" t="str">
        <f t="shared" si="68"/>
        <v/>
      </c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</row>
    <row r="488" spans="1:61" ht="15" customHeight="1" x14ac:dyDescent="0.2">
      <c r="A488" s="59" t="str">
        <f t="shared" si="70"/>
        <v/>
      </c>
      <c r="B488" s="33" t="str">
        <f t="shared" si="71"/>
        <v/>
      </c>
      <c r="C488" s="32" t="str">
        <f t="shared" si="66"/>
        <v/>
      </c>
      <c r="D488" s="71" t="str">
        <f t="shared" si="69"/>
        <v/>
      </c>
      <c r="E488" s="83" t="str">
        <f t="shared" si="67"/>
        <v/>
      </c>
      <c r="F488" s="100"/>
      <c r="G488" s="85" t="str">
        <f t="shared" si="65"/>
        <v/>
      </c>
      <c r="H488" s="158"/>
      <c r="I488" s="149"/>
      <c r="J488" s="152"/>
      <c r="K488" s="162"/>
      <c r="L488" s="163"/>
      <c r="M488" s="34" t="str">
        <f t="shared" si="68"/>
        <v/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</row>
    <row r="489" spans="1:61" ht="15" customHeight="1" x14ac:dyDescent="0.2">
      <c r="A489" s="59" t="str">
        <f t="shared" si="70"/>
        <v/>
      </c>
      <c r="B489" s="33" t="str">
        <f t="shared" si="71"/>
        <v/>
      </c>
      <c r="C489" s="32" t="str">
        <f t="shared" si="66"/>
        <v/>
      </c>
      <c r="D489" s="71" t="str">
        <f t="shared" si="69"/>
        <v/>
      </c>
      <c r="E489" s="83" t="str">
        <f t="shared" si="67"/>
        <v/>
      </c>
      <c r="F489" s="100"/>
      <c r="G489" s="85" t="str">
        <f t="shared" si="65"/>
        <v/>
      </c>
      <c r="H489" s="158"/>
      <c r="I489" s="149"/>
      <c r="J489" s="152"/>
      <c r="K489" s="162"/>
      <c r="L489" s="163"/>
      <c r="M489" s="34" t="str">
        <f t="shared" si="68"/>
        <v/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</row>
    <row r="490" spans="1:61" ht="15" customHeight="1" x14ac:dyDescent="0.2">
      <c r="A490" s="59" t="str">
        <f t="shared" si="70"/>
        <v/>
      </c>
      <c r="B490" s="33" t="str">
        <f t="shared" si="71"/>
        <v/>
      </c>
      <c r="C490" s="32" t="str">
        <f t="shared" si="66"/>
        <v/>
      </c>
      <c r="D490" s="71" t="str">
        <f t="shared" si="69"/>
        <v/>
      </c>
      <c r="E490" s="83" t="str">
        <f t="shared" si="67"/>
        <v/>
      </c>
      <c r="F490" s="100"/>
      <c r="G490" s="85" t="str">
        <f t="shared" si="65"/>
        <v/>
      </c>
      <c r="H490" s="158"/>
      <c r="I490" s="149"/>
      <c r="J490" s="152"/>
      <c r="K490" s="162"/>
      <c r="L490" s="163"/>
      <c r="M490" s="34" t="str">
        <f t="shared" si="68"/>
        <v/>
      </c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</row>
    <row r="491" spans="1:61" ht="15" customHeight="1" x14ac:dyDescent="0.2">
      <c r="A491" s="59" t="str">
        <f t="shared" si="70"/>
        <v/>
      </c>
      <c r="B491" s="33" t="str">
        <f t="shared" si="71"/>
        <v/>
      </c>
      <c r="C491" s="32" t="str">
        <f t="shared" si="66"/>
        <v/>
      </c>
      <c r="D491" s="71" t="str">
        <f t="shared" si="69"/>
        <v/>
      </c>
      <c r="E491" s="83" t="str">
        <f t="shared" si="67"/>
        <v/>
      </c>
      <c r="F491" s="100"/>
      <c r="G491" s="85" t="str">
        <f t="shared" si="65"/>
        <v/>
      </c>
      <c r="H491" s="158"/>
      <c r="I491" s="149"/>
      <c r="J491" s="152"/>
      <c r="K491" s="162"/>
      <c r="L491" s="163"/>
      <c r="M491" s="34" t="str">
        <f t="shared" si="68"/>
        <v/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</row>
    <row r="492" spans="1:61" ht="15" customHeight="1" x14ac:dyDescent="0.2">
      <c r="A492" s="59" t="str">
        <f t="shared" si="70"/>
        <v/>
      </c>
      <c r="B492" s="33" t="str">
        <f t="shared" si="71"/>
        <v/>
      </c>
      <c r="C492" s="32" t="str">
        <f t="shared" si="66"/>
        <v/>
      </c>
      <c r="D492" s="71" t="str">
        <f t="shared" si="69"/>
        <v/>
      </c>
      <c r="E492" s="83" t="str">
        <f t="shared" si="67"/>
        <v/>
      </c>
      <c r="F492" s="100"/>
      <c r="G492" s="85" t="str">
        <f t="shared" si="65"/>
        <v/>
      </c>
      <c r="H492" s="158"/>
      <c r="I492" s="149"/>
      <c r="J492" s="152"/>
      <c r="K492" s="162"/>
      <c r="L492" s="163"/>
      <c r="M492" s="34" t="str">
        <f t="shared" si="68"/>
        <v/>
      </c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</row>
    <row r="493" spans="1:61" ht="15" customHeight="1" x14ac:dyDescent="0.2">
      <c r="A493" s="59" t="str">
        <f t="shared" si="70"/>
        <v/>
      </c>
      <c r="B493" s="33" t="str">
        <f t="shared" si="71"/>
        <v/>
      </c>
      <c r="C493" s="32" t="str">
        <f t="shared" si="66"/>
        <v/>
      </c>
      <c r="D493" s="71" t="str">
        <f t="shared" si="69"/>
        <v/>
      </c>
      <c r="E493" s="83" t="str">
        <f t="shared" si="67"/>
        <v/>
      </c>
      <c r="F493" s="100"/>
      <c r="G493" s="85" t="str">
        <f t="shared" si="65"/>
        <v/>
      </c>
      <c r="H493" s="158"/>
      <c r="I493" s="149"/>
      <c r="J493" s="152"/>
      <c r="K493" s="162"/>
      <c r="L493" s="163"/>
      <c r="M493" s="34" t="str">
        <f t="shared" si="68"/>
        <v/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</row>
    <row r="494" spans="1:61" ht="15" customHeight="1" x14ac:dyDescent="0.2">
      <c r="A494" s="59" t="str">
        <f t="shared" si="70"/>
        <v/>
      </c>
      <c r="B494" s="33" t="str">
        <f t="shared" si="71"/>
        <v/>
      </c>
      <c r="C494" s="32" t="str">
        <f t="shared" si="66"/>
        <v/>
      </c>
      <c r="D494" s="71" t="str">
        <f t="shared" si="69"/>
        <v/>
      </c>
      <c r="E494" s="83" t="str">
        <f t="shared" si="67"/>
        <v/>
      </c>
      <c r="F494" s="100"/>
      <c r="G494" s="85" t="str">
        <f t="shared" si="65"/>
        <v/>
      </c>
      <c r="H494" s="158"/>
      <c r="I494" s="149"/>
      <c r="J494" s="152"/>
      <c r="K494" s="162"/>
      <c r="L494" s="163"/>
      <c r="M494" s="34" t="str">
        <f t="shared" si="68"/>
        <v/>
      </c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</row>
    <row r="495" spans="1:61" ht="15" customHeight="1" x14ac:dyDescent="0.2">
      <c r="A495" s="59" t="str">
        <f t="shared" si="70"/>
        <v/>
      </c>
      <c r="B495" s="33" t="str">
        <f t="shared" si="71"/>
        <v/>
      </c>
      <c r="C495" s="32" t="str">
        <f t="shared" si="66"/>
        <v/>
      </c>
      <c r="D495" s="71" t="str">
        <f t="shared" si="69"/>
        <v/>
      </c>
      <c r="E495" s="83" t="str">
        <f t="shared" si="67"/>
        <v/>
      </c>
      <c r="F495" s="100"/>
      <c r="G495" s="85" t="str">
        <f t="shared" si="65"/>
        <v/>
      </c>
      <c r="H495" s="158"/>
      <c r="I495" s="149"/>
      <c r="J495" s="152"/>
      <c r="K495" s="162"/>
      <c r="L495" s="163"/>
      <c r="M495" s="34" t="str">
        <f t="shared" si="68"/>
        <v/>
      </c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</row>
    <row r="496" spans="1:61" ht="15" customHeight="1" x14ac:dyDescent="0.2">
      <c r="A496" s="59" t="str">
        <f t="shared" si="70"/>
        <v/>
      </c>
      <c r="B496" s="33" t="str">
        <f t="shared" si="71"/>
        <v/>
      </c>
      <c r="C496" s="32" t="str">
        <f t="shared" si="66"/>
        <v/>
      </c>
      <c r="D496" s="71" t="str">
        <f t="shared" si="69"/>
        <v/>
      </c>
      <c r="E496" s="83" t="str">
        <f t="shared" si="67"/>
        <v/>
      </c>
      <c r="F496" s="100"/>
      <c r="G496" s="85" t="str">
        <f t="shared" si="65"/>
        <v/>
      </c>
      <c r="H496" s="158"/>
      <c r="I496" s="149"/>
      <c r="J496" s="152"/>
      <c r="K496" s="162"/>
      <c r="L496" s="163"/>
      <c r="M496" s="34" t="str">
        <f t="shared" si="68"/>
        <v/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</row>
    <row r="497" spans="1:61" ht="15" customHeight="1" x14ac:dyDescent="0.2">
      <c r="A497" s="59" t="str">
        <f t="shared" si="70"/>
        <v/>
      </c>
      <c r="B497" s="33" t="str">
        <f t="shared" si="71"/>
        <v/>
      </c>
      <c r="C497" s="32" t="str">
        <f t="shared" si="66"/>
        <v/>
      </c>
      <c r="D497" s="71" t="str">
        <f t="shared" si="69"/>
        <v/>
      </c>
      <c r="E497" s="83" t="str">
        <f t="shared" si="67"/>
        <v/>
      </c>
      <c r="F497" s="100"/>
      <c r="G497" s="85" t="str">
        <f t="shared" si="65"/>
        <v/>
      </c>
      <c r="H497" s="158"/>
      <c r="I497" s="149"/>
      <c r="J497" s="152"/>
      <c r="K497" s="162"/>
      <c r="L497" s="163"/>
      <c r="M497" s="34" t="str">
        <f t="shared" si="68"/>
        <v/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</row>
    <row r="498" spans="1:61" ht="15" customHeight="1" x14ac:dyDescent="0.2">
      <c r="A498" s="59" t="str">
        <f t="shared" si="70"/>
        <v/>
      </c>
      <c r="B498" s="33" t="str">
        <f t="shared" si="71"/>
        <v/>
      </c>
      <c r="C498" s="32" t="str">
        <f t="shared" si="66"/>
        <v/>
      </c>
      <c r="D498" s="71" t="str">
        <f t="shared" si="69"/>
        <v/>
      </c>
      <c r="E498" s="83" t="str">
        <f t="shared" si="67"/>
        <v/>
      </c>
      <c r="F498" s="100"/>
      <c r="G498" s="85" t="str">
        <f t="shared" si="65"/>
        <v/>
      </c>
      <c r="H498" s="158"/>
      <c r="I498" s="149"/>
      <c r="J498" s="152"/>
      <c r="K498" s="162"/>
      <c r="L498" s="163"/>
      <c r="M498" s="34" t="str">
        <f t="shared" si="68"/>
        <v/>
      </c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</row>
    <row r="499" spans="1:61" ht="15" customHeight="1" x14ac:dyDescent="0.2">
      <c r="A499" s="59" t="str">
        <f t="shared" si="70"/>
        <v/>
      </c>
      <c r="B499" s="33" t="str">
        <f t="shared" si="71"/>
        <v/>
      </c>
      <c r="C499" s="32" t="str">
        <f t="shared" si="66"/>
        <v/>
      </c>
      <c r="D499" s="71" t="str">
        <f t="shared" si="69"/>
        <v/>
      </c>
      <c r="E499" s="83" t="str">
        <f t="shared" si="67"/>
        <v/>
      </c>
      <c r="F499" s="100"/>
      <c r="G499" s="85" t="str">
        <f t="shared" si="65"/>
        <v/>
      </c>
      <c r="H499" s="158"/>
      <c r="I499" s="149"/>
      <c r="J499" s="152"/>
      <c r="K499" s="162"/>
      <c r="L499" s="163"/>
      <c r="M499" s="34" t="str">
        <f t="shared" si="68"/>
        <v/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</row>
    <row r="500" spans="1:61" ht="15" customHeight="1" x14ac:dyDescent="0.2">
      <c r="A500" s="59" t="str">
        <f t="shared" si="70"/>
        <v/>
      </c>
      <c r="B500" s="33" t="str">
        <f t="shared" si="71"/>
        <v/>
      </c>
      <c r="C500" s="32" t="str">
        <f t="shared" si="66"/>
        <v/>
      </c>
      <c r="D500" s="71" t="str">
        <f t="shared" si="69"/>
        <v/>
      </c>
      <c r="E500" s="83" t="str">
        <f t="shared" si="67"/>
        <v/>
      </c>
      <c r="F500" s="100"/>
      <c r="G500" s="85" t="str">
        <f t="shared" si="65"/>
        <v/>
      </c>
      <c r="H500" s="158"/>
      <c r="I500" s="149"/>
      <c r="J500" s="152"/>
      <c r="K500" s="162"/>
      <c r="L500" s="163"/>
      <c r="M500" s="34" t="str">
        <f t="shared" si="68"/>
        <v/>
      </c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</row>
    <row r="501" spans="1:61" ht="15" customHeight="1" x14ac:dyDescent="0.2">
      <c r="A501" s="59" t="str">
        <f t="shared" si="70"/>
        <v/>
      </c>
      <c r="B501" s="33" t="str">
        <f t="shared" si="71"/>
        <v/>
      </c>
      <c r="C501" s="32" t="str">
        <f t="shared" si="66"/>
        <v/>
      </c>
      <c r="D501" s="71" t="str">
        <f t="shared" si="69"/>
        <v/>
      </c>
      <c r="E501" s="83" t="str">
        <f t="shared" si="67"/>
        <v/>
      </c>
      <c r="F501" s="100"/>
      <c r="G501" s="85" t="str">
        <f t="shared" si="65"/>
        <v/>
      </c>
      <c r="H501" s="158"/>
      <c r="I501" s="149"/>
      <c r="J501" s="152"/>
      <c r="K501" s="162"/>
      <c r="L501" s="163"/>
      <c r="M501" s="34" t="str">
        <f t="shared" si="68"/>
        <v/>
      </c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</row>
    <row r="502" spans="1:61" ht="15" customHeight="1" x14ac:dyDescent="0.2">
      <c r="A502" s="59" t="str">
        <f t="shared" si="70"/>
        <v/>
      </c>
      <c r="B502" s="33" t="str">
        <f t="shared" si="71"/>
        <v/>
      </c>
      <c r="C502" s="32" t="str">
        <f t="shared" si="66"/>
        <v/>
      </c>
      <c r="D502" s="71" t="str">
        <f t="shared" si="69"/>
        <v/>
      </c>
      <c r="E502" s="83" t="str">
        <f t="shared" si="67"/>
        <v/>
      </c>
      <c r="F502" s="100"/>
      <c r="G502" s="85" t="str">
        <f t="shared" si="65"/>
        <v/>
      </c>
      <c r="H502" s="158"/>
      <c r="I502" s="149"/>
      <c r="J502" s="152"/>
      <c r="K502" s="162"/>
      <c r="L502" s="163"/>
      <c r="M502" s="34" t="str">
        <f t="shared" si="68"/>
        <v/>
      </c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</row>
    <row r="503" spans="1:61" ht="15" customHeight="1" x14ac:dyDescent="0.2">
      <c r="A503" s="59" t="str">
        <f t="shared" si="70"/>
        <v/>
      </c>
      <c r="B503" s="33" t="str">
        <f t="shared" si="71"/>
        <v/>
      </c>
      <c r="C503" s="32" t="str">
        <f t="shared" si="66"/>
        <v/>
      </c>
      <c r="D503" s="71" t="str">
        <f t="shared" si="69"/>
        <v/>
      </c>
      <c r="E503" s="83" t="str">
        <f t="shared" si="67"/>
        <v/>
      </c>
      <c r="F503" s="100"/>
      <c r="G503" s="85" t="str">
        <f t="shared" si="65"/>
        <v/>
      </c>
      <c r="H503" s="158"/>
      <c r="I503" s="149"/>
      <c r="J503" s="152"/>
      <c r="K503" s="162"/>
      <c r="L503" s="163"/>
      <c r="M503" s="34" t="str">
        <f t="shared" si="68"/>
        <v/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</row>
    <row r="504" spans="1:61" ht="15" customHeight="1" x14ac:dyDescent="0.2">
      <c r="A504" s="59" t="str">
        <f t="shared" si="70"/>
        <v/>
      </c>
      <c r="B504" s="33" t="str">
        <f t="shared" si="71"/>
        <v/>
      </c>
      <c r="C504" s="32" t="str">
        <f t="shared" si="66"/>
        <v/>
      </c>
      <c r="D504" s="71" t="str">
        <f t="shared" si="69"/>
        <v/>
      </c>
      <c r="E504" s="83" t="str">
        <f t="shared" si="67"/>
        <v/>
      </c>
      <c r="F504" s="100"/>
      <c r="G504" s="85" t="str">
        <f t="shared" si="65"/>
        <v/>
      </c>
      <c r="H504" s="158"/>
      <c r="I504" s="149"/>
      <c r="J504" s="152"/>
      <c r="K504" s="162"/>
      <c r="L504" s="163"/>
      <c r="M504" s="34" t="str">
        <f t="shared" si="68"/>
        <v/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</row>
    <row r="505" spans="1:61" ht="15" customHeight="1" x14ac:dyDescent="0.2">
      <c r="A505" s="59" t="str">
        <f t="shared" si="70"/>
        <v/>
      </c>
      <c r="B505" s="33" t="str">
        <f t="shared" si="71"/>
        <v/>
      </c>
      <c r="C505" s="32" t="str">
        <f t="shared" si="66"/>
        <v/>
      </c>
      <c r="D505" s="71" t="str">
        <f t="shared" si="69"/>
        <v/>
      </c>
      <c r="E505" s="83" t="str">
        <f t="shared" si="67"/>
        <v/>
      </c>
      <c r="F505" s="100"/>
      <c r="G505" s="85" t="str">
        <f t="shared" si="65"/>
        <v/>
      </c>
      <c r="H505" s="158"/>
      <c r="I505" s="149"/>
      <c r="J505" s="152"/>
      <c r="K505" s="162"/>
      <c r="L505" s="163"/>
      <c r="M505" s="34" t="str">
        <f t="shared" si="68"/>
        <v/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</row>
    <row r="506" spans="1:61" ht="15" customHeight="1" x14ac:dyDescent="0.2">
      <c r="A506" s="59" t="str">
        <f t="shared" si="70"/>
        <v/>
      </c>
      <c r="B506" s="33" t="str">
        <f t="shared" si="71"/>
        <v/>
      </c>
      <c r="C506" s="32" t="str">
        <f t="shared" si="66"/>
        <v/>
      </c>
      <c r="D506" s="71" t="str">
        <f t="shared" si="69"/>
        <v/>
      </c>
      <c r="E506" s="83" t="str">
        <f t="shared" si="67"/>
        <v/>
      </c>
      <c r="F506" s="100"/>
      <c r="G506" s="85" t="str">
        <f t="shared" si="65"/>
        <v/>
      </c>
      <c r="H506" s="158"/>
      <c r="I506" s="149"/>
      <c r="J506" s="152"/>
      <c r="K506" s="162"/>
      <c r="L506" s="163"/>
      <c r="M506" s="34" t="str">
        <f t="shared" si="68"/>
        <v/>
      </c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</row>
    <row r="507" spans="1:61" ht="15" customHeight="1" x14ac:dyDescent="0.2">
      <c r="A507" s="59" t="str">
        <f t="shared" si="70"/>
        <v/>
      </c>
      <c r="B507" s="33" t="str">
        <f t="shared" si="71"/>
        <v/>
      </c>
      <c r="C507" s="32" t="str">
        <f t="shared" si="66"/>
        <v/>
      </c>
      <c r="D507" s="71" t="str">
        <f t="shared" si="69"/>
        <v/>
      </c>
      <c r="E507" s="83" t="str">
        <f t="shared" si="67"/>
        <v/>
      </c>
      <c r="F507" s="100"/>
      <c r="G507" s="85" t="str">
        <f t="shared" si="65"/>
        <v/>
      </c>
      <c r="H507" s="158"/>
      <c r="I507" s="149"/>
      <c r="J507" s="152"/>
      <c r="K507" s="162"/>
      <c r="L507" s="163"/>
      <c r="M507" s="34" t="str">
        <f t="shared" si="68"/>
        <v/>
      </c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</row>
    <row r="508" spans="1:61" ht="15" customHeight="1" x14ac:dyDescent="0.2">
      <c r="A508" s="59" t="str">
        <f t="shared" si="70"/>
        <v/>
      </c>
      <c r="B508" s="33" t="str">
        <f t="shared" si="71"/>
        <v/>
      </c>
      <c r="C508" s="32" t="str">
        <f t="shared" si="66"/>
        <v/>
      </c>
      <c r="D508" s="71" t="str">
        <f t="shared" si="69"/>
        <v/>
      </c>
      <c r="E508" s="83" t="str">
        <f t="shared" si="67"/>
        <v/>
      </c>
      <c r="F508" s="100"/>
      <c r="G508" s="85" t="str">
        <f t="shared" si="65"/>
        <v/>
      </c>
      <c r="H508" s="158"/>
      <c r="I508" s="149"/>
      <c r="J508" s="152"/>
      <c r="K508" s="162"/>
      <c r="L508" s="163"/>
      <c r="M508" s="34" t="str">
        <f t="shared" si="68"/>
        <v/>
      </c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</row>
    <row r="509" spans="1:61" ht="15" customHeight="1" x14ac:dyDescent="0.2">
      <c r="A509" s="59" t="str">
        <f t="shared" si="70"/>
        <v/>
      </c>
      <c r="B509" s="33" t="str">
        <f t="shared" si="71"/>
        <v/>
      </c>
      <c r="C509" s="32" t="str">
        <f t="shared" si="66"/>
        <v/>
      </c>
      <c r="D509" s="71" t="str">
        <f t="shared" si="69"/>
        <v/>
      </c>
      <c r="E509" s="83" t="str">
        <f t="shared" si="67"/>
        <v/>
      </c>
      <c r="F509" s="100"/>
      <c r="G509" s="85" t="str">
        <f t="shared" si="65"/>
        <v/>
      </c>
      <c r="H509" s="158"/>
      <c r="I509" s="149"/>
      <c r="J509" s="152"/>
      <c r="K509" s="162"/>
      <c r="L509" s="163"/>
      <c r="M509" s="34" t="str">
        <f t="shared" si="68"/>
        <v/>
      </c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</row>
    <row r="510" spans="1:61" ht="15" customHeight="1" x14ac:dyDescent="0.2">
      <c r="A510" s="59" t="str">
        <f t="shared" si="70"/>
        <v/>
      </c>
      <c r="B510" s="33" t="str">
        <f t="shared" si="71"/>
        <v/>
      </c>
      <c r="C510" s="32" t="str">
        <f t="shared" si="66"/>
        <v/>
      </c>
      <c r="D510" s="71" t="str">
        <f t="shared" si="69"/>
        <v/>
      </c>
      <c r="E510" s="83" t="str">
        <f t="shared" si="67"/>
        <v/>
      </c>
      <c r="F510" s="100"/>
      <c r="G510" s="85" t="str">
        <f t="shared" si="65"/>
        <v/>
      </c>
      <c r="H510" s="158"/>
      <c r="I510" s="149"/>
      <c r="J510" s="152"/>
      <c r="K510" s="162"/>
      <c r="L510" s="163"/>
      <c r="M510" s="34" t="str">
        <f t="shared" si="68"/>
        <v/>
      </c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</row>
    <row r="511" spans="1:61" ht="15" customHeight="1" x14ac:dyDescent="0.2">
      <c r="A511" s="59" t="str">
        <f t="shared" si="70"/>
        <v/>
      </c>
      <c r="B511" s="33" t="str">
        <f t="shared" si="71"/>
        <v/>
      </c>
      <c r="C511" s="32" t="str">
        <f t="shared" si="66"/>
        <v/>
      </c>
      <c r="D511" s="71" t="str">
        <f t="shared" si="69"/>
        <v/>
      </c>
      <c r="E511" s="83" t="str">
        <f t="shared" si="67"/>
        <v/>
      </c>
      <c r="F511" s="100"/>
      <c r="G511" s="85" t="str">
        <f t="shared" si="65"/>
        <v/>
      </c>
      <c r="H511" s="158"/>
      <c r="I511" s="149"/>
      <c r="J511" s="152"/>
      <c r="K511" s="162"/>
      <c r="L511" s="163"/>
      <c r="M511" s="34" t="str">
        <f t="shared" si="68"/>
        <v/>
      </c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</row>
    <row r="512" spans="1:61" ht="15" customHeight="1" x14ac:dyDescent="0.2">
      <c r="A512" s="59" t="str">
        <f t="shared" si="70"/>
        <v/>
      </c>
      <c r="B512" s="33" t="str">
        <f t="shared" si="71"/>
        <v/>
      </c>
      <c r="C512" s="32" t="str">
        <f t="shared" si="66"/>
        <v/>
      </c>
      <c r="D512" s="71" t="str">
        <f t="shared" si="69"/>
        <v/>
      </c>
      <c r="E512" s="83" t="str">
        <f t="shared" si="67"/>
        <v/>
      </c>
      <c r="F512" s="100"/>
      <c r="G512" s="85" t="str">
        <f t="shared" si="65"/>
        <v/>
      </c>
      <c r="H512" s="158"/>
      <c r="I512" s="149"/>
      <c r="J512" s="152"/>
      <c r="K512" s="162"/>
      <c r="L512" s="163"/>
      <c r="M512" s="34" t="str">
        <f t="shared" si="68"/>
        <v/>
      </c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</row>
    <row r="513" spans="1:61" ht="15" customHeight="1" x14ac:dyDescent="0.2">
      <c r="A513" s="59" t="str">
        <f t="shared" si="70"/>
        <v/>
      </c>
      <c r="B513" s="33" t="str">
        <f t="shared" si="71"/>
        <v/>
      </c>
      <c r="C513" s="32" t="str">
        <f t="shared" si="66"/>
        <v/>
      </c>
      <c r="D513" s="71" t="str">
        <f t="shared" si="69"/>
        <v/>
      </c>
      <c r="E513" s="83" t="str">
        <f t="shared" si="67"/>
        <v/>
      </c>
      <c r="F513" s="100"/>
      <c r="G513" s="85" t="str">
        <f t="shared" si="65"/>
        <v/>
      </c>
      <c r="H513" s="158"/>
      <c r="I513" s="149"/>
      <c r="J513" s="152"/>
      <c r="K513" s="162"/>
      <c r="L513" s="163"/>
      <c r="M513" s="34" t="str">
        <f t="shared" si="68"/>
        <v/>
      </c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</row>
    <row r="514" spans="1:61" ht="15" customHeight="1" x14ac:dyDescent="0.2">
      <c r="A514" s="59" t="str">
        <f t="shared" si="70"/>
        <v/>
      </c>
      <c r="B514" s="33" t="str">
        <f t="shared" si="71"/>
        <v/>
      </c>
      <c r="C514" s="32" t="str">
        <f t="shared" si="66"/>
        <v/>
      </c>
      <c r="D514" s="71" t="str">
        <f t="shared" si="69"/>
        <v/>
      </c>
      <c r="E514" s="83" t="str">
        <f t="shared" si="67"/>
        <v/>
      </c>
      <c r="F514" s="100"/>
      <c r="G514" s="85" t="str">
        <f t="shared" si="65"/>
        <v/>
      </c>
      <c r="H514" s="158"/>
      <c r="I514" s="149"/>
      <c r="J514" s="152"/>
      <c r="K514" s="162"/>
      <c r="L514" s="163"/>
      <c r="M514" s="34" t="str">
        <f t="shared" si="68"/>
        <v/>
      </c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</row>
    <row r="515" spans="1:61" ht="15" customHeight="1" x14ac:dyDescent="0.2">
      <c r="A515" s="59" t="str">
        <f t="shared" si="70"/>
        <v/>
      </c>
      <c r="B515" s="33" t="str">
        <f t="shared" si="71"/>
        <v/>
      </c>
      <c r="C515" s="32" t="str">
        <f t="shared" si="66"/>
        <v/>
      </c>
      <c r="D515" s="71" t="str">
        <f t="shared" si="69"/>
        <v/>
      </c>
      <c r="E515" s="83" t="str">
        <f t="shared" si="67"/>
        <v/>
      </c>
      <c r="F515" s="100"/>
      <c r="G515" s="85" t="str">
        <f t="shared" si="65"/>
        <v/>
      </c>
      <c r="H515" s="158"/>
      <c r="I515" s="149"/>
      <c r="J515" s="152"/>
      <c r="K515" s="162"/>
      <c r="L515" s="163"/>
      <c r="M515" s="34" t="str">
        <f t="shared" si="68"/>
        <v/>
      </c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</row>
    <row r="516" spans="1:61" ht="15" customHeight="1" x14ac:dyDescent="0.2">
      <c r="A516" s="59" t="str">
        <f t="shared" si="70"/>
        <v/>
      </c>
      <c r="B516" s="33" t="str">
        <f t="shared" si="71"/>
        <v/>
      </c>
      <c r="C516" s="32" t="str">
        <f t="shared" si="66"/>
        <v/>
      </c>
      <c r="D516" s="71" t="str">
        <f t="shared" si="69"/>
        <v/>
      </c>
      <c r="E516" s="83" t="str">
        <f t="shared" si="67"/>
        <v/>
      </c>
      <c r="F516" s="100"/>
      <c r="G516" s="85" t="str">
        <f t="shared" si="65"/>
        <v/>
      </c>
      <c r="H516" s="158"/>
      <c r="I516" s="149"/>
      <c r="J516" s="152"/>
      <c r="K516" s="162"/>
      <c r="L516" s="163"/>
      <c r="M516" s="34" t="str">
        <f t="shared" si="68"/>
        <v/>
      </c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</row>
    <row r="517" spans="1:61" ht="15" customHeight="1" x14ac:dyDescent="0.2">
      <c r="A517" s="59" t="str">
        <f t="shared" si="70"/>
        <v/>
      </c>
      <c r="B517" s="33" t="str">
        <f t="shared" si="71"/>
        <v/>
      </c>
      <c r="C517" s="32" t="str">
        <f t="shared" si="66"/>
        <v/>
      </c>
      <c r="D517" s="71" t="str">
        <f t="shared" si="69"/>
        <v/>
      </c>
      <c r="E517" s="83" t="str">
        <f t="shared" si="67"/>
        <v/>
      </c>
      <c r="F517" s="100"/>
      <c r="G517" s="85" t="str">
        <f t="shared" si="65"/>
        <v/>
      </c>
      <c r="H517" s="158"/>
      <c r="I517" s="149"/>
      <c r="J517" s="152"/>
      <c r="K517" s="162"/>
      <c r="L517" s="163"/>
      <c r="M517" s="34" t="str">
        <f t="shared" si="68"/>
        <v/>
      </c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</row>
    <row r="518" spans="1:61" ht="15" customHeight="1" x14ac:dyDescent="0.2">
      <c r="A518" s="59" t="str">
        <f t="shared" si="70"/>
        <v/>
      </c>
      <c r="B518" s="33" t="str">
        <f t="shared" si="71"/>
        <v/>
      </c>
      <c r="C518" s="32" t="str">
        <f t="shared" si="66"/>
        <v/>
      </c>
      <c r="D518" s="71" t="str">
        <f t="shared" si="69"/>
        <v/>
      </c>
      <c r="E518" s="83" t="str">
        <f t="shared" si="67"/>
        <v/>
      </c>
      <c r="F518" s="100"/>
      <c r="G518" s="85" t="str">
        <f t="shared" si="65"/>
        <v/>
      </c>
      <c r="H518" s="158"/>
      <c r="I518" s="149"/>
      <c r="J518" s="152"/>
      <c r="K518" s="162"/>
      <c r="L518" s="163"/>
      <c r="M518" s="34" t="str">
        <f t="shared" si="68"/>
        <v/>
      </c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</row>
    <row r="519" spans="1:61" ht="15" customHeight="1" x14ac:dyDescent="0.2">
      <c r="A519" s="59" t="str">
        <f t="shared" si="70"/>
        <v/>
      </c>
      <c r="B519" s="33" t="str">
        <f t="shared" si="71"/>
        <v/>
      </c>
      <c r="C519" s="32" t="str">
        <f t="shared" si="66"/>
        <v/>
      </c>
      <c r="D519" s="71" t="str">
        <f t="shared" si="69"/>
        <v/>
      </c>
      <c r="E519" s="83" t="str">
        <f t="shared" si="67"/>
        <v/>
      </c>
      <c r="F519" s="100"/>
      <c r="G519" s="85" t="str">
        <f t="shared" si="65"/>
        <v/>
      </c>
      <c r="H519" s="158"/>
      <c r="I519" s="149"/>
      <c r="J519" s="152"/>
      <c r="K519" s="162"/>
      <c r="L519" s="163"/>
      <c r="M519" s="34" t="str">
        <f t="shared" si="68"/>
        <v/>
      </c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</row>
    <row r="520" spans="1:61" ht="15" customHeight="1" x14ac:dyDescent="0.2">
      <c r="A520" s="59" t="str">
        <f t="shared" si="70"/>
        <v/>
      </c>
      <c r="B520" s="33" t="str">
        <f t="shared" si="71"/>
        <v/>
      </c>
      <c r="C520" s="32" t="str">
        <f t="shared" si="66"/>
        <v/>
      </c>
      <c r="D520" s="71" t="str">
        <f t="shared" si="69"/>
        <v/>
      </c>
      <c r="E520" s="83" t="str">
        <f t="shared" si="67"/>
        <v/>
      </c>
      <c r="F520" s="100"/>
      <c r="G520" s="85" t="str">
        <f t="shared" si="65"/>
        <v/>
      </c>
      <c r="H520" s="158"/>
      <c r="I520" s="149"/>
      <c r="J520" s="152"/>
      <c r="K520" s="162"/>
      <c r="L520" s="163"/>
      <c r="M520" s="34" t="str">
        <f t="shared" si="68"/>
        <v/>
      </c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</row>
    <row r="521" spans="1:61" ht="15" customHeight="1" x14ac:dyDescent="0.2">
      <c r="A521" s="59" t="str">
        <f t="shared" si="70"/>
        <v/>
      </c>
      <c r="B521" s="33" t="str">
        <f t="shared" si="71"/>
        <v/>
      </c>
      <c r="C521" s="32" t="str">
        <f t="shared" si="66"/>
        <v/>
      </c>
      <c r="D521" s="71" t="str">
        <f t="shared" si="69"/>
        <v/>
      </c>
      <c r="E521" s="83" t="str">
        <f t="shared" si="67"/>
        <v/>
      </c>
      <c r="F521" s="100"/>
      <c r="G521" s="85" t="str">
        <f t="shared" si="65"/>
        <v/>
      </c>
      <c r="H521" s="158"/>
      <c r="I521" s="149"/>
      <c r="J521" s="152"/>
      <c r="K521" s="162"/>
      <c r="L521" s="163"/>
      <c r="M521" s="34" t="str">
        <f t="shared" si="68"/>
        <v/>
      </c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</row>
    <row r="522" spans="1:61" ht="15" customHeight="1" x14ac:dyDescent="0.2">
      <c r="A522" s="59" t="str">
        <f t="shared" si="70"/>
        <v/>
      </c>
      <c r="B522" s="33" t="str">
        <f t="shared" si="71"/>
        <v/>
      </c>
      <c r="C522" s="32" t="str">
        <f t="shared" si="66"/>
        <v/>
      </c>
      <c r="D522" s="71" t="str">
        <f t="shared" si="69"/>
        <v/>
      </c>
      <c r="E522" s="83" t="str">
        <f t="shared" si="67"/>
        <v/>
      </c>
      <c r="F522" s="100"/>
      <c r="G522" s="85" t="str">
        <f t="shared" si="65"/>
        <v/>
      </c>
      <c r="H522" s="158"/>
      <c r="I522" s="149"/>
      <c r="J522" s="152"/>
      <c r="K522" s="162"/>
      <c r="L522" s="163"/>
      <c r="M522" s="34" t="str">
        <f t="shared" si="68"/>
        <v/>
      </c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</row>
    <row r="523" spans="1:61" ht="15" customHeight="1" x14ac:dyDescent="0.2">
      <c r="A523" s="59" t="str">
        <f t="shared" si="70"/>
        <v/>
      </c>
      <c r="B523" s="33" t="str">
        <f t="shared" si="71"/>
        <v/>
      </c>
      <c r="C523" s="32" t="str">
        <f t="shared" si="66"/>
        <v/>
      </c>
      <c r="D523" s="71" t="str">
        <f t="shared" si="69"/>
        <v/>
      </c>
      <c r="E523" s="83" t="str">
        <f t="shared" si="67"/>
        <v/>
      </c>
      <c r="F523" s="100"/>
      <c r="G523" s="85" t="str">
        <f t="shared" si="65"/>
        <v/>
      </c>
      <c r="H523" s="158"/>
      <c r="I523" s="149"/>
      <c r="J523" s="152"/>
      <c r="K523" s="162"/>
      <c r="L523" s="163"/>
      <c r="M523" s="34" t="str">
        <f t="shared" si="68"/>
        <v/>
      </c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</row>
    <row r="524" spans="1:61" ht="15" customHeight="1" x14ac:dyDescent="0.2">
      <c r="A524" s="59" t="str">
        <f t="shared" si="70"/>
        <v/>
      </c>
      <c r="B524" s="33" t="str">
        <f t="shared" si="71"/>
        <v/>
      </c>
      <c r="C524" s="32" t="str">
        <f t="shared" si="66"/>
        <v/>
      </c>
      <c r="D524" s="71" t="str">
        <f t="shared" si="69"/>
        <v/>
      </c>
      <c r="E524" s="83" t="str">
        <f t="shared" si="67"/>
        <v/>
      </c>
      <c r="F524" s="100"/>
      <c r="G524" s="85" t="str">
        <f t="shared" ref="G524:G587" si="72">IF(ISNA(VLOOKUP(F524,klanten,2,FALSE)),"",VLOOKUP(F524,klanten,2,FALSE))</f>
        <v/>
      </c>
      <c r="H524" s="158"/>
      <c r="I524" s="149"/>
      <c r="J524" s="152"/>
      <c r="K524" s="162"/>
      <c r="L524" s="163"/>
      <c r="M524" s="34" t="str">
        <f t="shared" si="68"/>
        <v/>
      </c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</row>
    <row r="525" spans="1:61" ht="15" customHeight="1" x14ac:dyDescent="0.2">
      <c r="A525" s="59" t="str">
        <f t="shared" si="70"/>
        <v/>
      </c>
      <c r="B525" s="33" t="str">
        <f t="shared" si="71"/>
        <v/>
      </c>
      <c r="C525" s="32" t="str">
        <f t="shared" ref="C525:C588" si="73">IF(B525="","",IF(B525=B524,C524+1,1))</f>
        <v/>
      </c>
      <c r="D525" s="71" t="str">
        <f t="shared" si="69"/>
        <v/>
      </c>
      <c r="E525" s="83" t="str">
        <f t="shared" si="67"/>
        <v/>
      </c>
      <c r="F525" s="100"/>
      <c r="G525" s="85" t="str">
        <f t="shared" si="72"/>
        <v/>
      </c>
      <c r="H525" s="158"/>
      <c r="I525" s="149"/>
      <c r="J525" s="152"/>
      <c r="K525" s="162"/>
      <c r="L525" s="163"/>
      <c r="M525" s="34" t="str">
        <f t="shared" si="68"/>
        <v/>
      </c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</row>
    <row r="526" spans="1:61" ht="15" customHeight="1" x14ac:dyDescent="0.2">
      <c r="A526" s="59" t="str">
        <f t="shared" si="70"/>
        <v/>
      </c>
      <c r="B526" s="33" t="str">
        <f t="shared" si="71"/>
        <v/>
      </c>
      <c r="C526" s="32" t="str">
        <f t="shared" si="73"/>
        <v/>
      </c>
      <c r="D526" s="71" t="str">
        <f t="shared" si="69"/>
        <v/>
      </c>
      <c r="E526" s="83" t="str">
        <f t="shared" ref="E526:E589" si="74">IF(AND(B526="",B525&lt;&gt;""),"►","")</f>
        <v/>
      </c>
      <c r="F526" s="100"/>
      <c r="G526" s="85" t="str">
        <f t="shared" si="72"/>
        <v/>
      </c>
      <c r="H526" s="158"/>
      <c r="I526" s="149"/>
      <c r="J526" s="152"/>
      <c r="K526" s="162"/>
      <c r="L526" s="163"/>
      <c r="M526" s="34" t="str">
        <f t="shared" si="68"/>
        <v/>
      </c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</row>
    <row r="527" spans="1:61" ht="15" customHeight="1" x14ac:dyDescent="0.2">
      <c r="A527" s="59" t="str">
        <f t="shared" si="70"/>
        <v/>
      </c>
      <c r="B527" s="33" t="str">
        <f t="shared" si="71"/>
        <v/>
      </c>
      <c r="C527" s="32" t="str">
        <f t="shared" si="73"/>
        <v/>
      </c>
      <c r="D527" s="71" t="str">
        <f t="shared" si="69"/>
        <v/>
      </c>
      <c r="E527" s="83" t="str">
        <f t="shared" si="74"/>
        <v/>
      </c>
      <c r="F527" s="100"/>
      <c r="G527" s="85" t="str">
        <f t="shared" si="72"/>
        <v/>
      </c>
      <c r="H527" s="158"/>
      <c r="I527" s="149"/>
      <c r="J527" s="152"/>
      <c r="K527" s="162"/>
      <c r="L527" s="163"/>
      <c r="M527" s="34" t="str">
        <f t="shared" si="68"/>
        <v/>
      </c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</row>
    <row r="528" spans="1:61" ht="15" customHeight="1" x14ac:dyDescent="0.2">
      <c r="A528" s="59" t="str">
        <f t="shared" si="70"/>
        <v/>
      </c>
      <c r="B528" s="33" t="str">
        <f t="shared" si="71"/>
        <v/>
      </c>
      <c r="C528" s="32" t="str">
        <f t="shared" si="73"/>
        <v/>
      </c>
      <c r="D528" s="71" t="str">
        <f t="shared" si="69"/>
        <v/>
      </c>
      <c r="E528" s="83" t="str">
        <f t="shared" si="74"/>
        <v/>
      </c>
      <c r="F528" s="100"/>
      <c r="G528" s="85" t="str">
        <f t="shared" si="72"/>
        <v/>
      </c>
      <c r="H528" s="158"/>
      <c r="I528" s="149"/>
      <c r="J528" s="152"/>
      <c r="K528" s="162"/>
      <c r="L528" s="163"/>
      <c r="M528" s="34" t="str">
        <f t="shared" si="68"/>
        <v/>
      </c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</row>
    <row r="529" spans="1:61" ht="15" customHeight="1" x14ac:dyDescent="0.2">
      <c r="A529" s="59" t="str">
        <f t="shared" si="70"/>
        <v/>
      </c>
      <c r="B529" s="33" t="str">
        <f t="shared" si="71"/>
        <v/>
      </c>
      <c r="C529" s="32" t="str">
        <f t="shared" si="73"/>
        <v/>
      </c>
      <c r="D529" s="71" t="str">
        <f t="shared" si="69"/>
        <v/>
      </c>
      <c r="E529" s="83" t="str">
        <f t="shared" si="74"/>
        <v/>
      </c>
      <c r="F529" s="100"/>
      <c r="G529" s="85" t="str">
        <f t="shared" si="72"/>
        <v/>
      </c>
      <c r="H529" s="158"/>
      <c r="I529" s="149"/>
      <c r="J529" s="152"/>
      <c r="K529" s="162"/>
      <c r="L529" s="163"/>
      <c r="M529" s="34" t="str">
        <f t="shared" si="68"/>
        <v/>
      </c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</row>
    <row r="530" spans="1:61" ht="15" customHeight="1" x14ac:dyDescent="0.2">
      <c r="A530" s="59" t="str">
        <f t="shared" si="70"/>
        <v/>
      </c>
      <c r="B530" s="33" t="str">
        <f t="shared" si="71"/>
        <v/>
      </c>
      <c r="C530" s="32" t="str">
        <f t="shared" si="73"/>
        <v/>
      </c>
      <c r="D530" s="71" t="str">
        <f t="shared" si="69"/>
        <v/>
      </c>
      <c r="E530" s="83" t="str">
        <f t="shared" si="74"/>
        <v/>
      </c>
      <c r="F530" s="100"/>
      <c r="G530" s="85" t="str">
        <f t="shared" si="72"/>
        <v/>
      </c>
      <c r="H530" s="158"/>
      <c r="I530" s="149"/>
      <c r="J530" s="152"/>
      <c r="K530" s="162"/>
      <c r="L530" s="163"/>
      <c r="M530" s="34" t="str">
        <f t="shared" si="68"/>
        <v/>
      </c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</row>
    <row r="531" spans="1:61" ht="15" customHeight="1" x14ac:dyDescent="0.2">
      <c r="A531" s="59" t="str">
        <f t="shared" si="70"/>
        <v/>
      </c>
      <c r="B531" s="33" t="str">
        <f t="shared" si="71"/>
        <v/>
      </c>
      <c r="C531" s="32" t="str">
        <f t="shared" si="73"/>
        <v/>
      </c>
      <c r="D531" s="71" t="str">
        <f t="shared" si="69"/>
        <v/>
      </c>
      <c r="E531" s="83" t="str">
        <f t="shared" si="74"/>
        <v/>
      </c>
      <c r="F531" s="100"/>
      <c r="G531" s="85" t="str">
        <f t="shared" si="72"/>
        <v/>
      </c>
      <c r="H531" s="158"/>
      <c r="I531" s="149"/>
      <c r="J531" s="152"/>
      <c r="K531" s="162"/>
      <c r="L531" s="163"/>
      <c r="M531" s="34" t="str">
        <f t="shared" si="68"/>
        <v/>
      </c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</row>
    <row r="532" spans="1:61" ht="15" customHeight="1" x14ac:dyDescent="0.2">
      <c r="A532" s="59" t="str">
        <f t="shared" si="70"/>
        <v/>
      </c>
      <c r="B532" s="33" t="str">
        <f t="shared" si="71"/>
        <v/>
      </c>
      <c r="C532" s="32" t="str">
        <f t="shared" si="73"/>
        <v/>
      </c>
      <c r="D532" s="71" t="str">
        <f t="shared" si="69"/>
        <v/>
      </c>
      <c r="E532" s="83" t="str">
        <f t="shared" si="74"/>
        <v/>
      </c>
      <c r="F532" s="100"/>
      <c r="G532" s="85" t="str">
        <f t="shared" si="72"/>
        <v/>
      </c>
      <c r="H532" s="158"/>
      <c r="I532" s="149"/>
      <c r="J532" s="152"/>
      <c r="K532" s="162"/>
      <c r="L532" s="163"/>
      <c r="M532" s="34" t="str">
        <f t="shared" si="68"/>
        <v/>
      </c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</row>
    <row r="533" spans="1:61" ht="15" customHeight="1" x14ac:dyDescent="0.2">
      <c r="A533" s="59" t="str">
        <f t="shared" si="70"/>
        <v/>
      </c>
      <c r="B533" s="33" t="str">
        <f t="shared" si="71"/>
        <v/>
      </c>
      <c r="C533" s="32" t="str">
        <f t="shared" si="73"/>
        <v/>
      </c>
      <c r="D533" s="71" t="str">
        <f t="shared" si="69"/>
        <v/>
      </c>
      <c r="E533" s="83" t="str">
        <f t="shared" si="74"/>
        <v/>
      </c>
      <c r="F533" s="100"/>
      <c r="G533" s="85" t="str">
        <f t="shared" si="72"/>
        <v/>
      </c>
      <c r="H533" s="158"/>
      <c r="I533" s="149"/>
      <c r="J533" s="152"/>
      <c r="K533" s="162"/>
      <c r="L533" s="163"/>
      <c r="M533" s="34" t="str">
        <f t="shared" ref="M533:M596" si="75">IF(K533="","",I533*K533)</f>
        <v/>
      </c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</row>
    <row r="534" spans="1:61" ht="15" customHeight="1" x14ac:dyDescent="0.2">
      <c r="A534" s="59" t="str">
        <f t="shared" si="70"/>
        <v/>
      </c>
      <c r="B534" s="33" t="str">
        <f t="shared" si="71"/>
        <v/>
      </c>
      <c r="C534" s="32" t="str">
        <f t="shared" si="73"/>
        <v/>
      </c>
      <c r="D534" s="71" t="str">
        <f t="shared" si="69"/>
        <v/>
      </c>
      <c r="E534" s="83" t="str">
        <f t="shared" si="74"/>
        <v/>
      </c>
      <c r="F534" s="100"/>
      <c r="G534" s="85" t="str">
        <f t="shared" si="72"/>
        <v/>
      </c>
      <c r="H534" s="158"/>
      <c r="I534" s="149"/>
      <c r="J534" s="152"/>
      <c r="K534" s="162"/>
      <c r="L534" s="163"/>
      <c r="M534" s="34" t="str">
        <f t="shared" si="75"/>
        <v/>
      </c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</row>
    <row r="535" spans="1:61" ht="15" customHeight="1" x14ac:dyDescent="0.2">
      <c r="A535" s="59" t="str">
        <f t="shared" si="70"/>
        <v/>
      </c>
      <c r="B535" s="33" t="str">
        <f t="shared" si="71"/>
        <v/>
      </c>
      <c r="C535" s="32" t="str">
        <f t="shared" si="73"/>
        <v/>
      </c>
      <c r="D535" s="71" t="str">
        <f t="shared" si="69"/>
        <v/>
      </c>
      <c r="E535" s="83" t="str">
        <f t="shared" si="74"/>
        <v/>
      </c>
      <c r="F535" s="100"/>
      <c r="G535" s="85" t="str">
        <f t="shared" si="72"/>
        <v/>
      </c>
      <c r="H535" s="158"/>
      <c r="I535" s="149"/>
      <c r="J535" s="152"/>
      <c r="K535" s="162"/>
      <c r="L535" s="163"/>
      <c r="M535" s="34" t="str">
        <f t="shared" si="75"/>
        <v/>
      </c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</row>
    <row r="536" spans="1:61" ht="15" customHeight="1" x14ac:dyDescent="0.2">
      <c r="A536" s="59" t="str">
        <f t="shared" si="70"/>
        <v/>
      </c>
      <c r="B536" s="33" t="str">
        <f t="shared" si="71"/>
        <v/>
      </c>
      <c r="C536" s="32" t="str">
        <f t="shared" si="73"/>
        <v/>
      </c>
      <c r="D536" s="71" t="str">
        <f t="shared" si="69"/>
        <v/>
      </c>
      <c r="E536" s="83" t="str">
        <f t="shared" si="74"/>
        <v/>
      </c>
      <c r="F536" s="100"/>
      <c r="G536" s="85" t="str">
        <f t="shared" si="72"/>
        <v/>
      </c>
      <c r="H536" s="158"/>
      <c r="I536" s="149"/>
      <c r="J536" s="152"/>
      <c r="K536" s="162"/>
      <c r="L536" s="163"/>
      <c r="M536" s="34" t="str">
        <f t="shared" si="75"/>
        <v/>
      </c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</row>
    <row r="537" spans="1:61" ht="15" customHeight="1" x14ac:dyDescent="0.2">
      <c r="A537" s="59" t="str">
        <f t="shared" si="70"/>
        <v/>
      </c>
      <c r="B537" s="33" t="str">
        <f t="shared" si="71"/>
        <v/>
      </c>
      <c r="C537" s="32" t="str">
        <f t="shared" si="73"/>
        <v/>
      </c>
      <c r="D537" s="71" t="str">
        <f t="shared" si="69"/>
        <v/>
      </c>
      <c r="E537" s="83" t="str">
        <f t="shared" si="74"/>
        <v/>
      </c>
      <c r="F537" s="100"/>
      <c r="G537" s="85" t="str">
        <f t="shared" si="72"/>
        <v/>
      </c>
      <c r="H537" s="158"/>
      <c r="I537" s="149"/>
      <c r="J537" s="152"/>
      <c r="K537" s="162"/>
      <c r="L537" s="163"/>
      <c r="M537" s="34" t="str">
        <f t="shared" si="75"/>
        <v/>
      </c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</row>
    <row r="538" spans="1:61" ht="15" customHeight="1" x14ac:dyDescent="0.2">
      <c r="A538" s="59" t="str">
        <f t="shared" si="70"/>
        <v/>
      </c>
      <c r="B538" s="33" t="str">
        <f t="shared" si="71"/>
        <v/>
      </c>
      <c r="C538" s="32" t="str">
        <f t="shared" si="73"/>
        <v/>
      </c>
      <c r="D538" s="71" t="str">
        <f t="shared" si="69"/>
        <v/>
      </c>
      <c r="E538" s="83" t="str">
        <f t="shared" si="74"/>
        <v/>
      </c>
      <c r="F538" s="100"/>
      <c r="G538" s="85" t="str">
        <f t="shared" si="72"/>
        <v/>
      </c>
      <c r="H538" s="158"/>
      <c r="I538" s="149"/>
      <c r="J538" s="152"/>
      <c r="K538" s="162"/>
      <c r="L538" s="163"/>
      <c r="M538" s="34" t="str">
        <f t="shared" si="75"/>
        <v/>
      </c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</row>
    <row r="539" spans="1:61" ht="15" customHeight="1" x14ac:dyDescent="0.2">
      <c r="A539" s="59" t="str">
        <f t="shared" si="70"/>
        <v/>
      </c>
      <c r="B539" s="33" t="str">
        <f t="shared" si="71"/>
        <v/>
      </c>
      <c r="C539" s="32" t="str">
        <f t="shared" si="73"/>
        <v/>
      </c>
      <c r="D539" s="71" t="str">
        <f t="shared" si="69"/>
        <v/>
      </c>
      <c r="E539" s="83" t="str">
        <f t="shared" si="74"/>
        <v/>
      </c>
      <c r="F539" s="100"/>
      <c r="G539" s="85" t="str">
        <f t="shared" si="72"/>
        <v/>
      </c>
      <c r="H539" s="158"/>
      <c r="I539" s="149"/>
      <c r="J539" s="152"/>
      <c r="K539" s="162"/>
      <c r="L539" s="163"/>
      <c r="M539" s="34" t="str">
        <f t="shared" si="75"/>
        <v/>
      </c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</row>
    <row r="540" spans="1:61" ht="15" customHeight="1" x14ac:dyDescent="0.2">
      <c r="A540" s="59" t="str">
        <f t="shared" si="70"/>
        <v/>
      </c>
      <c r="B540" s="33" t="str">
        <f t="shared" si="71"/>
        <v/>
      </c>
      <c r="C540" s="32" t="str">
        <f t="shared" si="73"/>
        <v/>
      </c>
      <c r="D540" s="71" t="str">
        <f t="shared" si="69"/>
        <v/>
      </c>
      <c r="E540" s="83" t="str">
        <f t="shared" si="74"/>
        <v/>
      </c>
      <c r="F540" s="100"/>
      <c r="G540" s="85" t="str">
        <f t="shared" si="72"/>
        <v/>
      </c>
      <c r="H540" s="158"/>
      <c r="I540" s="149"/>
      <c r="J540" s="152"/>
      <c r="K540" s="162"/>
      <c r="L540" s="163"/>
      <c r="M540" s="34" t="str">
        <f t="shared" si="75"/>
        <v/>
      </c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</row>
    <row r="541" spans="1:61" ht="15" customHeight="1" x14ac:dyDescent="0.2">
      <c r="A541" s="59" t="str">
        <f t="shared" si="70"/>
        <v/>
      </c>
      <c r="B541" s="33" t="str">
        <f t="shared" si="71"/>
        <v/>
      </c>
      <c r="C541" s="32" t="str">
        <f t="shared" si="73"/>
        <v/>
      </c>
      <c r="D541" s="71" t="str">
        <f t="shared" ref="D541:D604" si="76">IF(F540="","",IF(F541="","",IF(F541=F540,"  =","Nieuw")))</f>
        <v/>
      </c>
      <c r="E541" s="83" t="str">
        <f t="shared" si="74"/>
        <v/>
      </c>
      <c r="F541" s="100"/>
      <c r="G541" s="85" t="str">
        <f t="shared" si="72"/>
        <v/>
      </c>
      <c r="H541" s="158"/>
      <c r="I541" s="149"/>
      <c r="J541" s="152"/>
      <c r="K541" s="162"/>
      <c r="L541" s="163"/>
      <c r="M541" s="34" t="str">
        <f t="shared" si="75"/>
        <v/>
      </c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</row>
    <row r="542" spans="1:61" ht="15" customHeight="1" x14ac:dyDescent="0.2">
      <c r="A542" s="59" t="str">
        <f t="shared" ref="A542:A605" si="77">IF(F541="","",IF(B542="","",IF(B542=B541,A541+100000000,B541+1)))</f>
        <v/>
      </c>
      <c r="B542" s="33" t="str">
        <f t="shared" ref="B542:B605" si="78">IF(F541="","",IF(F542="","",IF(F541=F542,B541,B541+1)))</f>
        <v/>
      </c>
      <c r="C542" s="32" t="str">
        <f t="shared" si="73"/>
        <v/>
      </c>
      <c r="D542" s="71" t="str">
        <f t="shared" si="76"/>
        <v/>
      </c>
      <c r="E542" s="83" t="str">
        <f t="shared" si="74"/>
        <v/>
      </c>
      <c r="F542" s="100"/>
      <c r="G542" s="85" t="str">
        <f t="shared" si="72"/>
        <v/>
      </c>
      <c r="H542" s="158"/>
      <c r="I542" s="149"/>
      <c r="J542" s="152"/>
      <c r="K542" s="162"/>
      <c r="L542" s="163"/>
      <c r="M542" s="34" t="str">
        <f t="shared" si="75"/>
        <v/>
      </c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</row>
    <row r="543" spans="1:61" ht="15" customHeight="1" x14ac:dyDescent="0.2">
      <c r="A543" s="59" t="str">
        <f t="shared" si="77"/>
        <v/>
      </c>
      <c r="B543" s="33" t="str">
        <f t="shared" si="78"/>
        <v/>
      </c>
      <c r="C543" s="32" t="str">
        <f t="shared" si="73"/>
        <v/>
      </c>
      <c r="D543" s="71" t="str">
        <f t="shared" si="76"/>
        <v/>
      </c>
      <c r="E543" s="83" t="str">
        <f t="shared" si="74"/>
        <v/>
      </c>
      <c r="F543" s="100"/>
      <c r="G543" s="85" t="str">
        <f t="shared" si="72"/>
        <v/>
      </c>
      <c r="H543" s="158"/>
      <c r="I543" s="149"/>
      <c r="J543" s="152"/>
      <c r="K543" s="162"/>
      <c r="L543" s="163"/>
      <c r="M543" s="34" t="str">
        <f t="shared" si="75"/>
        <v/>
      </c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</row>
    <row r="544" spans="1:61" ht="15" customHeight="1" x14ac:dyDescent="0.2">
      <c r="A544" s="59" t="str">
        <f t="shared" si="77"/>
        <v/>
      </c>
      <c r="B544" s="33" t="str">
        <f t="shared" si="78"/>
        <v/>
      </c>
      <c r="C544" s="32" t="str">
        <f t="shared" si="73"/>
        <v/>
      </c>
      <c r="D544" s="71" t="str">
        <f t="shared" si="76"/>
        <v/>
      </c>
      <c r="E544" s="83" t="str">
        <f t="shared" si="74"/>
        <v/>
      </c>
      <c r="F544" s="100"/>
      <c r="G544" s="85" t="str">
        <f t="shared" si="72"/>
        <v/>
      </c>
      <c r="H544" s="158"/>
      <c r="I544" s="149"/>
      <c r="J544" s="152"/>
      <c r="K544" s="162"/>
      <c r="L544" s="163"/>
      <c r="M544" s="34" t="str">
        <f t="shared" si="75"/>
        <v/>
      </c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</row>
    <row r="545" spans="1:61" ht="15" customHeight="1" x14ac:dyDescent="0.2">
      <c r="A545" s="59" t="str">
        <f t="shared" si="77"/>
        <v/>
      </c>
      <c r="B545" s="33" t="str">
        <f t="shared" si="78"/>
        <v/>
      </c>
      <c r="C545" s="32" t="str">
        <f t="shared" si="73"/>
        <v/>
      </c>
      <c r="D545" s="71" t="str">
        <f t="shared" si="76"/>
        <v/>
      </c>
      <c r="E545" s="83" t="str">
        <f t="shared" si="74"/>
        <v/>
      </c>
      <c r="F545" s="100"/>
      <c r="G545" s="85" t="str">
        <f t="shared" si="72"/>
        <v/>
      </c>
      <c r="H545" s="158"/>
      <c r="I545" s="149"/>
      <c r="J545" s="152"/>
      <c r="K545" s="162"/>
      <c r="L545" s="163"/>
      <c r="M545" s="34" t="str">
        <f t="shared" si="75"/>
        <v/>
      </c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</row>
    <row r="546" spans="1:61" ht="15" customHeight="1" x14ac:dyDescent="0.2">
      <c r="A546" s="59" t="str">
        <f t="shared" si="77"/>
        <v/>
      </c>
      <c r="B546" s="33" t="str">
        <f t="shared" si="78"/>
        <v/>
      </c>
      <c r="C546" s="32" t="str">
        <f t="shared" si="73"/>
        <v/>
      </c>
      <c r="D546" s="71" t="str">
        <f t="shared" si="76"/>
        <v/>
      </c>
      <c r="E546" s="83" t="str">
        <f t="shared" si="74"/>
        <v/>
      </c>
      <c r="F546" s="100"/>
      <c r="G546" s="85" t="str">
        <f t="shared" si="72"/>
        <v/>
      </c>
      <c r="H546" s="158"/>
      <c r="I546" s="149"/>
      <c r="J546" s="152"/>
      <c r="K546" s="162"/>
      <c r="L546" s="163"/>
      <c r="M546" s="34" t="str">
        <f t="shared" si="75"/>
        <v/>
      </c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</row>
    <row r="547" spans="1:61" ht="15" customHeight="1" x14ac:dyDescent="0.2">
      <c r="A547" s="59" t="str">
        <f t="shared" si="77"/>
        <v/>
      </c>
      <c r="B547" s="33" t="str">
        <f t="shared" si="78"/>
        <v/>
      </c>
      <c r="C547" s="32" t="str">
        <f t="shared" si="73"/>
        <v/>
      </c>
      <c r="D547" s="71" t="str">
        <f t="shared" si="76"/>
        <v/>
      </c>
      <c r="E547" s="83" t="str">
        <f t="shared" si="74"/>
        <v/>
      </c>
      <c r="F547" s="100"/>
      <c r="G547" s="85" t="str">
        <f t="shared" si="72"/>
        <v/>
      </c>
      <c r="H547" s="158"/>
      <c r="I547" s="149"/>
      <c r="J547" s="152"/>
      <c r="K547" s="162"/>
      <c r="L547" s="163"/>
      <c r="M547" s="34" t="str">
        <f t="shared" si="75"/>
        <v/>
      </c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</row>
    <row r="548" spans="1:61" ht="15" customHeight="1" x14ac:dyDescent="0.2">
      <c r="A548" s="59" t="str">
        <f t="shared" si="77"/>
        <v/>
      </c>
      <c r="B548" s="33" t="str">
        <f t="shared" si="78"/>
        <v/>
      </c>
      <c r="C548" s="32" t="str">
        <f t="shared" si="73"/>
        <v/>
      </c>
      <c r="D548" s="71" t="str">
        <f t="shared" si="76"/>
        <v/>
      </c>
      <c r="E548" s="83" t="str">
        <f t="shared" si="74"/>
        <v/>
      </c>
      <c r="F548" s="100"/>
      <c r="G548" s="85" t="str">
        <f t="shared" si="72"/>
        <v/>
      </c>
      <c r="H548" s="158"/>
      <c r="I548" s="149"/>
      <c r="J548" s="152"/>
      <c r="K548" s="162"/>
      <c r="L548" s="163"/>
      <c r="M548" s="34" t="str">
        <f t="shared" si="75"/>
        <v/>
      </c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</row>
    <row r="549" spans="1:61" ht="15" customHeight="1" x14ac:dyDescent="0.2">
      <c r="A549" s="59" t="str">
        <f t="shared" si="77"/>
        <v/>
      </c>
      <c r="B549" s="33" t="str">
        <f t="shared" si="78"/>
        <v/>
      </c>
      <c r="C549" s="32" t="str">
        <f t="shared" si="73"/>
        <v/>
      </c>
      <c r="D549" s="71" t="str">
        <f t="shared" si="76"/>
        <v/>
      </c>
      <c r="E549" s="83" t="str">
        <f t="shared" si="74"/>
        <v/>
      </c>
      <c r="F549" s="100"/>
      <c r="G549" s="85" t="str">
        <f t="shared" si="72"/>
        <v/>
      </c>
      <c r="H549" s="158"/>
      <c r="I549" s="149"/>
      <c r="J549" s="152"/>
      <c r="K549" s="162"/>
      <c r="L549" s="163"/>
      <c r="M549" s="34" t="str">
        <f t="shared" si="75"/>
        <v/>
      </c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</row>
    <row r="550" spans="1:61" ht="15" customHeight="1" x14ac:dyDescent="0.2">
      <c r="A550" s="59" t="str">
        <f t="shared" si="77"/>
        <v/>
      </c>
      <c r="B550" s="33" t="str">
        <f t="shared" si="78"/>
        <v/>
      </c>
      <c r="C550" s="32" t="str">
        <f t="shared" si="73"/>
        <v/>
      </c>
      <c r="D550" s="71" t="str">
        <f t="shared" si="76"/>
        <v/>
      </c>
      <c r="E550" s="83" t="str">
        <f t="shared" si="74"/>
        <v/>
      </c>
      <c r="F550" s="100"/>
      <c r="G550" s="85" t="str">
        <f t="shared" si="72"/>
        <v/>
      </c>
      <c r="H550" s="158"/>
      <c r="I550" s="149"/>
      <c r="J550" s="152"/>
      <c r="K550" s="162"/>
      <c r="L550" s="163"/>
      <c r="M550" s="34" t="str">
        <f t="shared" si="75"/>
        <v/>
      </c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</row>
    <row r="551" spans="1:61" ht="15" customHeight="1" x14ac:dyDescent="0.2">
      <c r="A551" s="59" t="str">
        <f t="shared" si="77"/>
        <v/>
      </c>
      <c r="B551" s="33" t="str">
        <f t="shared" si="78"/>
        <v/>
      </c>
      <c r="C551" s="32" t="str">
        <f t="shared" si="73"/>
        <v/>
      </c>
      <c r="D551" s="71" t="str">
        <f t="shared" si="76"/>
        <v/>
      </c>
      <c r="E551" s="83" t="str">
        <f t="shared" si="74"/>
        <v/>
      </c>
      <c r="F551" s="100"/>
      <c r="G551" s="85" t="str">
        <f t="shared" si="72"/>
        <v/>
      </c>
      <c r="H551" s="158"/>
      <c r="I551" s="149"/>
      <c r="J551" s="152"/>
      <c r="K551" s="162"/>
      <c r="L551" s="163"/>
      <c r="M551" s="34" t="str">
        <f t="shared" si="75"/>
        <v/>
      </c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</row>
    <row r="552" spans="1:61" ht="15" customHeight="1" x14ac:dyDescent="0.2">
      <c r="A552" s="59" t="str">
        <f t="shared" si="77"/>
        <v/>
      </c>
      <c r="B552" s="33" t="str">
        <f t="shared" si="78"/>
        <v/>
      </c>
      <c r="C552" s="32" t="str">
        <f t="shared" si="73"/>
        <v/>
      </c>
      <c r="D552" s="71" t="str">
        <f t="shared" si="76"/>
        <v/>
      </c>
      <c r="E552" s="83" t="str">
        <f t="shared" si="74"/>
        <v/>
      </c>
      <c r="F552" s="100"/>
      <c r="G552" s="85" t="str">
        <f t="shared" si="72"/>
        <v/>
      </c>
      <c r="H552" s="158"/>
      <c r="I552" s="149"/>
      <c r="J552" s="152"/>
      <c r="K552" s="162"/>
      <c r="L552" s="163"/>
      <c r="M552" s="34" t="str">
        <f t="shared" si="75"/>
        <v/>
      </c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</row>
    <row r="553" spans="1:61" ht="15" customHeight="1" x14ac:dyDescent="0.2">
      <c r="A553" s="59" t="str">
        <f t="shared" si="77"/>
        <v/>
      </c>
      <c r="B553" s="33" t="str">
        <f t="shared" si="78"/>
        <v/>
      </c>
      <c r="C553" s="32" t="str">
        <f t="shared" si="73"/>
        <v/>
      </c>
      <c r="D553" s="71" t="str">
        <f t="shared" si="76"/>
        <v/>
      </c>
      <c r="E553" s="83" t="str">
        <f t="shared" si="74"/>
        <v/>
      </c>
      <c r="F553" s="100"/>
      <c r="G553" s="85" t="str">
        <f t="shared" si="72"/>
        <v/>
      </c>
      <c r="H553" s="158"/>
      <c r="I553" s="149"/>
      <c r="J553" s="152"/>
      <c r="K553" s="162"/>
      <c r="L553" s="163"/>
      <c r="M553" s="34" t="str">
        <f t="shared" si="75"/>
        <v/>
      </c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</row>
    <row r="554" spans="1:61" ht="15" customHeight="1" x14ac:dyDescent="0.2">
      <c r="A554" s="59" t="str">
        <f t="shared" si="77"/>
        <v/>
      </c>
      <c r="B554" s="33" t="str">
        <f t="shared" si="78"/>
        <v/>
      </c>
      <c r="C554" s="32" t="str">
        <f t="shared" si="73"/>
        <v/>
      </c>
      <c r="D554" s="71" t="str">
        <f t="shared" si="76"/>
        <v/>
      </c>
      <c r="E554" s="83" t="str">
        <f t="shared" si="74"/>
        <v/>
      </c>
      <c r="F554" s="100"/>
      <c r="G554" s="85" t="str">
        <f t="shared" si="72"/>
        <v/>
      </c>
      <c r="H554" s="158"/>
      <c r="I554" s="149"/>
      <c r="J554" s="152"/>
      <c r="K554" s="162"/>
      <c r="L554" s="163"/>
      <c r="M554" s="34" t="str">
        <f t="shared" si="75"/>
        <v/>
      </c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</row>
    <row r="555" spans="1:61" ht="15" customHeight="1" x14ac:dyDescent="0.2">
      <c r="A555" s="59" t="str">
        <f t="shared" si="77"/>
        <v/>
      </c>
      <c r="B555" s="33" t="str">
        <f t="shared" si="78"/>
        <v/>
      </c>
      <c r="C555" s="32" t="str">
        <f t="shared" si="73"/>
        <v/>
      </c>
      <c r="D555" s="71" t="str">
        <f t="shared" si="76"/>
        <v/>
      </c>
      <c r="E555" s="83" t="str">
        <f t="shared" si="74"/>
        <v/>
      </c>
      <c r="F555" s="100"/>
      <c r="G555" s="85" t="str">
        <f t="shared" si="72"/>
        <v/>
      </c>
      <c r="H555" s="158"/>
      <c r="I555" s="149"/>
      <c r="J555" s="152"/>
      <c r="K555" s="162"/>
      <c r="L555" s="163"/>
      <c r="M555" s="34" t="str">
        <f t="shared" si="75"/>
        <v/>
      </c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</row>
    <row r="556" spans="1:61" ht="15" customHeight="1" x14ac:dyDescent="0.2">
      <c r="A556" s="59" t="str">
        <f t="shared" si="77"/>
        <v/>
      </c>
      <c r="B556" s="33" t="str">
        <f t="shared" si="78"/>
        <v/>
      </c>
      <c r="C556" s="32" t="str">
        <f t="shared" si="73"/>
        <v/>
      </c>
      <c r="D556" s="71" t="str">
        <f t="shared" si="76"/>
        <v/>
      </c>
      <c r="E556" s="83" t="str">
        <f t="shared" si="74"/>
        <v/>
      </c>
      <c r="F556" s="100"/>
      <c r="G556" s="85" t="str">
        <f t="shared" si="72"/>
        <v/>
      </c>
      <c r="H556" s="158"/>
      <c r="I556" s="149"/>
      <c r="J556" s="152"/>
      <c r="K556" s="162"/>
      <c r="L556" s="163"/>
      <c r="M556" s="34" t="str">
        <f t="shared" si="75"/>
        <v/>
      </c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</row>
    <row r="557" spans="1:61" ht="15" customHeight="1" x14ac:dyDescent="0.2">
      <c r="A557" s="59" t="str">
        <f t="shared" si="77"/>
        <v/>
      </c>
      <c r="B557" s="33" t="str">
        <f t="shared" si="78"/>
        <v/>
      </c>
      <c r="C557" s="32" t="str">
        <f t="shared" si="73"/>
        <v/>
      </c>
      <c r="D557" s="71" t="str">
        <f t="shared" si="76"/>
        <v/>
      </c>
      <c r="E557" s="83" t="str">
        <f t="shared" si="74"/>
        <v/>
      </c>
      <c r="F557" s="100"/>
      <c r="G557" s="85" t="str">
        <f t="shared" si="72"/>
        <v/>
      </c>
      <c r="H557" s="158"/>
      <c r="I557" s="149"/>
      <c r="J557" s="152"/>
      <c r="K557" s="162"/>
      <c r="L557" s="163"/>
      <c r="M557" s="34" t="str">
        <f t="shared" si="75"/>
        <v/>
      </c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</row>
    <row r="558" spans="1:61" ht="15" customHeight="1" x14ac:dyDescent="0.2">
      <c r="A558" s="59" t="str">
        <f t="shared" si="77"/>
        <v/>
      </c>
      <c r="B558" s="33" t="str">
        <f t="shared" si="78"/>
        <v/>
      </c>
      <c r="C558" s="32" t="str">
        <f t="shared" si="73"/>
        <v/>
      </c>
      <c r="D558" s="71" t="str">
        <f t="shared" si="76"/>
        <v/>
      </c>
      <c r="E558" s="83" t="str">
        <f t="shared" si="74"/>
        <v/>
      </c>
      <c r="F558" s="100"/>
      <c r="G558" s="85" t="str">
        <f t="shared" si="72"/>
        <v/>
      </c>
      <c r="H558" s="158"/>
      <c r="I558" s="149"/>
      <c r="J558" s="152"/>
      <c r="K558" s="162"/>
      <c r="L558" s="163"/>
      <c r="M558" s="34" t="str">
        <f t="shared" si="75"/>
        <v/>
      </c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</row>
    <row r="559" spans="1:61" ht="15" customHeight="1" x14ac:dyDescent="0.2">
      <c r="A559" s="59" t="str">
        <f t="shared" si="77"/>
        <v/>
      </c>
      <c r="B559" s="33" t="str">
        <f t="shared" si="78"/>
        <v/>
      </c>
      <c r="C559" s="32" t="str">
        <f t="shared" si="73"/>
        <v/>
      </c>
      <c r="D559" s="71" t="str">
        <f t="shared" si="76"/>
        <v/>
      </c>
      <c r="E559" s="83" t="str">
        <f t="shared" si="74"/>
        <v/>
      </c>
      <c r="F559" s="100"/>
      <c r="G559" s="85" t="str">
        <f t="shared" si="72"/>
        <v/>
      </c>
      <c r="H559" s="158"/>
      <c r="I559" s="149"/>
      <c r="J559" s="152"/>
      <c r="K559" s="162"/>
      <c r="L559" s="163"/>
      <c r="M559" s="34" t="str">
        <f t="shared" si="75"/>
        <v/>
      </c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</row>
    <row r="560" spans="1:61" ht="15" customHeight="1" x14ac:dyDescent="0.2">
      <c r="A560" s="59" t="str">
        <f t="shared" si="77"/>
        <v/>
      </c>
      <c r="B560" s="33" t="str">
        <f t="shared" si="78"/>
        <v/>
      </c>
      <c r="C560" s="32" t="str">
        <f t="shared" si="73"/>
        <v/>
      </c>
      <c r="D560" s="71" t="str">
        <f t="shared" si="76"/>
        <v/>
      </c>
      <c r="E560" s="83" t="str">
        <f t="shared" si="74"/>
        <v/>
      </c>
      <c r="F560" s="100"/>
      <c r="G560" s="85" t="str">
        <f t="shared" si="72"/>
        <v/>
      </c>
      <c r="H560" s="158"/>
      <c r="I560" s="149"/>
      <c r="J560" s="152"/>
      <c r="K560" s="162"/>
      <c r="L560" s="163"/>
      <c r="M560" s="34" t="str">
        <f t="shared" si="75"/>
        <v/>
      </c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</row>
    <row r="561" spans="1:61" ht="15" customHeight="1" x14ac:dyDescent="0.2">
      <c r="A561" s="59" t="str">
        <f t="shared" si="77"/>
        <v/>
      </c>
      <c r="B561" s="33" t="str">
        <f t="shared" si="78"/>
        <v/>
      </c>
      <c r="C561" s="32" t="str">
        <f t="shared" si="73"/>
        <v/>
      </c>
      <c r="D561" s="71" t="str">
        <f t="shared" si="76"/>
        <v/>
      </c>
      <c r="E561" s="83" t="str">
        <f t="shared" si="74"/>
        <v/>
      </c>
      <c r="F561" s="100"/>
      <c r="G561" s="85" t="str">
        <f t="shared" si="72"/>
        <v/>
      </c>
      <c r="H561" s="158"/>
      <c r="I561" s="149"/>
      <c r="J561" s="152"/>
      <c r="K561" s="162"/>
      <c r="L561" s="163"/>
      <c r="M561" s="34" t="str">
        <f t="shared" si="75"/>
        <v/>
      </c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</row>
    <row r="562" spans="1:61" ht="15" customHeight="1" x14ac:dyDescent="0.2">
      <c r="A562" s="59" t="str">
        <f t="shared" si="77"/>
        <v/>
      </c>
      <c r="B562" s="33" t="str">
        <f t="shared" si="78"/>
        <v/>
      </c>
      <c r="C562" s="32" t="str">
        <f t="shared" si="73"/>
        <v/>
      </c>
      <c r="D562" s="71" t="str">
        <f t="shared" si="76"/>
        <v/>
      </c>
      <c r="E562" s="83" t="str">
        <f t="shared" si="74"/>
        <v/>
      </c>
      <c r="F562" s="100"/>
      <c r="G562" s="85" t="str">
        <f t="shared" si="72"/>
        <v/>
      </c>
      <c r="H562" s="158"/>
      <c r="I562" s="149"/>
      <c r="J562" s="152"/>
      <c r="K562" s="162"/>
      <c r="L562" s="163"/>
      <c r="M562" s="34" t="str">
        <f t="shared" si="75"/>
        <v/>
      </c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</row>
    <row r="563" spans="1:61" ht="15" customHeight="1" x14ac:dyDescent="0.2">
      <c r="A563" s="59" t="str">
        <f t="shared" si="77"/>
        <v/>
      </c>
      <c r="B563" s="33" t="str">
        <f t="shared" si="78"/>
        <v/>
      </c>
      <c r="C563" s="32" t="str">
        <f t="shared" si="73"/>
        <v/>
      </c>
      <c r="D563" s="71" t="str">
        <f t="shared" si="76"/>
        <v/>
      </c>
      <c r="E563" s="83" t="str">
        <f t="shared" si="74"/>
        <v/>
      </c>
      <c r="F563" s="100"/>
      <c r="G563" s="85" t="str">
        <f t="shared" si="72"/>
        <v/>
      </c>
      <c r="H563" s="158"/>
      <c r="I563" s="149"/>
      <c r="J563" s="152"/>
      <c r="K563" s="162"/>
      <c r="L563" s="163"/>
      <c r="M563" s="34" t="str">
        <f t="shared" si="75"/>
        <v/>
      </c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</row>
    <row r="564" spans="1:61" ht="15" customHeight="1" x14ac:dyDescent="0.2">
      <c r="A564" s="59" t="str">
        <f t="shared" si="77"/>
        <v/>
      </c>
      <c r="B564" s="33" t="str">
        <f t="shared" si="78"/>
        <v/>
      </c>
      <c r="C564" s="32" t="str">
        <f t="shared" si="73"/>
        <v/>
      </c>
      <c r="D564" s="71" t="str">
        <f t="shared" si="76"/>
        <v/>
      </c>
      <c r="E564" s="83" t="str">
        <f t="shared" si="74"/>
        <v/>
      </c>
      <c r="F564" s="100"/>
      <c r="G564" s="85" t="str">
        <f t="shared" si="72"/>
        <v/>
      </c>
      <c r="H564" s="158"/>
      <c r="I564" s="149"/>
      <c r="J564" s="152"/>
      <c r="K564" s="162"/>
      <c r="L564" s="163"/>
      <c r="M564" s="34" t="str">
        <f t="shared" si="75"/>
        <v/>
      </c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</row>
    <row r="565" spans="1:61" ht="15" customHeight="1" x14ac:dyDescent="0.2">
      <c r="A565" s="59" t="str">
        <f t="shared" si="77"/>
        <v/>
      </c>
      <c r="B565" s="33" t="str">
        <f t="shared" si="78"/>
        <v/>
      </c>
      <c r="C565" s="32" t="str">
        <f t="shared" si="73"/>
        <v/>
      </c>
      <c r="D565" s="71" t="str">
        <f t="shared" si="76"/>
        <v/>
      </c>
      <c r="E565" s="83" t="str">
        <f t="shared" si="74"/>
        <v/>
      </c>
      <c r="F565" s="100"/>
      <c r="G565" s="85" t="str">
        <f t="shared" si="72"/>
        <v/>
      </c>
      <c r="H565" s="158"/>
      <c r="I565" s="149"/>
      <c r="J565" s="152"/>
      <c r="K565" s="162"/>
      <c r="L565" s="163"/>
      <c r="M565" s="34" t="str">
        <f t="shared" si="75"/>
        <v/>
      </c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</row>
    <row r="566" spans="1:61" ht="15" customHeight="1" x14ac:dyDescent="0.2">
      <c r="A566" s="59" t="str">
        <f t="shared" si="77"/>
        <v/>
      </c>
      <c r="B566" s="33" t="str">
        <f t="shared" si="78"/>
        <v/>
      </c>
      <c r="C566" s="32" t="str">
        <f t="shared" si="73"/>
        <v/>
      </c>
      <c r="D566" s="71" t="str">
        <f t="shared" si="76"/>
        <v/>
      </c>
      <c r="E566" s="83" t="str">
        <f t="shared" si="74"/>
        <v/>
      </c>
      <c r="F566" s="100"/>
      <c r="G566" s="85" t="str">
        <f t="shared" si="72"/>
        <v/>
      </c>
      <c r="H566" s="158"/>
      <c r="I566" s="149"/>
      <c r="J566" s="152"/>
      <c r="K566" s="162"/>
      <c r="L566" s="163"/>
      <c r="M566" s="34" t="str">
        <f t="shared" si="75"/>
        <v/>
      </c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</row>
    <row r="567" spans="1:61" ht="15" customHeight="1" x14ac:dyDescent="0.2">
      <c r="A567" s="59" t="str">
        <f t="shared" si="77"/>
        <v/>
      </c>
      <c r="B567" s="33" t="str">
        <f t="shared" si="78"/>
        <v/>
      </c>
      <c r="C567" s="32" t="str">
        <f t="shared" si="73"/>
        <v/>
      </c>
      <c r="D567" s="71" t="str">
        <f t="shared" si="76"/>
        <v/>
      </c>
      <c r="E567" s="83" t="str">
        <f t="shared" si="74"/>
        <v/>
      </c>
      <c r="F567" s="100"/>
      <c r="G567" s="85" t="str">
        <f t="shared" si="72"/>
        <v/>
      </c>
      <c r="H567" s="158"/>
      <c r="I567" s="149"/>
      <c r="J567" s="152"/>
      <c r="K567" s="162"/>
      <c r="L567" s="163"/>
      <c r="M567" s="34" t="str">
        <f t="shared" si="75"/>
        <v/>
      </c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</row>
    <row r="568" spans="1:61" ht="15" customHeight="1" x14ac:dyDescent="0.2">
      <c r="A568" s="59" t="str">
        <f t="shared" si="77"/>
        <v/>
      </c>
      <c r="B568" s="33" t="str">
        <f t="shared" si="78"/>
        <v/>
      </c>
      <c r="C568" s="32" t="str">
        <f t="shared" si="73"/>
        <v/>
      </c>
      <c r="D568" s="71" t="str">
        <f t="shared" si="76"/>
        <v/>
      </c>
      <c r="E568" s="83" t="str">
        <f t="shared" si="74"/>
        <v/>
      </c>
      <c r="F568" s="100"/>
      <c r="G568" s="85" t="str">
        <f t="shared" si="72"/>
        <v/>
      </c>
      <c r="H568" s="158"/>
      <c r="I568" s="149"/>
      <c r="J568" s="152"/>
      <c r="K568" s="162"/>
      <c r="L568" s="163"/>
      <c r="M568" s="34" t="str">
        <f t="shared" si="75"/>
        <v/>
      </c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</row>
    <row r="569" spans="1:61" ht="15" customHeight="1" x14ac:dyDescent="0.2">
      <c r="A569" s="59" t="str">
        <f t="shared" si="77"/>
        <v/>
      </c>
      <c r="B569" s="33" t="str">
        <f t="shared" si="78"/>
        <v/>
      </c>
      <c r="C569" s="32" t="str">
        <f t="shared" si="73"/>
        <v/>
      </c>
      <c r="D569" s="71" t="str">
        <f t="shared" si="76"/>
        <v/>
      </c>
      <c r="E569" s="83" t="str">
        <f t="shared" si="74"/>
        <v/>
      </c>
      <c r="F569" s="100"/>
      <c r="G569" s="85" t="str">
        <f t="shared" si="72"/>
        <v/>
      </c>
      <c r="H569" s="158"/>
      <c r="I569" s="149"/>
      <c r="J569" s="152"/>
      <c r="K569" s="162"/>
      <c r="L569" s="163"/>
      <c r="M569" s="34" t="str">
        <f t="shared" si="75"/>
        <v/>
      </c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</row>
    <row r="570" spans="1:61" ht="15" customHeight="1" x14ac:dyDescent="0.2">
      <c r="A570" s="59" t="str">
        <f t="shared" si="77"/>
        <v/>
      </c>
      <c r="B570" s="33" t="str">
        <f t="shared" si="78"/>
        <v/>
      </c>
      <c r="C570" s="32" t="str">
        <f t="shared" si="73"/>
        <v/>
      </c>
      <c r="D570" s="71" t="str">
        <f t="shared" si="76"/>
        <v/>
      </c>
      <c r="E570" s="83" t="str">
        <f t="shared" si="74"/>
        <v/>
      </c>
      <c r="F570" s="100"/>
      <c r="G570" s="85" t="str">
        <f t="shared" si="72"/>
        <v/>
      </c>
      <c r="H570" s="158"/>
      <c r="I570" s="149"/>
      <c r="J570" s="152"/>
      <c r="K570" s="162"/>
      <c r="L570" s="163"/>
      <c r="M570" s="34" t="str">
        <f t="shared" si="75"/>
        <v/>
      </c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</row>
    <row r="571" spans="1:61" ht="15" customHeight="1" x14ac:dyDescent="0.2">
      <c r="A571" s="59" t="str">
        <f t="shared" si="77"/>
        <v/>
      </c>
      <c r="B571" s="33" t="str">
        <f t="shared" si="78"/>
        <v/>
      </c>
      <c r="C571" s="32" t="str">
        <f t="shared" si="73"/>
        <v/>
      </c>
      <c r="D571" s="71" t="str">
        <f t="shared" si="76"/>
        <v/>
      </c>
      <c r="E571" s="83" t="str">
        <f t="shared" si="74"/>
        <v/>
      </c>
      <c r="F571" s="100"/>
      <c r="G571" s="85" t="str">
        <f t="shared" si="72"/>
        <v/>
      </c>
      <c r="H571" s="158"/>
      <c r="I571" s="149"/>
      <c r="J571" s="152"/>
      <c r="K571" s="162"/>
      <c r="L571" s="163"/>
      <c r="M571" s="34" t="str">
        <f t="shared" si="75"/>
        <v/>
      </c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</row>
    <row r="572" spans="1:61" ht="15" customHeight="1" x14ac:dyDescent="0.2">
      <c r="A572" s="59" t="str">
        <f t="shared" si="77"/>
        <v/>
      </c>
      <c r="B572" s="33" t="str">
        <f t="shared" si="78"/>
        <v/>
      </c>
      <c r="C572" s="32" t="str">
        <f t="shared" si="73"/>
        <v/>
      </c>
      <c r="D572" s="71" t="str">
        <f t="shared" si="76"/>
        <v/>
      </c>
      <c r="E572" s="83" t="str">
        <f t="shared" si="74"/>
        <v/>
      </c>
      <c r="F572" s="100"/>
      <c r="G572" s="85" t="str">
        <f t="shared" si="72"/>
        <v/>
      </c>
      <c r="H572" s="158"/>
      <c r="I572" s="149"/>
      <c r="J572" s="152"/>
      <c r="K572" s="162"/>
      <c r="L572" s="163"/>
      <c r="M572" s="34" t="str">
        <f t="shared" si="75"/>
        <v/>
      </c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</row>
    <row r="573" spans="1:61" ht="15" customHeight="1" x14ac:dyDescent="0.2">
      <c r="A573" s="59" t="str">
        <f t="shared" si="77"/>
        <v/>
      </c>
      <c r="B573" s="33" t="str">
        <f t="shared" si="78"/>
        <v/>
      </c>
      <c r="C573" s="32" t="str">
        <f t="shared" si="73"/>
        <v/>
      </c>
      <c r="D573" s="71" t="str">
        <f t="shared" si="76"/>
        <v/>
      </c>
      <c r="E573" s="83" t="str">
        <f t="shared" si="74"/>
        <v/>
      </c>
      <c r="F573" s="100"/>
      <c r="G573" s="85" t="str">
        <f t="shared" si="72"/>
        <v/>
      </c>
      <c r="H573" s="158"/>
      <c r="I573" s="149"/>
      <c r="J573" s="152"/>
      <c r="K573" s="162"/>
      <c r="L573" s="163"/>
      <c r="M573" s="34" t="str">
        <f t="shared" si="75"/>
        <v/>
      </c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</row>
    <row r="574" spans="1:61" ht="15" customHeight="1" x14ac:dyDescent="0.2">
      <c r="A574" s="59" t="str">
        <f t="shared" si="77"/>
        <v/>
      </c>
      <c r="B574" s="33" t="str">
        <f t="shared" si="78"/>
        <v/>
      </c>
      <c r="C574" s="32" t="str">
        <f t="shared" si="73"/>
        <v/>
      </c>
      <c r="D574" s="71" t="str">
        <f t="shared" si="76"/>
        <v/>
      </c>
      <c r="E574" s="83" t="str">
        <f t="shared" si="74"/>
        <v/>
      </c>
      <c r="F574" s="100"/>
      <c r="G574" s="85" t="str">
        <f t="shared" si="72"/>
        <v/>
      </c>
      <c r="H574" s="158"/>
      <c r="I574" s="149"/>
      <c r="J574" s="152"/>
      <c r="K574" s="162"/>
      <c r="L574" s="163"/>
      <c r="M574" s="34" t="str">
        <f t="shared" si="75"/>
        <v/>
      </c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</row>
    <row r="575" spans="1:61" ht="15" customHeight="1" x14ac:dyDescent="0.2">
      <c r="A575" s="59" t="str">
        <f t="shared" si="77"/>
        <v/>
      </c>
      <c r="B575" s="33" t="str">
        <f t="shared" si="78"/>
        <v/>
      </c>
      <c r="C575" s="32" t="str">
        <f t="shared" si="73"/>
        <v/>
      </c>
      <c r="D575" s="71" t="str">
        <f t="shared" si="76"/>
        <v/>
      </c>
      <c r="E575" s="83" t="str">
        <f t="shared" si="74"/>
        <v/>
      </c>
      <c r="F575" s="100"/>
      <c r="G575" s="85" t="str">
        <f t="shared" si="72"/>
        <v/>
      </c>
      <c r="H575" s="158"/>
      <c r="I575" s="149"/>
      <c r="J575" s="152"/>
      <c r="K575" s="162"/>
      <c r="L575" s="163"/>
      <c r="M575" s="34" t="str">
        <f t="shared" si="75"/>
        <v/>
      </c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</row>
    <row r="576" spans="1:61" ht="15" customHeight="1" x14ac:dyDescent="0.2">
      <c r="A576" s="59" t="str">
        <f t="shared" si="77"/>
        <v/>
      </c>
      <c r="B576" s="33" t="str">
        <f t="shared" si="78"/>
        <v/>
      </c>
      <c r="C576" s="32" t="str">
        <f t="shared" si="73"/>
        <v/>
      </c>
      <c r="D576" s="71" t="str">
        <f t="shared" si="76"/>
        <v/>
      </c>
      <c r="E576" s="83" t="str">
        <f t="shared" si="74"/>
        <v/>
      </c>
      <c r="F576" s="100"/>
      <c r="G576" s="85" t="str">
        <f t="shared" si="72"/>
        <v/>
      </c>
      <c r="H576" s="158"/>
      <c r="I576" s="149"/>
      <c r="J576" s="152"/>
      <c r="K576" s="162"/>
      <c r="L576" s="163"/>
      <c r="M576" s="34" t="str">
        <f t="shared" si="75"/>
        <v/>
      </c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</row>
    <row r="577" spans="1:61" ht="15" customHeight="1" x14ac:dyDescent="0.2">
      <c r="A577" s="59" t="str">
        <f t="shared" si="77"/>
        <v/>
      </c>
      <c r="B577" s="33" t="str">
        <f t="shared" si="78"/>
        <v/>
      </c>
      <c r="C577" s="32" t="str">
        <f t="shared" si="73"/>
        <v/>
      </c>
      <c r="D577" s="71" t="str">
        <f t="shared" si="76"/>
        <v/>
      </c>
      <c r="E577" s="83" t="str">
        <f t="shared" si="74"/>
        <v/>
      </c>
      <c r="F577" s="100"/>
      <c r="G577" s="85" t="str">
        <f t="shared" si="72"/>
        <v/>
      </c>
      <c r="H577" s="158"/>
      <c r="I577" s="149"/>
      <c r="J577" s="152"/>
      <c r="K577" s="162"/>
      <c r="L577" s="163"/>
      <c r="M577" s="34" t="str">
        <f t="shared" si="75"/>
        <v/>
      </c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</row>
    <row r="578" spans="1:61" ht="15" customHeight="1" x14ac:dyDescent="0.2">
      <c r="A578" s="59" t="str">
        <f t="shared" si="77"/>
        <v/>
      </c>
      <c r="B578" s="33" t="str">
        <f t="shared" si="78"/>
        <v/>
      </c>
      <c r="C578" s="32" t="str">
        <f t="shared" si="73"/>
        <v/>
      </c>
      <c r="D578" s="71" t="str">
        <f t="shared" si="76"/>
        <v/>
      </c>
      <c r="E578" s="83" t="str">
        <f t="shared" si="74"/>
        <v/>
      </c>
      <c r="F578" s="100"/>
      <c r="G578" s="85" t="str">
        <f t="shared" si="72"/>
        <v/>
      </c>
      <c r="H578" s="158"/>
      <c r="I578" s="149"/>
      <c r="J578" s="152"/>
      <c r="K578" s="162"/>
      <c r="L578" s="163"/>
      <c r="M578" s="34" t="str">
        <f t="shared" si="75"/>
        <v/>
      </c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</row>
    <row r="579" spans="1:61" ht="15" customHeight="1" x14ac:dyDescent="0.2">
      <c r="A579" s="59" t="str">
        <f t="shared" si="77"/>
        <v/>
      </c>
      <c r="B579" s="33" t="str">
        <f t="shared" si="78"/>
        <v/>
      </c>
      <c r="C579" s="32" t="str">
        <f t="shared" si="73"/>
        <v/>
      </c>
      <c r="D579" s="71" t="str">
        <f t="shared" si="76"/>
        <v/>
      </c>
      <c r="E579" s="83" t="str">
        <f t="shared" si="74"/>
        <v/>
      </c>
      <c r="F579" s="100"/>
      <c r="G579" s="85" t="str">
        <f t="shared" si="72"/>
        <v/>
      </c>
      <c r="H579" s="158"/>
      <c r="I579" s="149"/>
      <c r="J579" s="152"/>
      <c r="K579" s="162"/>
      <c r="L579" s="163"/>
      <c r="M579" s="34" t="str">
        <f t="shared" si="75"/>
        <v/>
      </c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</row>
    <row r="580" spans="1:61" ht="15" customHeight="1" x14ac:dyDescent="0.2">
      <c r="A580" s="59" t="str">
        <f t="shared" si="77"/>
        <v/>
      </c>
      <c r="B580" s="33" t="str">
        <f t="shared" si="78"/>
        <v/>
      </c>
      <c r="C580" s="32" t="str">
        <f t="shared" si="73"/>
        <v/>
      </c>
      <c r="D580" s="71" t="str">
        <f t="shared" si="76"/>
        <v/>
      </c>
      <c r="E580" s="83" t="str">
        <f t="shared" si="74"/>
        <v/>
      </c>
      <c r="F580" s="100"/>
      <c r="G580" s="85" t="str">
        <f t="shared" si="72"/>
        <v/>
      </c>
      <c r="H580" s="158"/>
      <c r="I580" s="149"/>
      <c r="J580" s="152"/>
      <c r="K580" s="162"/>
      <c r="L580" s="163"/>
      <c r="M580" s="34" t="str">
        <f t="shared" si="75"/>
        <v/>
      </c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</row>
    <row r="581" spans="1:61" ht="15" customHeight="1" x14ac:dyDescent="0.2">
      <c r="A581" s="59" t="str">
        <f t="shared" si="77"/>
        <v/>
      </c>
      <c r="B581" s="33" t="str">
        <f t="shared" si="78"/>
        <v/>
      </c>
      <c r="C581" s="32" t="str">
        <f t="shared" si="73"/>
        <v/>
      </c>
      <c r="D581" s="71" t="str">
        <f t="shared" si="76"/>
        <v/>
      </c>
      <c r="E581" s="83" t="str">
        <f t="shared" si="74"/>
        <v/>
      </c>
      <c r="F581" s="100"/>
      <c r="G581" s="85" t="str">
        <f t="shared" si="72"/>
        <v/>
      </c>
      <c r="H581" s="158"/>
      <c r="I581" s="149"/>
      <c r="J581" s="152"/>
      <c r="K581" s="162"/>
      <c r="L581" s="163"/>
      <c r="M581" s="34" t="str">
        <f t="shared" si="75"/>
        <v/>
      </c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</row>
    <row r="582" spans="1:61" ht="15" customHeight="1" x14ac:dyDescent="0.2">
      <c r="A582" s="59" t="str">
        <f t="shared" si="77"/>
        <v/>
      </c>
      <c r="B582" s="33" t="str">
        <f t="shared" si="78"/>
        <v/>
      </c>
      <c r="C582" s="32" t="str">
        <f t="shared" si="73"/>
        <v/>
      </c>
      <c r="D582" s="71" t="str">
        <f t="shared" si="76"/>
        <v/>
      </c>
      <c r="E582" s="83" t="str">
        <f t="shared" si="74"/>
        <v/>
      </c>
      <c r="F582" s="100"/>
      <c r="G582" s="85" t="str">
        <f t="shared" si="72"/>
        <v/>
      </c>
      <c r="H582" s="158"/>
      <c r="I582" s="149"/>
      <c r="J582" s="152"/>
      <c r="K582" s="162"/>
      <c r="L582" s="163"/>
      <c r="M582" s="34" t="str">
        <f t="shared" si="75"/>
        <v/>
      </c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</row>
    <row r="583" spans="1:61" ht="15" customHeight="1" x14ac:dyDescent="0.2">
      <c r="A583" s="59" t="str">
        <f t="shared" si="77"/>
        <v/>
      </c>
      <c r="B583" s="33" t="str">
        <f t="shared" si="78"/>
        <v/>
      </c>
      <c r="C583" s="32" t="str">
        <f t="shared" si="73"/>
        <v/>
      </c>
      <c r="D583" s="71" t="str">
        <f t="shared" si="76"/>
        <v/>
      </c>
      <c r="E583" s="83" t="str">
        <f t="shared" si="74"/>
        <v/>
      </c>
      <c r="F583" s="100"/>
      <c r="G583" s="85" t="str">
        <f t="shared" si="72"/>
        <v/>
      </c>
      <c r="H583" s="158"/>
      <c r="I583" s="149"/>
      <c r="J583" s="152"/>
      <c r="K583" s="162"/>
      <c r="L583" s="163"/>
      <c r="M583" s="34" t="str">
        <f t="shared" si="75"/>
        <v/>
      </c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</row>
    <row r="584" spans="1:61" ht="15" customHeight="1" x14ac:dyDescent="0.2">
      <c r="A584" s="59" t="str">
        <f t="shared" si="77"/>
        <v/>
      </c>
      <c r="B584" s="33" t="str">
        <f t="shared" si="78"/>
        <v/>
      </c>
      <c r="C584" s="32" t="str">
        <f t="shared" si="73"/>
        <v/>
      </c>
      <c r="D584" s="71" t="str">
        <f t="shared" si="76"/>
        <v/>
      </c>
      <c r="E584" s="83" t="str">
        <f t="shared" si="74"/>
        <v/>
      </c>
      <c r="F584" s="100"/>
      <c r="G584" s="85" t="str">
        <f t="shared" si="72"/>
        <v/>
      </c>
      <c r="H584" s="158"/>
      <c r="I584" s="149"/>
      <c r="J584" s="152"/>
      <c r="K584" s="162"/>
      <c r="L584" s="163"/>
      <c r="M584" s="34" t="str">
        <f t="shared" si="75"/>
        <v/>
      </c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</row>
    <row r="585" spans="1:61" ht="15" customHeight="1" x14ac:dyDescent="0.2">
      <c r="A585" s="59" t="str">
        <f t="shared" si="77"/>
        <v/>
      </c>
      <c r="B585" s="33" t="str">
        <f t="shared" si="78"/>
        <v/>
      </c>
      <c r="C585" s="32" t="str">
        <f t="shared" si="73"/>
        <v/>
      </c>
      <c r="D585" s="71" t="str">
        <f t="shared" si="76"/>
        <v/>
      </c>
      <c r="E585" s="83" t="str">
        <f t="shared" si="74"/>
        <v/>
      </c>
      <c r="F585" s="100"/>
      <c r="G585" s="85" t="str">
        <f t="shared" si="72"/>
        <v/>
      </c>
      <c r="H585" s="158"/>
      <c r="I585" s="149"/>
      <c r="J585" s="152"/>
      <c r="K585" s="162"/>
      <c r="L585" s="163"/>
      <c r="M585" s="34" t="str">
        <f t="shared" si="75"/>
        <v/>
      </c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</row>
    <row r="586" spans="1:61" ht="15" customHeight="1" x14ac:dyDescent="0.2">
      <c r="A586" s="59" t="str">
        <f t="shared" si="77"/>
        <v/>
      </c>
      <c r="B586" s="33" t="str">
        <f t="shared" si="78"/>
        <v/>
      </c>
      <c r="C586" s="32" t="str">
        <f t="shared" si="73"/>
        <v/>
      </c>
      <c r="D586" s="71" t="str">
        <f t="shared" si="76"/>
        <v/>
      </c>
      <c r="E586" s="83" t="str">
        <f t="shared" si="74"/>
        <v/>
      </c>
      <c r="F586" s="100"/>
      <c r="G586" s="85" t="str">
        <f t="shared" si="72"/>
        <v/>
      </c>
      <c r="H586" s="158"/>
      <c r="I586" s="149"/>
      <c r="J586" s="152"/>
      <c r="K586" s="162"/>
      <c r="L586" s="163"/>
      <c r="M586" s="34" t="str">
        <f t="shared" si="75"/>
        <v/>
      </c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</row>
    <row r="587" spans="1:61" ht="15" customHeight="1" x14ac:dyDescent="0.2">
      <c r="A587" s="59" t="str">
        <f t="shared" si="77"/>
        <v/>
      </c>
      <c r="B587" s="33" t="str">
        <f t="shared" si="78"/>
        <v/>
      </c>
      <c r="C587" s="32" t="str">
        <f t="shared" si="73"/>
        <v/>
      </c>
      <c r="D587" s="71" t="str">
        <f t="shared" si="76"/>
        <v/>
      </c>
      <c r="E587" s="83" t="str">
        <f t="shared" si="74"/>
        <v/>
      </c>
      <c r="F587" s="100"/>
      <c r="G587" s="85" t="str">
        <f t="shared" si="72"/>
        <v/>
      </c>
      <c r="H587" s="158"/>
      <c r="I587" s="149"/>
      <c r="J587" s="152"/>
      <c r="K587" s="162"/>
      <c r="L587" s="163"/>
      <c r="M587" s="34" t="str">
        <f t="shared" si="75"/>
        <v/>
      </c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</row>
    <row r="588" spans="1:61" ht="15" customHeight="1" x14ac:dyDescent="0.2">
      <c r="A588" s="59" t="str">
        <f t="shared" si="77"/>
        <v/>
      </c>
      <c r="B588" s="33" t="str">
        <f t="shared" si="78"/>
        <v/>
      </c>
      <c r="C588" s="32" t="str">
        <f t="shared" si="73"/>
        <v/>
      </c>
      <c r="D588" s="71" t="str">
        <f t="shared" si="76"/>
        <v/>
      </c>
      <c r="E588" s="83" t="str">
        <f t="shared" si="74"/>
        <v/>
      </c>
      <c r="F588" s="100"/>
      <c r="G588" s="85" t="str">
        <f t="shared" ref="G588:G651" si="79">IF(ISNA(VLOOKUP(F588,klanten,2,FALSE)),"",VLOOKUP(F588,klanten,2,FALSE))</f>
        <v/>
      </c>
      <c r="H588" s="158"/>
      <c r="I588" s="149"/>
      <c r="J588" s="152"/>
      <c r="K588" s="162"/>
      <c r="L588" s="163"/>
      <c r="M588" s="34" t="str">
        <f t="shared" si="75"/>
        <v/>
      </c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</row>
    <row r="589" spans="1:61" ht="15" customHeight="1" x14ac:dyDescent="0.2">
      <c r="A589" s="59" t="str">
        <f t="shared" si="77"/>
        <v/>
      </c>
      <c r="B589" s="33" t="str">
        <f t="shared" si="78"/>
        <v/>
      </c>
      <c r="C589" s="32" t="str">
        <f t="shared" ref="C589:C652" si="80">IF(B589="","",IF(B589=B588,C588+1,1))</f>
        <v/>
      </c>
      <c r="D589" s="71" t="str">
        <f t="shared" si="76"/>
        <v/>
      </c>
      <c r="E589" s="83" t="str">
        <f t="shared" si="74"/>
        <v/>
      </c>
      <c r="F589" s="100"/>
      <c r="G589" s="85" t="str">
        <f t="shared" si="79"/>
        <v/>
      </c>
      <c r="H589" s="158"/>
      <c r="I589" s="149"/>
      <c r="J589" s="152"/>
      <c r="K589" s="162"/>
      <c r="L589" s="163"/>
      <c r="M589" s="34" t="str">
        <f t="shared" si="75"/>
        <v/>
      </c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</row>
    <row r="590" spans="1:61" ht="15" customHeight="1" x14ac:dyDescent="0.2">
      <c r="A590" s="59" t="str">
        <f t="shared" si="77"/>
        <v/>
      </c>
      <c r="B590" s="33" t="str">
        <f t="shared" si="78"/>
        <v/>
      </c>
      <c r="C590" s="32" t="str">
        <f t="shared" si="80"/>
        <v/>
      </c>
      <c r="D590" s="71" t="str">
        <f t="shared" si="76"/>
        <v/>
      </c>
      <c r="E590" s="83" t="str">
        <f t="shared" ref="E590:E653" si="81">IF(AND(B590="",B589&lt;&gt;""),"►","")</f>
        <v/>
      </c>
      <c r="F590" s="100"/>
      <c r="G590" s="85" t="str">
        <f t="shared" si="79"/>
        <v/>
      </c>
      <c r="H590" s="158"/>
      <c r="I590" s="149"/>
      <c r="J590" s="152"/>
      <c r="K590" s="162"/>
      <c r="L590" s="163"/>
      <c r="M590" s="34" t="str">
        <f t="shared" si="75"/>
        <v/>
      </c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</row>
    <row r="591" spans="1:61" ht="15" customHeight="1" x14ac:dyDescent="0.2">
      <c r="A591" s="59" t="str">
        <f t="shared" si="77"/>
        <v/>
      </c>
      <c r="B591" s="33" t="str">
        <f t="shared" si="78"/>
        <v/>
      </c>
      <c r="C591" s="32" t="str">
        <f t="shared" si="80"/>
        <v/>
      </c>
      <c r="D591" s="71" t="str">
        <f t="shared" si="76"/>
        <v/>
      </c>
      <c r="E591" s="83" t="str">
        <f t="shared" si="81"/>
        <v/>
      </c>
      <c r="F591" s="100"/>
      <c r="G591" s="85" t="str">
        <f t="shared" si="79"/>
        <v/>
      </c>
      <c r="H591" s="158"/>
      <c r="I591" s="149"/>
      <c r="J591" s="152"/>
      <c r="K591" s="162"/>
      <c r="L591" s="163"/>
      <c r="M591" s="34" t="str">
        <f t="shared" si="75"/>
        <v/>
      </c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</row>
    <row r="592" spans="1:61" ht="15" customHeight="1" x14ac:dyDescent="0.2">
      <c r="A592" s="59" t="str">
        <f t="shared" si="77"/>
        <v/>
      </c>
      <c r="B592" s="33" t="str">
        <f t="shared" si="78"/>
        <v/>
      </c>
      <c r="C592" s="32" t="str">
        <f t="shared" si="80"/>
        <v/>
      </c>
      <c r="D592" s="71" t="str">
        <f t="shared" si="76"/>
        <v/>
      </c>
      <c r="E592" s="83" t="str">
        <f t="shared" si="81"/>
        <v/>
      </c>
      <c r="F592" s="100"/>
      <c r="G592" s="85" t="str">
        <f t="shared" si="79"/>
        <v/>
      </c>
      <c r="H592" s="158"/>
      <c r="I592" s="149"/>
      <c r="J592" s="152"/>
      <c r="K592" s="162"/>
      <c r="L592" s="163"/>
      <c r="M592" s="34" t="str">
        <f t="shared" si="75"/>
        <v/>
      </c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</row>
    <row r="593" spans="1:61" ht="15" customHeight="1" x14ac:dyDescent="0.2">
      <c r="A593" s="59" t="str">
        <f t="shared" si="77"/>
        <v/>
      </c>
      <c r="B593" s="33" t="str">
        <f t="shared" si="78"/>
        <v/>
      </c>
      <c r="C593" s="32" t="str">
        <f t="shared" si="80"/>
        <v/>
      </c>
      <c r="D593" s="71" t="str">
        <f t="shared" si="76"/>
        <v/>
      </c>
      <c r="E593" s="83" t="str">
        <f t="shared" si="81"/>
        <v/>
      </c>
      <c r="F593" s="100"/>
      <c r="G593" s="85" t="str">
        <f t="shared" si="79"/>
        <v/>
      </c>
      <c r="H593" s="158"/>
      <c r="I593" s="149"/>
      <c r="J593" s="152"/>
      <c r="K593" s="162"/>
      <c r="L593" s="163"/>
      <c r="M593" s="34" t="str">
        <f t="shared" si="75"/>
        <v/>
      </c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</row>
    <row r="594" spans="1:61" ht="15" customHeight="1" x14ac:dyDescent="0.2">
      <c r="A594" s="59" t="str">
        <f t="shared" si="77"/>
        <v/>
      </c>
      <c r="B594" s="33" t="str">
        <f t="shared" si="78"/>
        <v/>
      </c>
      <c r="C594" s="32" t="str">
        <f t="shared" si="80"/>
        <v/>
      </c>
      <c r="D594" s="71" t="str">
        <f t="shared" si="76"/>
        <v/>
      </c>
      <c r="E594" s="83" t="str">
        <f t="shared" si="81"/>
        <v/>
      </c>
      <c r="F594" s="100"/>
      <c r="G594" s="85" t="str">
        <f t="shared" si="79"/>
        <v/>
      </c>
      <c r="H594" s="158"/>
      <c r="I594" s="149"/>
      <c r="J594" s="152"/>
      <c r="K594" s="162"/>
      <c r="L594" s="163"/>
      <c r="M594" s="34" t="str">
        <f t="shared" si="75"/>
        <v/>
      </c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</row>
    <row r="595" spans="1:61" ht="15" customHeight="1" x14ac:dyDescent="0.2">
      <c r="A595" s="59" t="str">
        <f t="shared" si="77"/>
        <v/>
      </c>
      <c r="B595" s="33" t="str">
        <f t="shared" si="78"/>
        <v/>
      </c>
      <c r="C595" s="32" t="str">
        <f t="shared" si="80"/>
        <v/>
      </c>
      <c r="D595" s="71" t="str">
        <f t="shared" si="76"/>
        <v/>
      </c>
      <c r="E595" s="83" t="str">
        <f t="shared" si="81"/>
        <v/>
      </c>
      <c r="F595" s="100"/>
      <c r="G595" s="85" t="str">
        <f t="shared" si="79"/>
        <v/>
      </c>
      <c r="H595" s="158"/>
      <c r="I595" s="149"/>
      <c r="J595" s="152"/>
      <c r="K595" s="162"/>
      <c r="L595" s="163"/>
      <c r="M595" s="34" t="str">
        <f t="shared" si="75"/>
        <v/>
      </c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</row>
    <row r="596" spans="1:61" ht="15" customHeight="1" x14ac:dyDescent="0.2">
      <c r="A596" s="59" t="str">
        <f t="shared" si="77"/>
        <v/>
      </c>
      <c r="B596" s="33" t="str">
        <f t="shared" si="78"/>
        <v/>
      </c>
      <c r="C596" s="32" t="str">
        <f t="shared" si="80"/>
        <v/>
      </c>
      <c r="D596" s="71" t="str">
        <f t="shared" si="76"/>
        <v/>
      </c>
      <c r="E596" s="83" t="str">
        <f t="shared" si="81"/>
        <v/>
      </c>
      <c r="F596" s="100"/>
      <c r="G596" s="85" t="str">
        <f t="shared" si="79"/>
        <v/>
      </c>
      <c r="H596" s="158"/>
      <c r="I596" s="149"/>
      <c r="J596" s="152"/>
      <c r="K596" s="162"/>
      <c r="L596" s="163"/>
      <c r="M596" s="34" t="str">
        <f t="shared" si="75"/>
        <v/>
      </c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</row>
    <row r="597" spans="1:61" ht="15" customHeight="1" x14ac:dyDescent="0.2">
      <c r="A597" s="59" t="str">
        <f t="shared" si="77"/>
        <v/>
      </c>
      <c r="B597" s="33" t="str">
        <f t="shared" si="78"/>
        <v/>
      </c>
      <c r="C597" s="32" t="str">
        <f t="shared" si="80"/>
        <v/>
      </c>
      <c r="D597" s="71" t="str">
        <f t="shared" si="76"/>
        <v/>
      </c>
      <c r="E597" s="83" t="str">
        <f t="shared" si="81"/>
        <v/>
      </c>
      <c r="F597" s="100"/>
      <c r="G597" s="85" t="str">
        <f t="shared" si="79"/>
        <v/>
      </c>
      <c r="H597" s="158"/>
      <c r="I597" s="149"/>
      <c r="J597" s="152"/>
      <c r="K597" s="162"/>
      <c r="L597" s="163"/>
      <c r="M597" s="34" t="str">
        <f t="shared" ref="M597:M660" si="82">IF(K597="","",I597*K597)</f>
        <v/>
      </c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</row>
    <row r="598" spans="1:61" ht="15" customHeight="1" x14ac:dyDescent="0.2">
      <c r="A598" s="59" t="str">
        <f t="shared" si="77"/>
        <v/>
      </c>
      <c r="B598" s="33" t="str">
        <f t="shared" si="78"/>
        <v/>
      </c>
      <c r="C598" s="32" t="str">
        <f t="shared" si="80"/>
        <v/>
      </c>
      <c r="D598" s="71" t="str">
        <f t="shared" si="76"/>
        <v/>
      </c>
      <c r="E598" s="83" t="str">
        <f t="shared" si="81"/>
        <v/>
      </c>
      <c r="F598" s="100"/>
      <c r="G598" s="85" t="str">
        <f t="shared" si="79"/>
        <v/>
      </c>
      <c r="H598" s="158"/>
      <c r="I598" s="149"/>
      <c r="J598" s="152"/>
      <c r="K598" s="162"/>
      <c r="L598" s="163"/>
      <c r="M598" s="34" t="str">
        <f t="shared" si="82"/>
        <v/>
      </c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</row>
    <row r="599" spans="1:61" ht="15" customHeight="1" x14ac:dyDescent="0.2">
      <c r="A599" s="59" t="str">
        <f t="shared" si="77"/>
        <v/>
      </c>
      <c r="B599" s="33" t="str">
        <f t="shared" si="78"/>
        <v/>
      </c>
      <c r="C599" s="32" t="str">
        <f t="shared" si="80"/>
        <v/>
      </c>
      <c r="D599" s="71" t="str">
        <f t="shared" si="76"/>
        <v/>
      </c>
      <c r="E599" s="83" t="str">
        <f t="shared" si="81"/>
        <v/>
      </c>
      <c r="F599" s="100"/>
      <c r="G599" s="85" t="str">
        <f t="shared" si="79"/>
        <v/>
      </c>
      <c r="H599" s="158"/>
      <c r="I599" s="149"/>
      <c r="J599" s="152"/>
      <c r="K599" s="162"/>
      <c r="L599" s="163"/>
      <c r="M599" s="34" t="str">
        <f t="shared" si="82"/>
        <v/>
      </c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</row>
    <row r="600" spans="1:61" ht="15" customHeight="1" x14ac:dyDescent="0.2">
      <c r="A600" s="59" t="str">
        <f t="shared" si="77"/>
        <v/>
      </c>
      <c r="B600" s="33" t="str">
        <f t="shared" si="78"/>
        <v/>
      </c>
      <c r="C600" s="32" t="str">
        <f t="shared" si="80"/>
        <v/>
      </c>
      <c r="D600" s="71" t="str">
        <f t="shared" si="76"/>
        <v/>
      </c>
      <c r="E600" s="83" t="str">
        <f t="shared" si="81"/>
        <v/>
      </c>
      <c r="F600" s="100"/>
      <c r="G600" s="85" t="str">
        <f t="shared" si="79"/>
        <v/>
      </c>
      <c r="H600" s="158"/>
      <c r="I600" s="149"/>
      <c r="J600" s="152"/>
      <c r="K600" s="162"/>
      <c r="L600" s="163"/>
      <c r="M600" s="34" t="str">
        <f t="shared" si="82"/>
        <v/>
      </c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</row>
    <row r="601" spans="1:61" ht="15" customHeight="1" x14ac:dyDescent="0.2">
      <c r="A601" s="59" t="str">
        <f t="shared" si="77"/>
        <v/>
      </c>
      <c r="B601" s="33" t="str">
        <f t="shared" si="78"/>
        <v/>
      </c>
      <c r="C601" s="32" t="str">
        <f t="shared" si="80"/>
        <v/>
      </c>
      <c r="D601" s="71" t="str">
        <f t="shared" si="76"/>
        <v/>
      </c>
      <c r="E601" s="83" t="str">
        <f t="shared" si="81"/>
        <v/>
      </c>
      <c r="F601" s="100"/>
      <c r="G601" s="85" t="str">
        <f t="shared" si="79"/>
        <v/>
      </c>
      <c r="H601" s="158"/>
      <c r="I601" s="149"/>
      <c r="J601" s="152"/>
      <c r="K601" s="162"/>
      <c r="L601" s="163"/>
      <c r="M601" s="34" t="str">
        <f t="shared" si="82"/>
        <v/>
      </c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</row>
    <row r="602" spans="1:61" ht="15" customHeight="1" x14ac:dyDescent="0.2">
      <c r="A602" s="59" t="str">
        <f t="shared" si="77"/>
        <v/>
      </c>
      <c r="B602" s="33" t="str">
        <f t="shared" si="78"/>
        <v/>
      </c>
      <c r="C602" s="32" t="str">
        <f t="shared" si="80"/>
        <v/>
      </c>
      <c r="D602" s="71" t="str">
        <f t="shared" si="76"/>
        <v/>
      </c>
      <c r="E602" s="83" t="str">
        <f t="shared" si="81"/>
        <v/>
      </c>
      <c r="F602" s="100"/>
      <c r="G602" s="85" t="str">
        <f t="shared" si="79"/>
        <v/>
      </c>
      <c r="H602" s="158"/>
      <c r="I602" s="149"/>
      <c r="J602" s="152"/>
      <c r="K602" s="162"/>
      <c r="L602" s="163"/>
      <c r="M602" s="34" t="str">
        <f t="shared" si="82"/>
        <v/>
      </c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</row>
    <row r="603" spans="1:61" ht="15" customHeight="1" x14ac:dyDescent="0.2">
      <c r="A603" s="59" t="str">
        <f t="shared" si="77"/>
        <v/>
      </c>
      <c r="B603" s="33" t="str">
        <f t="shared" si="78"/>
        <v/>
      </c>
      <c r="C603" s="32" t="str">
        <f t="shared" si="80"/>
        <v/>
      </c>
      <c r="D603" s="71" t="str">
        <f t="shared" si="76"/>
        <v/>
      </c>
      <c r="E603" s="83" t="str">
        <f t="shared" si="81"/>
        <v/>
      </c>
      <c r="F603" s="100"/>
      <c r="G603" s="85" t="str">
        <f t="shared" si="79"/>
        <v/>
      </c>
      <c r="H603" s="158"/>
      <c r="I603" s="149"/>
      <c r="J603" s="152"/>
      <c r="K603" s="162"/>
      <c r="L603" s="163"/>
      <c r="M603" s="34" t="str">
        <f t="shared" si="82"/>
        <v/>
      </c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</row>
    <row r="604" spans="1:61" ht="15" customHeight="1" x14ac:dyDescent="0.2">
      <c r="A604" s="59" t="str">
        <f t="shared" si="77"/>
        <v/>
      </c>
      <c r="B604" s="33" t="str">
        <f t="shared" si="78"/>
        <v/>
      </c>
      <c r="C604" s="32" t="str">
        <f t="shared" si="80"/>
        <v/>
      </c>
      <c r="D604" s="71" t="str">
        <f t="shared" si="76"/>
        <v/>
      </c>
      <c r="E604" s="83" t="str">
        <f t="shared" si="81"/>
        <v/>
      </c>
      <c r="F604" s="100"/>
      <c r="G604" s="85" t="str">
        <f t="shared" si="79"/>
        <v/>
      </c>
      <c r="H604" s="158"/>
      <c r="I604" s="149"/>
      <c r="J604" s="152"/>
      <c r="K604" s="162"/>
      <c r="L604" s="163"/>
      <c r="M604" s="34" t="str">
        <f t="shared" si="82"/>
        <v/>
      </c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</row>
    <row r="605" spans="1:61" ht="15" customHeight="1" x14ac:dyDescent="0.2">
      <c r="A605" s="59" t="str">
        <f t="shared" si="77"/>
        <v/>
      </c>
      <c r="B605" s="33" t="str">
        <f t="shared" si="78"/>
        <v/>
      </c>
      <c r="C605" s="32" t="str">
        <f t="shared" si="80"/>
        <v/>
      </c>
      <c r="D605" s="71" t="str">
        <f t="shared" ref="D605:D668" si="83">IF(F604="","",IF(F605="","",IF(F605=F604,"  =","Nieuw")))</f>
        <v/>
      </c>
      <c r="E605" s="83" t="str">
        <f t="shared" si="81"/>
        <v/>
      </c>
      <c r="F605" s="100"/>
      <c r="G605" s="85" t="str">
        <f t="shared" si="79"/>
        <v/>
      </c>
      <c r="H605" s="158"/>
      <c r="I605" s="149"/>
      <c r="J605" s="152"/>
      <c r="K605" s="162"/>
      <c r="L605" s="163"/>
      <c r="M605" s="34" t="str">
        <f t="shared" si="82"/>
        <v/>
      </c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</row>
    <row r="606" spans="1:61" ht="15" customHeight="1" x14ac:dyDescent="0.2">
      <c r="A606" s="59" t="str">
        <f t="shared" ref="A606:A669" si="84">IF(F605="","",IF(B606="","",IF(B606=B605,A605+100000000,B605+1)))</f>
        <v/>
      </c>
      <c r="B606" s="33" t="str">
        <f t="shared" ref="B606:B669" si="85">IF(F605="","",IF(F606="","",IF(F605=F606,B605,B605+1)))</f>
        <v/>
      </c>
      <c r="C606" s="32" t="str">
        <f t="shared" si="80"/>
        <v/>
      </c>
      <c r="D606" s="71" t="str">
        <f t="shared" si="83"/>
        <v/>
      </c>
      <c r="E606" s="83" t="str">
        <f t="shared" si="81"/>
        <v/>
      </c>
      <c r="F606" s="100"/>
      <c r="G606" s="85" t="str">
        <f t="shared" si="79"/>
        <v/>
      </c>
      <c r="H606" s="158"/>
      <c r="I606" s="149"/>
      <c r="J606" s="152"/>
      <c r="K606" s="162"/>
      <c r="L606" s="163"/>
      <c r="M606" s="34" t="str">
        <f t="shared" si="82"/>
        <v/>
      </c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</row>
    <row r="607" spans="1:61" ht="15" customHeight="1" x14ac:dyDescent="0.2">
      <c r="A607" s="59" t="str">
        <f t="shared" si="84"/>
        <v/>
      </c>
      <c r="B607" s="33" t="str">
        <f t="shared" si="85"/>
        <v/>
      </c>
      <c r="C607" s="32" t="str">
        <f t="shared" si="80"/>
        <v/>
      </c>
      <c r="D607" s="71" t="str">
        <f t="shared" si="83"/>
        <v/>
      </c>
      <c r="E607" s="83" t="str">
        <f t="shared" si="81"/>
        <v/>
      </c>
      <c r="F607" s="100"/>
      <c r="G607" s="85" t="str">
        <f t="shared" si="79"/>
        <v/>
      </c>
      <c r="H607" s="158"/>
      <c r="I607" s="149"/>
      <c r="J607" s="152"/>
      <c r="K607" s="162"/>
      <c r="L607" s="163"/>
      <c r="M607" s="34" t="str">
        <f t="shared" si="82"/>
        <v/>
      </c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</row>
    <row r="608" spans="1:61" ht="15" customHeight="1" x14ac:dyDescent="0.2">
      <c r="A608" s="59" t="str">
        <f t="shared" si="84"/>
        <v/>
      </c>
      <c r="B608" s="33" t="str">
        <f t="shared" si="85"/>
        <v/>
      </c>
      <c r="C608" s="32" t="str">
        <f t="shared" si="80"/>
        <v/>
      </c>
      <c r="D608" s="71" t="str">
        <f t="shared" si="83"/>
        <v/>
      </c>
      <c r="E608" s="83" t="str">
        <f t="shared" si="81"/>
        <v/>
      </c>
      <c r="F608" s="100"/>
      <c r="G608" s="85" t="str">
        <f t="shared" si="79"/>
        <v/>
      </c>
      <c r="H608" s="158"/>
      <c r="I608" s="149"/>
      <c r="J608" s="152"/>
      <c r="K608" s="162"/>
      <c r="L608" s="163"/>
      <c r="M608" s="34" t="str">
        <f t="shared" si="82"/>
        <v/>
      </c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</row>
    <row r="609" spans="1:61" ht="15" customHeight="1" x14ac:dyDescent="0.2">
      <c r="A609" s="59" t="str">
        <f t="shared" si="84"/>
        <v/>
      </c>
      <c r="B609" s="33" t="str">
        <f t="shared" si="85"/>
        <v/>
      </c>
      <c r="C609" s="32" t="str">
        <f t="shared" si="80"/>
        <v/>
      </c>
      <c r="D609" s="71" t="str">
        <f t="shared" si="83"/>
        <v/>
      </c>
      <c r="E609" s="83" t="str">
        <f t="shared" si="81"/>
        <v/>
      </c>
      <c r="F609" s="100"/>
      <c r="G609" s="85" t="str">
        <f t="shared" si="79"/>
        <v/>
      </c>
      <c r="H609" s="158"/>
      <c r="I609" s="149"/>
      <c r="J609" s="152"/>
      <c r="K609" s="162"/>
      <c r="L609" s="163"/>
      <c r="M609" s="34" t="str">
        <f t="shared" si="82"/>
        <v/>
      </c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</row>
    <row r="610" spans="1:61" ht="15" customHeight="1" x14ac:dyDescent="0.2">
      <c r="A610" s="59" t="str">
        <f t="shared" si="84"/>
        <v/>
      </c>
      <c r="B610" s="33" t="str">
        <f t="shared" si="85"/>
        <v/>
      </c>
      <c r="C610" s="32" t="str">
        <f t="shared" si="80"/>
        <v/>
      </c>
      <c r="D610" s="71" t="str">
        <f t="shared" si="83"/>
        <v/>
      </c>
      <c r="E610" s="83" t="str">
        <f t="shared" si="81"/>
        <v/>
      </c>
      <c r="F610" s="100"/>
      <c r="G610" s="85" t="str">
        <f t="shared" si="79"/>
        <v/>
      </c>
      <c r="H610" s="158"/>
      <c r="I610" s="149"/>
      <c r="J610" s="152"/>
      <c r="K610" s="162"/>
      <c r="L610" s="163"/>
      <c r="M610" s="34" t="str">
        <f t="shared" si="82"/>
        <v/>
      </c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</row>
    <row r="611" spans="1:61" ht="15" customHeight="1" x14ac:dyDescent="0.2">
      <c r="A611" s="59" t="str">
        <f t="shared" si="84"/>
        <v/>
      </c>
      <c r="B611" s="33" t="str">
        <f t="shared" si="85"/>
        <v/>
      </c>
      <c r="C611" s="32" t="str">
        <f t="shared" si="80"/>
        <v/>
      </c>
      <c r="D611" s="71" t="str">
        <f t="shared" si="83"/>
        <v/>
      </c>
      <c r="E611" s="83" t="str">
        <f t="shared" si="81"/>
        <v/>
      </c>
      <c r="F611" s="100"/>
      <c r="G611" s="85" t="str">
        <f t="shared" si="79"/>
        <v/>
      </c>
      <c r="H611" s="158"/>
      <c r="I611" s="149"/>
      <c r="J611" s="152"/>
      <c r="K611" s="162"/>
      <c r="L611" s="163"/>
      <c r="M611" s="34" t="str">
        <f t="shared" si="82"/>
        <v/>
      </c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</row>
    <row r="612" spans="1:61" ht="15" customHeight="1" x14ac:dyDescent="0.2">
      <c r="A612" s="59" t="str">
        <f t="shared" si="84"/>
        <v/>
      </c>
      <c r="B612" s="33" t="str">
        <f t="shared" si="85"/>
        <v/>
      </c>
      <c r="C612" s="32" t="str">
        <f t="shared" si="80"/>
        <v/>
      </c>
      <c r="D612" s="71" t="str">
        <f t="shared" si="83"/>
        <v/>
      </c>
      <c r="E612" s="83" t="str">
        <f t="shared" si="81"/>
        <v/>
      </c>
      <c r="F612" s="100"/>
      <c r="G612" s="85" t="str">
        <f t="shared" si="79"/>
        <v/>
      </c>
      <c r="H612" s="158"/>
      <c r="I612" s="149"/>
      <c r="J612" s="152"/>
      <c r="K612" s="162"/>
      <c r="L612" s="163"/>
      <c r="M612" s="34" t="str">
        <f t="shared" si="82"/>
        <v/>
      </c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</row>
    <row r="613" spans="1:61" ht="15" customHeight="1" x14ac:dyDescent="0.2">
      <c r="A613" s="59" t="str">
        <f t="shared" si="84"/>
        <v/>
      </c>
      <c r="B613" s="33" t="str">
        <f t="shared" si="85"/>
        <v/>
      </c>
      <c r="C613" s="32" t="str">
        <f t="shared" si="80"/>
        <v/>
      </c>
      <c r="D613" s="71" t="str">
        <f t="shared" si="83"/>
        <v/>
      </c>
      <c r="E613" s="83" t="str">
        <f t="shared" si="81"/>
        <v/>
      </c>
      <c r="F613" s="100"/>
      <c r="G613" s="85" t="str">
        <f t="shared" si="79"/>
        <v/>
      </c>
      <c r="H613" s="158"/>
      <c r="I613" s="149"/>
      <c r="J613" s="152"/>
      <c r="K613" s="162"/>
      <c r="L613" s="163"/>
      <c r="M613" s="34" t="str">
        <f t="shared" si="82"/>
        <v/>
      </c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</row>
    <row r="614" spans="1:61" ht="15" customHeight="1" x14ac:dyDescent="0.2">
      <c r="A614" s="59" t="str">
        <f t="shared" si="84"/>
        <v/>
      </c>
      <c r="B614" s="33" t="str">
        <f t="shared" si="85"/>
        <v/>
      </c>
      <c r="C614" s="32" t="str">
        <f t="shared" si="80"/>
        <v/>
      </c>
      <c r="D614" s="71" t="str">
        <f t="shared" si="83"/>
        <v/>
      </c>
      <c r="E614" s="83" t="str">
        <f t="shared" si="81"/>
        <v/>
      </c>
      <c r="F614" s="100"/>
      <c r="G614" s="85" t="str">
        <f t="shared" si="79"/>
        <v/>
      </c>
      <c r="H614" s="158"/>
      <c r="I614" s="149"/>
      <c r="J614" s="152"/>
      <c r="K614" s="162"/>
      <c r="L614" s="163"/>
      <c r="M614" s="34" t="str">
        <f t="shared" si="82"/>
        <v/>
      </c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</row>
    <row r="615" spans="1:61" ht="15" customHeight="1" x14ac:dyDescent="0.2">
      <c r="A615" s="59" t="str">
        <f t="shared" si="84"/>
        <v/>
      </c>
      <c r="B615" s="33" t="str">
        <f t="shared" si="85"/>
        <v/>
      </c>
      <c r="C615" s="32" t="str">
        <f t="shared" si="80"/>
        <v/>
      </c>
      <c r="D615" s="71" t="str">
        <f t="shared" si="83"/>
        <v/>
      </c>
      <c r="E615" s="83" t="str">
        <f t="shared" si="81"/>
        <v/>
      </c>
      <c r="F615" s="100"/>
      <c r="G615" s="85" t="str">
        <f t="shared" si="79"/>
        <v/>
      </c>
      <c r="H615" s="158"/>
      <c r="I615" s="149"/>
      <c r="J615" s="152"/>
      <c r="K615" s="162"/>
      <c r="L615" s="163"/>
      <c r="M615" s="34" t="str">
        <f t="shared" si="82"/>
        <v/>
      </c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</row>
    <row r="616" spans="1:61" ht="15" customHeight="1" x14ac:dyDescent="0.2">
      <c r="A616" s="59" t="str">
        <f t="shared" si="84"/>
        <v/>
      </c>
      <c r="B616" s="33" t="str">
        <f t="shared" si="85"/>
        <v/>
      </c>
      <c r="C616" s="32" t="str">
        <f t="shared" si="80"/>
        <v/>
      </c>
      <c r="D616" s="71" t="str">
        <f t="shared" si="83"/>
        <v/>
      </c>
      <c r="E616" s="83" t="str">
        <f t="shared" si="81"/>
        <v/>
      </c>
      <c r="F616" s="100"/>
      <c r="G616" s="85" t="str">
        <f t="shared" si="79"/>
        <v/>
      </c>
      <c r="H616" s="158"/>
      <c r="I616" s="149"/>
      <c r="J616" s="152"/>
      <c r="K616" s="162"/>
      <c r="L616" s="163"/>
      <c r="M616" s="34" t="str">
        <f t="shared" si="82"/>
        <v/>
      </c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</row>
    <row r="617" spans="1:61" ht="15" customHeight="1" x14ac:dyDescent="0.2">
      <c r="A617" s="59" t="str">
        <f t="shared" si="84"/>
        <v/>
      </c>
      <c r="B617" s="33" t="str">
        <f t="shared" si="85"/>
        <v/>
      </c>
      <c r="C617" s="32" t="str">
        <f t="shared" si="80"/>
        <v/>
      </c>
      <c r="D617" s="71" t="str">
        <f t="shared" si="83"/>
        <v/>
      </c>
      <c r="E617" s="83" t="str">
        <f t="shared" si="81"/>
        <v/>
      </c>
      <c r="F617" s="100"/>
      <c r="G617" s="85" t="str">
        <f t="shared" si="79"/>
        <v/>
      </c>
      <c r="H617" s="158"/>
      <c r="I617" s="149"/>
      <c r="J617" s="152"/>
      <c r="K617" s="162"/>
      <c r="L617" s="163"/>
      <c r="M617" s="34" t="str">
        <f t="shared" si="82"/>
        <v/>
      </c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</row>
    <row r="618" spans="1:61" ht="15" customHeight="1" x14ac:dyDescent="0.2">
      <c r="A618" s="59" t="str">
        <f t="shared" si="84"/>
        <v/>
      </c>
      <c r="B618" s="33" t="str">
        <f t="shared" si="85"/>
        <v/>
      </c>
      <c r="C618" s="32" t="str">
        <f t="shared" si="80"/>
        <v/>
      </c>
      <c r="D618" s="71" t="str">
        <f t="shared" si="83"/>
        <v/>
      </c>
      <c r="E618" s="83" t="str">
        <f t="shared" si="81"/>
        <v/>
      </c>
      <c r="F618" s="100"/>
      <c r="G618" s="85" t="str">
        <f t="shared" si="79"/>
        <v/>
      </c>
      <c r="H618" s="158"/>
      <c r="I618" s="149"/>
      <c r="J618" s="152"/>
      <c r="K618" s="162"/>
      <c r="L618" s="163"/>
      <c r="M618" s="34" t="str">
        <f t="shared" si="82"/>
        <v/>
      </c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</row>
    <row r="619" spans="1:61" ht="15" customHeight="1" x14ac:dyDescent="0.2">
      <c r="A619" s="59" t="str">
        <f t="shared" si="84"/>
        <v/>
      </c>
      <c r="B619" s="33" t="str">
        <f t="shared" si="85"/>
        <v/>
      </c>
      <c r="C619" s="32" t="str">
        <f t="shared" si="80"/>
        <v/>
      </c>
      <c r="D619" s="71" t="str">
        <f t="shared" si="83"/>
        <v/>
      </c>
      <c r="E619" s="83" t="str">
        <f t="shared" si="81"/>
        <v/>
      </c>
      <c r="F619" s="100"/>
      <c r="G619" s="85" t="str">
        <f t="shared" si="79"/>
        <v/>
      </c>
      <c r="H619" s="158"/>
      <c r="I619" s="149"/>
      <c r="J619" s="152"/>
      <c r="K619" s="162"/>
      <c r="L619" s="163"/>
      <c r="M619" s="34" t="str">
        <f t="shared" si="82"/>
        <v/>
      </c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</row>
    <row r="620" spans="1:61" ht="15" customHeight="1" x14ac:dyDescent="0.2">
      <c r="A620" s="59" t="str">
        <f t="shared" si="84"/>
        <v/>
      </c>
      <c r="B620" s="33" t="str">
        <f t="shared" si="85"/>
        <v/>
      </c>
      <c r="C620" s="32" t="str">
        <f t="shared" si="80"/>
        <v/>
      </c>
      <c r="D620" s="71" t="str">
        <f t="shared" si="83"/>
        <v/>
      </c>
      <c r="E620" s="83" t="str">
        <f t="shared" si="81"/>
        <v/>
      </c>
      <c r="F620" s="100"/>
      <c r="G620" s="85" t="str">
        <f t="shared" si="79"/>
        <v/>
      </c>
      <c r="H620" s="158"/>
      <c r="I620" s="149"/>
      <c r="J620" s="152"/>
      <c r="K620" s="162"/>
      <c r="L620" s="163"/>
      <c r="M620" s="34" t="str">
        <f t="shared" si="82"/>
        <v/>
      </c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</row>
    <row r="621" spans="1:61" ht="15" customHeight="1" x14ac:dyDescent="0.2">
      <c r="A621" s="59" t="str">
        <f t="shared" si="84"/>
        <v/>
      </c>
      <c r="B621" s="33" t="str">
        <f t="shared" si="85"/>
        <v/>
      </c>
      <c r="C621" s="32" t="str">
        <f t="shared" si="80"/>
        <v/>
      </c>
      <c r="D621" s="71" t="str">
        <f t="shared" si="83"/>
        <v/>
      </c>
      <c r="E621" s="83" t="str">
        <f t="shared" si="81"/>
        <v/>
      </c>
      <c r="F621" s="100"/>
      <c r="G621" s="85" t="str">
        <f t="shared" si="79"/>
        <v/>
      </c>
      <c r="H621" s="158"/>
      <c r="I621" s="149"/>
      <c r="J621" s="152"/>
      <c r="K621" s="162"/>
      <c r="L621" s="163"/>
      <c r="M621" s="34" t="str">
        <f t="shared" si="82"/>
        <v/>
      </c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</row>
    <row r="622" spans="1:61" ht="15" customHeight="1" x14ac:dyDescent="0.2">
      <c r="A622" s="59" t="str">
        <f t="shared" si="84"/>
        <v/>
      </c>
      <c r="B622" s="33" t="str">
        <f t="shared" si="85"/>
        <v/>
      </c>
      <c r="C622" s="32" t="str">
        <f t="shared" si="80"/>
        <v/>
      </c>
      <c r="D622" s="71" t="str">
        <f t="shared" si="83"/>
        <v/>
      </c>
      <c r="E622" s="83" t="str">
        <f t="shared" si="81"/>
        <v/>
      </c>
      <c r="F622" s="100"/>
      <c r="G622" s="85" t="str">
        <f t="shared" si="79"/>
        <v/>
      </c>
      <c r="H622" s="158"/>
      <c r="I622" s="149"/>
      <c r="J622" s="152"/>
      <c r="K622" s="162"/>
      <c r="L622" s="163"/>
      <c r="M622" s="34" t="str">
        <f t="shared" si="82"/>
        <v/>
      </c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</row>
    <row r="623" spans="1:61" ht="15" customHeight="1" x14ac:dyDescent="0.2">
      <c r="A623" s="59" t="str">
        <f t="shared" si="84"/>
        <v/>
      </c>
      <c r="B623" s="33" t="str">
        <f t="shared" si="85"/>
        <v/>
      </c>
      <c r="C623" s="32" t="str">
        <f t="shared" si="80"/>
        <v/>
      </c>
      <c r="D623" s="71" t="str">
        <f t="shared" si="83"/>
        <v/>
      </c>
      <c r="E623" s="83" t="str">
        <f t="shared" si="81"/>
        <v/>
      </c>
      <c r="F623" s="100"/>
      <c r="G623" s="85" t="str">
        <f t="shared" si="79"/>
        <v/>
      </c>
      <c r="H623" s="158"/>
      <c r="I623" s="149"/>
      <c r="J623" s="152"/>
      <c r="K623" s="162"/>
      <c r="L623" s="163"/>
      <c r="M623" s="34" t="str">
        <f t="shared" si="82"/>
        <v/>
      </c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</row>
    <row r="624" spans="1:61" ht="15" customHeight="1" x14ac:dyDescent="0.2">
      <c r="A624" s="59" t="str">
        <f t="shared" si="84"/>
        <v/>
      </c>
      <c r="B624" s="33" t="str">
        <f t="shared" si="85"/>
        <v/>
      </c>
      <c r="C624" s="32" t="str">
        <f t="shared" si="80"/>
        <v/>
      </c>
      <c r="D624" s="71" t="str">
        <f t="shared" si="83"/>
        <v/>
      </c>
      <c r="E624" s="83" t="str">
        <f t="shared" si="81"/>
        <v/>
      </c>
      <c r="F624" s="100"/>
      <c r="G624" s="85" t="str">
        <f t="shared" si="79"/>
        <v/>
      </c>
      <c r="H624" s="158"/>
      <c r="I624" s="149"/>
      <c r="J624" s="152"/>
      <c r="K624" s="162"/>
      <c r="L624" s="163"/>
      <c r="M624" s="34" t="str">
        <f t="shared" si="82"/>
        <v/>
      </c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</row>
    <row r="625" spans="1:61" ht="15" customHeight="1" x14ac:dyDescent="0.2">
      <c r="A625" s="59" t="str">
        <f t="shared" si="84"/>
        <v/>
      </c>
      <c r="B625" s="33" t="str">
        <f t="shared" si="85"/>
        <v/>
      </c>
      <c r="C625" s="32" t="str">
        <f t="shared" si="80"/>
        <v/>
      </c>
      <c r="D625" s="71" t="str">
        <f t="shared" si="83"/>
        <v/>
      </c>
      <c r="E625" s="83" t="str">
        <f t="shared" si="81"/>
        <v/>
      </c>
      <c r="F625" s="100"/>
      <c r="G625" s="85" t="str">
        <f t="shared" si="79"/>
        <v/>
      </c>
      <c r="H625" s="158"/>
      <c r="I625" s="149"/>
      <c r="J625" s="152"/>
      <c r="K625" s="162"/>
      <c r="L625" s="163"/>
      <c r="M625" s="34" t="str">
        <f t="shared" si="82"/>
        <v/>
      </c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</row>
    <row r="626" spans="1:61" ht="15" customHeight="1" x14ac:dyDescent="0.2">
      <c r="A626" s="59" t="str">
        <f t="shared" si="84"/>
        <v/>
      </c>
      <c r="B626" s="33" t="str">
        <f t="shared" si="85"/>
        <v/>
      </c>
      <c r="C626" s="32" t="str">
        <f t="shared" si="80"/>
        <v/>
      </c>
      <c r="D626" s="71" t="str">
        <f t="shared" si="83"/>
        <v/>
      </c>
      <c r="E626" s="83" t="str">
        <f t="shared" si="81"/>
        <v/>
      </c>
      <c r="F626" s="100"/>
      <c r="G626" s="85" t="str">
        <f t="shared" si="79"/>
        <v/>
      </c>
      <c r="H626" s="158"/>
      <c r="I626" s="149"/>
      <c r="J626" s="152"/>
      <c r="K626" s="162"/>
      <c r="L626" s="163"/>
      <c r="M626" s="34" t="str">
        <f t="shared" si="82"/>
        <v/>
      </c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</row>
    <row r="627" spans="1:61" ht="15" customHeight="1" x14ac:dyDescent="0.2">
      <c r="A627" s="59" t="str">
        <f t="shared" si="84"/>
        <v/>
      </c>
      <c r="B627" s="33" t="str">
        <f t="shared" si="85"/>
        <v/>
      </c>
      <c r="C627" s="32" t="str">
        <f t="shared" si="80"/>
        <v/>
      </c>
      <c r="D627" s="71" t="str">
        <f t="shared" si="83"/>
        <v/>
      </c>
      <c r="E627" s="83" t="str">
        <f t="shared" si="81"/>
        <v/>
      </c>
      <c r="F627" s="100"/>
      <c r="G627" s="85" t="str">
        <f t="shared" si="79"/>
        <v/>
      </c>
      <c r="H627" s="158"/>
      <c r="I627" s="149"/>
      <c r="J627" s="152"/>
      <c r="K627" s="162"/>
      <c r="L627" s="163"/>
      <c r="M627" s="34" t="str">
        <f t="shared" si="82"/>
        <v/>
      </c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</row>
    <row r="628" spans="1:61" ht="15" customHeight="1" x14ac:dyDescent="0.2">
      <c r="A628" s="59" t="str">
        <f t="shared" si="84"/>
        <v/>
      </c>
      <c r="B628" s="33" t="str">
        <f t="shared" si="85"/>
        <v/>
      </c>
      <c r="C628" s="32" t="str">
        <f t="shared" si="80"/>
        <v/>
      </c>
      <c r="D628" s="71" t="str">
        <f t="shared" si="83"/>
        <v/>
      </c>
      <c r="E628" s="83" t="str">
        <f t="shared" si="81"/>
        <v/>
      </c>
      <c r="F628" s="100"/>
      <c r="G628" s="85" t="str">
        <f t="shared" si="79"/>
        <v/>
      </c>
      <c r="H628" s="158"/>
      <c r="I628" s="149"/>
      <c r="J628" s="152"/>
      <c r="K628" s="162"/>
      <c r="L628" s="163"/>
      <c r="M628" s="34" t="str">
        <f t="shared" si="82"/>
        <v/>
      </c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</row>
    <row r="629" spans="1:61" ht="15" customHeight="1" x14ac:dyDescent="0.2">
      <c r="A629" s="59" t="str">
        <f t="shared" si="84"/>
        <v/>
      </c>
      <c r="B629" s="33" t="str">
        <f t="shared" si="85"/>
        <v/>
      </c>
      <c r="C629" s="32" t="str">
        <f t="shared" si="80"/>
        <v/>
      </c>
      <c r="D629" s="71" t="str">
        <f t="shared" si="83"/>
        <v/>
      </c>
      <c r="E629" s="83" t="str">
        <f t="shared" si="81"/>
        <v/>
      </c>
      <c r="F629" s="100"/>
      <c r="G629" s="85" t="str">
        <f t="shared" si="79"/>
        <v/>
      </c>
      <c r="H629" s="158"/>
      <c r="I629" s="149"/>
      <c r="J629" s="152"/>
      <c r="K629" s="162"/>
      <c r="L629" s="163"/>
      <c r="M629" s="34" t="str">
        <f t="shared" si="82"/>
        <v/>
      </c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</row>
    <row r="630" spans="1:61" ht="15" customHeight="1" x14ac:dyDescent="0.2">
      <c r="A630" s="59" t="str">
        <f t="shared" si="84"/>
        <v/>
      </c>
      <c r="B630" s="33" t="str">
        <f t="shared" si="85"/>
        <v/>
      </c>
      <c r="C630" s="32" t="str">
        <f t="shared" si="80"/>
        <v/>
      </c>
      <c r="D630" s="71" t="str">
        <f t="shared" si="83"/>
        <v/>
      </c>
      <c r="E630" s="83" t="str">
        <f t="shared" si="81"/>
        <v/>
      </c>
      <c r="F630" s="100"/>
      <c r="G630" s="85" t="str">
        <f t="shared" si="79"/>
        <v/>
      </c>
      <c r="H630" s="158"/>
      <c r="I630" s="149"/>
      <c r="J630" s="152"/>
      <c r="K630" s="162"/>
      <c r="L630" s="163"/>
      <c r="M630" s="34" t="str">
        <f t="shared" si="82"/>
        <v/>
      </c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</row>
    <row r="631" spans="1:61" ht="15" customHeight="1" x14ac:dyDescent="0.2">
      <c r="A631" s="59" t="str">
        <f t="shared" si="84"/>
        <v/>
      </c>
      <c r="B631" s="33" t="str">
        <f t="shared" si="85"/>
        <v/>
      </c>
      <c r="C631" s="32" t="str">
        <f t="shared" si="80"/>
        <v/>
      </c>
      <c r="D631" s="71" t="str">
        <f t="shared" si="83"/>
        <v/>
      </c>
      <c r="E631" s="83" t="str">
        <f t="shared" si="81"/>
        <v/>
      </c>
      <c r="F631" s="100"/>
      <c r="G631" s="85" t="str">
        <f t="shared" si="79"/>
        <v/>
      </c>
      <c r="H631" s="158"/>
      <c r="I631" s="149"/>
      <c r="J631" s="152"/>
      <c r="K631" s="162"/>
      <c r="L631" s="163"/>
      <c r="M631" s="34" t="str">
        <f t="shared" si="82"/>
        <v/>
      </c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</row>
    <row r="632" spans="1:61" ht="15" customHeight="1" x14ac:dyDescent="0.2">
      <c r="A632" s="59" t="str">
        <f t="shared" si="84"/>
        <v/>
      </c>
      <c r="B632" s="33" t="str">
        <f t="shared" si="85"/>
        <v/>
      </c>
      <c r="C632" s="32" t="str">
        <f t="shared" si="80"/>
        <v/>
      </c>
      <c r="D632" s="71" t="str">
        <f t="shared" si="83"/>
        <v/>
      </c>
      <c r="E632" s="83" t="str">
        <f t="shared" si="81"/>
        <v/>
      </c>
      <c r="F632" s="100"/>
      <c r="G632" s="85" t="str">
        <f t="shared" si="79"/>
        <v/>
      </c>
      <c r="H632" s="158"/>
      <c r="I632" s="149"/>
      <c r="J632" s="152"/>
      <c r="K632" s="162"/>
      <c r="L632" s="163"/>
      <c r="M632" s="34" t="str">
        <f t="shared" si="82"/>
        <v/>
      </c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</row>
    <row r="633" spans="1:61" ht="15" customHeight="1" x14ac:dyDescent="0.2">
      <c r="A633" s="59" t="str">
        <f t="shared" si="84"/>
        <v/>
      </c>
      <c r="B633" s="33" t="str">
        <f t="shared" si="85"/>
        <v/>
      </c>
      <c r="C633" s="32" t="str">
        <f t="shared" si="80"/>
        <v/>
      </c>
      <c r="D633" s="71" t="str">
        <f t="shared" si="83"/>
        <v/>
      </c>
      <c r="E633" s="83" t="str">
        <f t="shared" si="81"/>
        <v/>
      </c>
      <c r="F633" s="100"/>
      <c r="G633" s="85" t="str">
        <f t="shared" si="79"/>
        <v/>
      </c>
      <c r="H633" s="158"/>
      <c r="I633" s="149"/>
      <c r="J633" s="152"/>
      <c r="K633" s="162"/>
      <c r="L633" s="163"/>
      <c r="M633" s="34" t="str">
        <f t="shared" si="82"/>
        <v/>
      </c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</row>
    <row r="634" spans="1:61" ht="15" customHeight="1" x14ac:dyDescent="0.2">
      <c r="A634" s="59" t="str">
        <f t="shared" si="84"/>
        <v/>
      </c>
      <c r="B634" s="33" t="str">
        <f t="shared" si="85"/>
        <v/>
      </c>
      <c r="C634" s="32" t="str">
        <f t="shared" si="80"/>
        <v/>
      </c>
      <c r="D634" s="71" t="str">
        <f t="shared" si="83"/>
        <v/>
      </c>
      <c r="E634" s="83" t="str">
        <f t="shared" si="81"/>
        <v/>
      </c>
      <c r="F634" s="100"/>
      <c r="G634" s="85" t="str">
        <f t="shared" si="79"/>
        <v/>
      </c>
      <c r="H634" s="158"/>
      <c r="I634" s="149"/>
      <c r="J634" s="152"/>
      <c r="K634" s="162"/>
      <c r="L634" s="163"/>
      <c r="M634" s="34" t="str">
        <f t="shared" si="82"/>
        <v/>
      </c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</row>
    <row r="635" spans="1:61" ht="15" customHeight="1" x14ac:dyDescent="0.2">
      <c r="A635" s="59" t="str">
        <f t="shared" si="84"/>
        <v/>
      </c>
      <c r="B635" s="33" t="str">
        <f t="shared" si="85"/>
        <v/>
      </c>
      <c r="C635" s="32" t="str">
        <f t="shared" si="80"/>
        <v/>
      </c>
      <c r="D635" s="71" t="str">
        <f t="shared" si="83"/>
        <v/>
      </c>
      <c r="E635" s="83" t="str">
        <f t="shared" si="81"/>
        <v/>
      </c>
      <c r="F635" s="100"/>
      <c r="G635" s="85" t="str">
        <f t="shared" si="79"/>
        <v/>
      </c>
      <c r="H635" s="158"/>
      <c r="I635" s="149"/>
      <c r="J635" s="152"/>
      <c r="K635" s="162"/>
      <c r="L635" s="163"/>
      <c r="M635" s="34" t="str">
        <f t="shared" si="82"/>
        <v/>
      </c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</row>
    <row r="636" spans="1:61" ht="15" customHeight="1" x14ac:dyDescent="0.2">
      <c r="A636" s="59" t="str">
        <f t="shared" si="84"/>
        <v/>
      </c>
      <c r="B636" s="33" t="str">
        <f t="shared" si="85"/>
        <v/>
      </c>
      <c r="C636" s="32" t="str">
        <f t="shared" si="80"/>
        <v/>
      </c>
      <c r="D636" s="71" t="str">
        <f t="shared" si="83"/>
        <v/>
      </c>
      <c r="E636" s="83" t="str">
        <f t="shared" si="81"/>
        <v/>
      </c>
      <c r="F636" s="100"/>
      <c r="G636" s="85" t="str">
        <f t="shared" si="79"/>
        <v/>
      </c>
      <c r="H636" s="158"/>
      <c r="I636" s="149"/>
      <c r="J636" s="152"/>
      <c r="K636" s="162"/>
      <c r="L636" s="163"/>
      <c r="M636" s="34" t="str">
        <f t="shared" si="82"/>
        <v/>
      </c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</row>
    <row r="637" spans="1:61" ht="15" customHeight="1" x14ac:dyDescent="0.2">
      <c r="A637" s="59" t="str">
        <f t="shared" si="84"/>
        <v/>
      </c>
      <c r="B637" s="33" t="str">
        <f t="shared" si="85"/>
        <v/>
      </c>
      <c r="C637" s="32" t="str">
        <f t="shared" si="80"/>
        <v/>
      </c>
      <c r="D637" s="71" t="str">
        <f t="shared" si="83"/>
        <v/>
      </c>
      <c r="E637" s="83" t="str">
        <f t="shared" si="81"/>
        <v/>
      </c>
      <c r="F637" s="100"/>
      <c r="G637" s="85" t="str">
        <f t="shared" si="79"/>
        <v/>
      </c>
      <c r="H637" s="158"/>
      <c r="I637" s="149"/>
      <c r="J637" s="152"/>
      <c r="K637" s="162"/>
      <c r="L637" s="163"/>
      <c r="M637" s="34" t="str">
        <f t="shared" si="82"/>
        <v/>
      </c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</row>
    <row r="638" spans="1:61" ht="15" customHeight="1" x14ac:dyDescent="0.2">
      <c r="A638" s="59" t="str">
        <f t="shared" si="84"/>
        <v/>
      </c>
      <c r="B638" s="33" t="str">
        <f t="shared" si="85"/>
        <v/>
      </c>
      <c r="C638" s="32" t="str">
        <f t="shared" si="80"/>
        <v/>
      </c>
      <c r="D638" s="71" t="str">
        <f t="shared" si="83"/>
        <v/>
      </c>
      <c r="E638" s="83" t="str">
        <f t="shared" si="81"/>
        <v/>
      </c>
      <c r="F638" s="100"/>
      <c r="G638" s="85" t="str">
        <f t="shared" si="79"/>
        <v/>
      </c>
      <c r="H638" s="158"/>
      <c r="I638" s="149"/>
      <c r="J638" s="152"/>
      <c r="K638" s="162"/>
      <c r="L638" s="163"/>
      <c r="M638" s="34" t="str">
        <f t="shared" si="82"/>
        <v/>
      </c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</row>
    <row r="639" spans="1:61" ht="15" customHeight="1" x14ac:dyDescent="0.2">
      <c r="A639" s="59" t="str">
        <f t="shared" si="84"/>
        <v/>
      </c>
      <c r="B639" s="33" t="str">
        <f t="shared" si="85"/>
        <v/>
      </c>
      <c r="C639" s="32" t="str">
        <f t="shared" si="80"/>
        <v/>
      </c>
      <c r="D639" s="71" t="str">
        <f t="shared" si="83"/>
        <v/>
      </c>
      <c r="E639" s="83" t="str">
        <f t="shared" si="81"/>
        <v/>
      </c>
      <c r="F639" s="100"/>
      <c r="G639" s="85" t="str">
        <f t="shared" si="79"/>
        <v/>
      </c>
      <c r="H639" s="158"/>
      <c r="I639" s="149"/>
      <c r="J639" s="152"/>
      <c r="K639" s="162"/>
      <c r="L639" s="163"/>
      <c r="M639" s="34" t="str">
        <f t="shared" si="82"/>
        <v/>
      </c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</row>
    <row r="640" spans="1:61" ht="15" customHeight="1" x14ac:dyDescent="0.2">
      <c r="A640" s="59" t="str">
        <f t="shared" si="84"/>
        <v/>
      </c>
      <c r="B640" s="33" t="str">
        <f t="shared" si="85"/>
        <v/>
      </c>
      <c r="C640" s="32" t="str">
        <f t="shared" si="80"/>
        <v/>
      </c>
      <c r="D640" s="71" t="str">
        <f t="shared" si="83"/>
        <v/>
      </c>
      <c r="E640" s="83" t="str">
        <f t="shared" si="81"/>
        <v/>
      </c>
      <c r="F640" s="100"/>
      <c r="G640" s="85" t="str">
        <f t="shared" si="79"/>
        <v/>
      </c>
      <c r="H640" s="158"/>
      <c r="I640" s="149"/>
      <c r="J640" s="152"/>
      <c r="K640" s="162"/>
      <c r="L640" s="163"/>
      <c r="M640" s="34" t="str">
        <f t="shared" si="82"/>
        <v/>
      </c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</row>
    <row r="641" spans="1:61" ht="15" customHeight="1" x14ac:dyDescent="0.2">
      <c r="A641" s="59" t="str">
        <f t="shared" si="84"/>
        <v/>
      </c>
      <c r="B641" s="33" t="str">
        <f t="shared" si="85"/>
        <v/>
      </c>
      <c r="C641" s="32" t="str">
        <f t="shared" si="80"/>
        <v/>
      </c>
      <c r="D641" s="71" t="str">
        <f t="shared" si="83"/>
        <v/>
      </c>
      <c r="E641" s="83" t="str">
        <f t="shared" si="81"/>
        <v/>
      </c>
      <c r="F641" s="100"/>
      <c r="G641" s="85" t="str">
        <f t="shared" si="79"/>
        <v/>
      </c>
      <c r="H641" s="158"/>
      <c r="I641" s="149"/>
      <c r="J641" s="152"/>
      <c r="K641" s="162"/>
      <c r="L641" s="163"/>
      <c r="M641" s="34" t="str">
        <f t="shared" si="82"/>
        <v/>
      </c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</row>
    <row r="642" spans="1:61" ht="15" customHeight="1" x14ac:dyDescent="0.2">
      <c r="A642" s="59" t="str">
        <f t="shared" si="84"/>
        <v/>
      </c>
      <c r="B642" s="33" t="str">
        <f t="shared" si="85"/>
        <v/>
      </c>
      <c r="C642" s="32" t="str">
        <f t="shared" si="80"/>
        <v/>
      </c>
      <c r="D642" s="71" t="str">
        <f t="shared" si="83"/>
        <v/>
      </c>
      <c r="E642" s="83" t="str">
        <f t="shared" si="81"/>
        <v/>
      </c>
      <c r="F642" s="100"/>
      <c r="G642" s="85" t="str">
        <f t="shared" si="79"/>
        <v/>
      </c>
      <c r="H642" s="158"/>
      <c r="I642" s="149"/>
      <c r="J642" s="152"/>
      <c r="K642" s="162"/>
      <c r="L642" s="163"/>
      <c r="M642" s="34" t="str">
        <f t="shared" si="82"/>
        <v/>
      </c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</row>
    <row r="643" spans="1:61" ht="15" customHeight="1" x14ac:dyDescent="0.2">
      <c r="A643" s="59" t="str">
        <f t="shared" si="84"/>
        <v/>
      </c>
      <c r="B643" s="33" t="str">
        <f t="shared" si="85"/>
        <v/>
      </c>
      <c r="C643" s="32" t="str">
        <f t="shared" si="80"/>
        <v/>
      </c>
      <c r="D643" s="71" t="str">
        <f t="shared" si="83"/>
        <v/>
      </c>
      <c r="E643" s="83" t="str">
        <f t="shared" si="81"/>
        <v/>
      </c>
      <c r="F643" s="100"/>
      <c r="G643" s="85" t="str">
        <f t="shared" si="79"/>
        <v/>
      </c>
      <c r="H643" s="158"/>
      <c r="I643" s="149"/>
      <c r="J643" s="152"/>
      <c r="K643" s="162"/>
      <c r="L643" s="163"/>
      <c r="M643" s="34" t="str">
        <f t="shared" si="82"/>
        <v/>
      </c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</row>
    <row r="644" spans="1:61" ht="15" customHeight="1" x14ac:dyDescent="0.2">
      <c r="A644" s="59" t="str">
        <f t="shared" si="84"/>
        <v/>
      </c>
      <c r="B644" s="33" t="str">
        <f t="shared" si="85"/>
        <v/>
      </c>
      <c r="C644" s="32" t="str">
        <f t="shared" si="80"/>
        <v/>
      </c>
      <c r="D644" s="71" t="str">
        <f t="shared" si="83"/>
        <v/>
      </c>
      <c r="E644" s="83" t="str">
        <f t="shared" si="81"/>
        <v/>
      </c>
      <c r="F644" s="100"/>
      <c r="G644" s="85" t="str">
        <f t="shared" si="79"/>
        <v/>
      </c>
      <c r="H644" s="158"/>
      <c r="I644" s="149"/>
      <c r="J644" s="152"/>
      <c r="K644" s="162"/>
      <c r="L644" s="163"/>
      <c r="M644" s="34" t="str">
        <f t="shared" si="82"/>
        <v/>
      </c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</row>
    <row r="645" spans="1:61" ht="15" customHeight="1" x14ac:dyDescent="0.2">
      <c r="A645" s="59" t="str">
        <f t="shared" si="84"/>
        <v/>
      </c>
      <c r="B645" s="33" t="str">
        <f t="shared" si="85"/>
        <v/>
      </c>
      <c r="C645" s="32" t="str">
        <f t="shared" si="80"/>
        <v/>
      </c>
      <c r="D645" s="71" t="str">
        <f t="shared" si="83"/>
        <v/>
      </c>
      <c r="E645" s="83" t="str">
        <f t="shared" si="81"/>
        <v/>
      </c>
      <c r="F645" s="100"/>
      <c r="G645" s="85" t="str">
        <f t="shared" si="79"/>
        <v/>
      </c>
      <c r="H645" s="158"/>
      <c r="I645" s="149"/>
      <c r="J645" s="152"/>
      <c r="K645" s="162"/>
      <c r="L645" s="163"/>
      <c r="M645" s="34" t="str">
        <f t="shared" si="82"/>
        <v/>
      </c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</row>
    <row r="646" spans="1:61" ht="15" customHeight="1" x14ac:dyDescent="0.2">
      <c r="A646" s="59" t="str">
        <f t="shared" si="84"/>
        <v/>
      </c>
      <c r="B646" s="33" t="str">
        <f t="shared" si="85"/>
        <v/>
      </c>
      <c r="C646" s="32" t="str">
        <f t="shared" si="80"/>
        <v/>
      </c>
      <c r="D646" s="71" t="str">
        <f t="shared" si="83"/>
        <v/>
      </c>
      <c r="E646" s="83" t="str">
        <f t="shared" si="81"/>
        <v/>
      </c>
      <c r="F646" s="100"/>
      <c r="G646" s="85" t="str">
        <f t="shared" si="79"/>
        <v/>
      </c>
      <c r="H646" s="158"/>
      <c r="I646" s="149"/>
      <c r="J646" s="152"/>
      <c r="K646" s="162"/>
      <c r="L646" s="163"/>
      <c r="M646" s="34" t="str">
        <f t="shared" si="82"/>
        <v/>
      </c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</row>
    <row r="647" spans="1:61" ht="15" customHeight="1" x14ac:dyDescent="0.2">
      <c r="A647" s="59" t="str">
        <f t="shared" si="84"/>
        <v/>
      </c>
      <c r="B647" s="33" t="str">
        <f t="shared" si="85"/>
        <v/>
      </c>
      <c r="C647" s="32" t="str">
        <f t="shared" si="80"/>
        <v/>
      </c>
      <c r="D647" s="71" t="str">
        <f t="shared" si="83"/>
        <v/>
      </c>
      <c r="E647" s="83" t="str">
        <f t="shared" si="81"/>
        <v/>
      </c>
      <c r="F647" s="100"/>
      <c r="G647" s="85" t="str">
        <f t="shared" si="79"/>
        <v/>
      </c>
      <c r="H647" s="158"/>
      <c r="I647" s="149"/>
      <c r="J647" s="152"/>
      <c r="K647" s="162"/>
      <c r="L647" s="163"/>
      <c r="M647" s="34" t="str">
        <f t="shared" si="82"/>
        <v/>
      </c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</row>
    <row r="648" spans="1:61" ht="15" customHeight="1" x14ac:dyDescent="0.2">
      <c r="A648" s="59" t="str">
        <f t="shared" si="84"/>
        <v/>
      </c>
      <c r="B648" s="33" t="str">
        <f t="shared" si="85"/>
        <v/>
      </c>
      <c r="C648" s="32" t="str">
        <f t="shared" si="80"/>
        <v/>
      </c>
      <c r="D648" s="71" t="str">
        <f t="shared" si="83"/>
        <v/>
      </c>
      <c r="E648" s="83" t="str">
        <f t="shared" si="81"/>
        <v/>
      </c>
      <c r="F648" s="100"/>
      <c r="G648" s="85" t="str">
        <f t="shared" si="79"/>
        <v/>
      </c>
      <c r="H648" s="158"/>
      <c r="I648" s="149"/>
      <c r="J648" s="152"/>
      <c r="K648" s="162"/>
      <c r="L648" s="163"/>
      <c r="M648" s="34" t="str">
        <f t="shared" si="82"/>
        <v/>
      </c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</row>
    <row r="649" spans="1:61" ht="15" customHeight="1" x14ac:dyDescent="0.2">
      <c r="A649" s="59" t="str">
        <f t="shared" si="84"/>
        <v/>
      </c>
      <c r="B649" s="33" t="str">
        <f t="shared" si="85"/>
        <v/>
      </c>
      <c r="C649" s="32" t="str">
        <f t="shared" si="80"/>
        <v/>
      </c>
      <c r="D649" s="71" t="str">
        <f t="shared" si="83"/>
        <v/>
      </c>
      <c r="E649" s="83" t="str">
        <f t="shared" si="81"/>
        <v/>
      </c>
      <c r="F649" s="100"/>
      <c r="G649" s="85" t="str">
        <f t="shared" si="79"/>
        <v/>
      </c>
      <c r="H649" s="158"/>
      <c r="I649" s="149"/>
      <c r="J649" s="152"/>
      <c r="K649" s="162"/>
      <c r="L649" s="163"/>
      <c r="M649" s="34" t="str">
        <f t="shared" si="82"/>
        <v/>
      </c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</row>
    <row r="650" spans="1:61" ht="15" customHeight="1" x14ac:dyDescent="0.2">
      <c r="A650" s="59" t="str">
        <f t="shared" si="84"/>
        <v/>
      </c>
      <c r="B650" s="33" t="str">
        <f t="shared" si="85"/>
        <v/>
      </c>
      <c r="C650" s="32" t="str">
        <f t="shared" si="80"/>
        <v/>
      </c>
      <c r="D650" s="71" t="str">
        <f t="shared" si="83"/>
        <v/>
      </c>
      <c r="E650" s="83" t="str">
        <f t="shared" si="81"/>
        <v/>
      </c>
      <c r="F650" s="100"/>
      <c r="G650" s="85" t="str">
        <f t="shared" si="79"/>
        <v/>
      </c>
      <c r="H650" s="158"/>
      <c r="I650" s="149"/>
      <c r="J650" s="152"/>
      <c r="K650" s="162"/>
      <c r="L650" s="163"/>
      <c r="M650" s="34" t="str">
        <f t="shared" si="82"/>
        <v/>
      </c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</row>
    <row r="651" spans="1:61" ht="15" customHeight="1" x14ac:dyDescent="0.2">
      <c r="A651" s="59" t="str">
        <f t="shared" si="84"/>
        <v/>
      </c>
      <c r="B651" s="33" t="str">
        <f t="shared" si="85"/>
        <v/>
      </c>
      <c r="C651" s="32" t="str">
        <f t="shared" si="80"/>
        <v/>
      </c>
      <c r="D651" s="71" t="str">
        <f t="shared" si="83"/>
        <v/>
      </c>
      <c r="E651" s="83" t="str">
        <f t="shared" si="81"/>
        <v/>
      </c>
      <c r="F651" s="100"/>
      <c r="G651" s="85" t="str">
        <f t="shared" si="79"/>
        <v/>
      </c>
      <c r="H651" s="158"/>
      <c r="I651" s="149"/>
      <c r="J651" s="152"/>
      <c r="K651" s="162"/>
      <c r="L651" s="163"/>
      <c r="M651" s="34" t="str">
        <f t="shared" si="82"/>
        <v/>
      </c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</row>
    <row r="652" spans="1:61" ht="15" customHeight="1" x14ac:dyDescent="0.2">
      <c r="A652" s="59" t="str">
        <f t="shared" si="84"/>
        <v/>
      </c>
      <c r="B652" s="33" t="str">
        <f t="shared" si="85"/>
        <v/>
      </c>
      <c r="C652" s="32" t="str">
        <f t="shared" si="80"/>
        <v/>
      </c>
      <c r="D652" s="71" t="str">
        <f t="shared" si="83"/>
        <v/>
      </c>
      <c r="E652" s="83" t="str">
        <f t="shared" si="81"/>
        <v/>
      </c>
      <c r="F652" s="100"/>
      <c r="G652" s="85" t="str">
        <f t="shared" ref="G652:G715" si="86">IF(ISNA(VLOOKUP(F652,klanten,2,FALSE)),"",VLOOKUP(F652,klanten,2,FALSE))</f>
        <v/>
      </c>
      <c r="H652" s="158"/>
      <c r="I652" s="149"/>
      <c r="J652" s="152"/>
      <c r="K652" s="162"/>
      <c r="L652" s="163"/>
      <c r="M652" s="34" t="str">
        <f t="shared" si="82"/>
        <v/>
      </c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</row>
    <row r="653" spans="1:61" ht="15" customHeight="1" x14ac:dyDescent="0.2">
      <c r="A653" s="59" t="str">
        <f t="shared" si="84"/>
        <v/>
      </c>
      <c r="B653" s="33" t="str">
        <f t="shared" si="85"/>
        <v/>
      </c>
      <c r="C653" s="32" t="str">
        <f t="shared" ref="C653:C716" si="87">IF(B653="","",IF(B653=B652,C652+1,1))</f>
        <v/>
      </c>
      <c r="D653" s="71" t="str">
        <f t="shared" si="83"/>
        <v/>
      </c>
      <c r="E653" s="83" t="str">
        <f t="shared" si="81"/>
        <v/>
      </c>
      <c r="F653" s="100"/>
      <c r="G653" s="85" t="str">
        <f t="shared" si="86"/>
        <v/>
      </c>
      <c r="H653" s="158"/>
      <c r="I653" s="149"/>
      <c r="J653" s="152"/>
      <c r="K653" s="162"/>
      <c r="L653" s="163"/>
      <c r="M653" s="34" t="str">
        <f t="shared" si="82"/>
        <v/>
      </c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</row>
    <row r="654" spans="1:61" ht="15" customHeight="1" x14ac:dyDescent="0.2">
      <c r="A654" s="59" t="str">
        <f t="shared" si="84"/>
        <v/>
      </c>
      <c r="B654" s="33" t="str">
        <f t="shared" si="85"/>
        <v/>
      </c>
      <c r="C654" s="32" t="str">
        <f t="shared" si="87"/>
        <v/>
      </c>
      <c r="D654" s="71" t="str">
        <f t="shared" si="83"/>
        <v/>
      </c>
      <c r="E654" s="83" t="str">
        <f t="shared" ref="E654:E717" si="88">IF(AND(B654="",B653&lt;&gt;""),"►","")</f>
        <v/>
      </c>
      <c r="F654" s="100"/>
      <c r="G654" s="85" t="str">
        <f t="shared" si="86"/>
        <v/>
      </c>
      <c r="H654" s="158"/>
      <c r="I654" s="149"/>
      <c r="J654" s="152"/>
      <c r="K654" s="162"/>
      <c r="L654" s="163"/>
      <c r="M654" s="34" t="str">
        <f t="shared" si="82"/>
        <v/>
      </c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</row>
    <row r="655" spans="1:61" ht="15" customHeight="1" x14ac:dyDescent="0.2">
      <c r="A655" s="59" t="str">
        <f t="shared" si="84"/>
        <v/>
      </c>
      <c r="B655" s="33" t="str">
        <f t="shared" si="85"/>
        <v/>
      </c>
      <c r="C655" s="32" t="str">
        <f t="shared" si="87"/>
        <v/>
      </c>
      <c r="D655" s="71" t="str">
        <f t="shared" si="83"/>
        <v/>
      </c>
      <c r="E655" s="83" t="str">
        <f t="shared" si="88"/>
        <v/>
      </c>
      <c r="F655" s="100"/>
      <c r="G655" s="85" t="str">
        <f t="shared" si="86"/>
        <v/>
      </c>
      <c r="H655" s="158"/>
      <c r="I655" s="149"/>
      <c r="J655" s="152"/>
      <c r="K655" s="162"/>
      <c r="L655" s="163"/>
      <c r="M655" s="34" t="str">
        <f t="shared" si="82"/>
        <v/>
      </c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</row>
    <row r="656" spans="1:61" ht="15" customHeight="1" x14ac:dyDescent="0.2">
      <c r="A656" s="59" t="str">
        <f t="shared" si="84"/>
        <v/>
      </c>
      <c r="B656" s="33" t="str">
        <f t="shared" si="85"/>
        <v/>
      </c>
      <c r="C656" s="32" t="str">
        <f t="shared" si="87"/>
        <v/>
      </c>
      <c r="D656" s="71" t="str">
        <f t="shared" si="83"/>
        <v/>
      </c>
      <c r="E656" s="83" t="str">
        <f t="shared" si="88"/>
        <v/>
      </c>
      <c r="F656" s="100"/>
      <c r="G656" s="85" t="str">
        <f t="shared" si="86"/>
        <v/>
      </c>
      <c r="H656" s="158"/>
      <c r="I656" s="149"/>
      <c r="J656" s="152"/>
      <c r="K656" s="162"/>
      <c r="L656" s="163"/>
      <c r="M656" s="34" t="str">
        <f t="shared" si="82"/>
        <v/>
      </c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</row>
    <row r="657" spans="1:61" ht="15" customHeight="1" x14ac:dyDescent="0.2">
      <c r="A657" s="59" t="str">
        <f t="shared" si="84"/>
        <v/>
      </c>
      <c r="B657" s="33" t="str">
        <f t="shared" si="85"/>
        <v/>
      </c>
      <c r="C657" s="32" t="str">
        <f t="shared" si="87"/>
        <v/>
      </c>
      <c r="D657" s="71" t="str">
        <f t="shared" si="83"/>
        <v/>
      </c>
      <c r="E657" s="83" t="str">
        <f t="shared" si="88"/>
        <v/>
      </c>
      <c r="F657" s="100"/>
      <c r="G657" s="85" t="str">
        <f t="shared" si="86"/>
        <v/>
      </c>
      <c r="H657" s="158"/>
      <c r="I657" s="149"/>
      <c r="J657" s="152"/>
      <c r="K657" s="162"/>
      <c r="L657" s="163"/>
      <c r="M657" s="34" t="str">
        <f t="shared" si="82"/>
        <v/>
      </c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</row>
    <row r="658" spans="1:61" ht="15" customHeight="1" x14ac:dyDescent="0.2">
      <c r="A658" s="59" t="str">
        <f t="shared" si="84"/>
        <v/>
      </c>
      <c r="B658" s="33" t="str">
        <f t="shared" si="85"/>
        <v/>
      </c>
      <c r="C658" s="32" t="str">
        <f t="shared" si="87"/>
        <v/>
      </c>
      <c r="D658" s="71" t="str">
        <f t="shared" si="83"/>
        <v/>
      </c>
      <c r="E658" s="83" t="str">
        <f t="shared" si="88"/>
        <v/>
      </c>
      <c r="F658" s="100"/>
      <c r="G658" s="85" t="str">
        <f t="shared" si="86"/>
        <v/>
      </c>
      <c r="H658" s="158"/>
      <c r="I658" s="149"/>
      <c r="J658" s="152"/>
      <c r="K658" s="162"/>
      <c r="L658" s="163"/>
      <c r="M658" s="34" t="str">
        <f t="shared" si="82"/>
        <v/>
      </c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</row>
    <row r="659" spans="1:61" ht="15" customHeight="1" x14ac:dyDescent="0.2">
      <c r="A659" s="59" t="str">
        <f t="shared" si="84"/>
        <v/>
      </c>
      <c r="B659" s="33" t="str">
        <f t="shared" si="85"/>
        <v/>
      </c>
      <c r="C659" s="32" t="str">
        <f t="shared" si="87"/>
        <v/>
      </c>
      <c r="D659" s="71" t="str">
        <f t="shared" si="83"/>
        <v/>
      </c>
      <c r="E659" s="83" t="str">
        <f t="shared" si="88"/>
        <v/>
      </c>
      <c r="F659" s="100"/>
      <c r="G659" s="85" t="str">
        <f t="shared" si="86"/>
        <v/>
      </c>
      <c r="H659" s="158"/>
      <c r="I659" s="149"/>
      <c r="J659" s="152"/>
      <c r="K659" s="162"/>
      <c r="L659" s="163"/>
      <c r="M659" s="34" t="str">
        <f t="shared" si="82"/>
        <v/>
      </c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</row>
    <row r="660" spans="1:61" ht="15" customHeight="1" x14ac:dyDescent="0.2">
      <c r="A660" s="59" t="str">
        <f t="shared" si="84"/>
        <v/>
      </c>
      <c r="B660" s="33" t="str">
        <f t="shared" si="85"/>
        <v/>
      </c>
      <c r="C660" s="32" t="str">
        <f t="shared" si="87"/>
        <v/>
      </c>
      <c r="D660" s="71" t="str">
        <f t="shared" si="83"/>
        <v/>
      </c>
      <c r="E660" s="83" t="str">
        <f t="shared" si="88"/>
        <v/>
      </c>
      <c r="F660" s="100"/>
      <c r="G660" s="85" t="str">
        <f t="shared" si="86"/>
        <v/>
      </c>
      <c r="H660" s="158"/>
      <c r="I660" s="149"/>
      <c r="J660" s="152"/>
      <c r="K660" s="162"/>
      <c r="L660" s="163"/>
      <c r="M660" s="34" t="str">
        <f t="shared" si="82"/>
        <v/>
      </c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</row>
    <row r="661" spans="1:61" ht="15" customHeight="1" x14ac:dyDescent="0.2">
      <c r="A661" s="59" t="str">
        <f t="shared" si="84"/>
        <v/>
      </c>
      <c r="B661" s="33" t="str">
        <f t="shared" si="85"/>
        <v/>
      </c>
      <c r="C661" s="32" t="str">
        <f t="shared" si="87"/>
        <v/>
      </c>
      <c r="D661" s="71" t="str">
        <f t="shared" si="83"/>
        <v/>
      </c>
      <c r="E661" s="83" t="str">
        <f t="shared" si="88"/>
        <v/>
      </c>
      <c r="F661" s="100"/>
      <c r="G661" s="85" t="str">
        <f t="shared" si="86"/>
        <v/>
      </c>
      <c r="H661" s="158"/>
      <c r="I661" s="149"/>
      <c r="J661" s="152"/>
      <c r="K661" s="162"/>
      <c r="L661" s="163"/>
      <c r="M661" s="34" t="str">
        <f t="shared" ref="M661:M724" si="89">IF(K661="","",I661*K661)</f>
        <v/>
      </c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</row>
    <row r="662" spans="1:61" ht="15" customHeight="1" x14ac:dyDescent="0.2">
      <c r="A662" s="59" t="str">
        <f t="shared" si="84"/>
        <v/>
      </c>
      <c r="B662" s="33" t="str">
        <f t="shared" si="85"/>
        <v/>
      </c>
      <c r="C662" s="32" t="str">
        <f t="shared" si="87"/>
        <v/>
      </c>
      <c r="D662" s="71" t="str">
        <f t="shared" si="83"/>
        <v/>
      </c>
      <c r="E662" s="83" t="str">
        <f t="shared" si="88"/>
        <v/>
      </c>
      <c r="F662" s="100"/>
      <c r="G662" s="85" t="str">
        <f t="shared" si="86"/>
        <v/>
      </c>
      <c r="H662" s="158"/>
      <c r="I662" s="149"/>
      <c r="J662" s="152"/>
      <c r="K662" s="162"/>
      <c r="L662" s="163"/>
      <c r="M662" s="34" t="str">
        <f t="shared" si="89"/>
        <v/>
      </c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</row>
    <row r="663" spans="1:61" ht="15" customHeight="1" x14ac:dyDescent="0.2">
      <c r="A663" s="59" t="str">
        <f t="shared" si="84"/>
        <v/>
      </c>
      <c r="B663" s="33" t="str">
        <f t="shared" si="85"/>
        <v/>
      </c>
      <c r="C663" s="32" t="str">
        <f t="shared" si="87"/>
        <v/>
      </c>
      <c r="D663" s="71" t="str">
        <f t="shared" si="83"/>
        <v/>
      </c>
      <c r="E663" s="83" t="str">
        <f t="shared" si="88"/>
        <v/>
      </c>
      <c r="F663" s="100"/>
      <c r="G663" s="85" t="str">
        <f t="shared" si="86"/>
        <v/>
      </c>
      <c r="H663" s="158"/>
      <c r="I663" s="149"/>
      <c r="J663" s="152"/>
      <c r="K663" s="162"/>
      <c r="L663" s="163"/>
      <c r="M663" s="34" t="str">
        <f t="shared" si="89"/>
        <v/>
      </c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</row>
    <row r="664" spans="1:61" ht="15" customHeight="1" x14ac:dyDescent="0.2">
      <c r="A664" s="59" t="str">
        <f t="shared" si="84"/>
        <v/>
      </c>
      <c r="B664" s="33" t="str">
        <f t="shared" si="85"/>
        <v/>
      </c>
      <c r="C664" s="32" t="str">
        <f t="shared" si="87"/>
        <v/>
      </c>
      <c r="D664" s="71" t="str">
        <f t="shared" si="83"/>
        <v/>
      </c>
      <c r="E664" s="83" t="str">
        <f t="shared" si="88"/>
        <v/>
      </c>
      <c r="F664" s="100"/>
      <c r="G664" s="85" t="str">
        <f t="shared" si="86"/>
        <v/>
      </c>
      <c r="H664" s="158"/>
      <c r="I664" s="149"/>
      <c r="J664" s="152"/>
      <c r="K664" s="162"/>
      <c r="L664" s="163"/>
      <c r="M664" s="34" t="str">
        <f t="shared" si="89"/>
        <v/>
      </c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</row>
    <row r="665" spans="1:61" ht="15" customHeight="1" x14ac:dyDescent="0.2">
      <c r="A665" s="59" t="str">
        <f t="shared" si="84"/>
        <v/>
      </c>
      <c r="B665" s="33" t="str">
        <f t="shared" si="85"/>
        <v/>
      </c>
      <c r="C665" s="32" t="str">
        <f t="shared" si="87"/>
        <v/>
      </c>
      <c r="D665" s="71" t="str">
        <f t="shared" si="83"/>
        <v/>
      </c>
      <c r="E665" s="83" t="str">
        <f t="shared" si="88"/>
        <v/>
      </c>
      <c r="F665" s="100"/>
      <c r="G665" s="85" t="str">
        <f t="shared" si="86"/>
        <v/>
      </c>
      <c r="H665" s="158"/>
      <c r="I665" s="149"/>
      <c r="J665" s="152"/>
      <c r="K665" s="162"/>
      <c r="L665" s="163"/>
      <c r="M665" s="34" t="str">
        <f t="shared" si="89"/>
        <v/>
      </c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</row>
    <row r="666" spans="1:61" ht="15" customHeight="1" x14ac:dyDescent="0.2">
      <c r="A666" s="59" t="str">
        <f t="shared" si="84"/>
        <v/>
      </c>
      <c r="B666" s="33" t="str">
        <f t="shared" si="85"/>
        <v/>
      </c>
      <c r="C666" s="32" t="str">
        <f t="shared" si="87"/>
        <v/>
      </c>
      <c r="D666" s="71" t="str">
        <f t="shared" si="83"/>
        <v/>
      </c>
      <c r="E666" s="83" t="str">
        <f t="shared" si="88"/>
        <v/>
      </c>
      <c r="F666" s="100"/>
      <c r="G666" s="85" t="str">
        <f t="shared" si="86"/>
        <v/>
      </c>
      <c r="H666" s="158"/>
      <c r="I666" s="149"/>
      <c r="J666" s="152"/>
      <c r="K666" s="162"/>
      <c r="L666" s="163"/>
      <c r="M666" s="34" t="str">
        <f t="shared" si="89"/>
        <v/>
      </c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</row>
    <row r="667" spans="1:61" ht="15" customHeight="1" x14ac:dyDescent="0.2">
      <c r="A667" s="59" t="str">
        <f t="shared" si="84"/>
        <v/>
      </c>
      <c r="B667" s="33" t="str">
        <f t="shared" si="85"/>
        <v/>
      </c>
      <c r="C667" s="32" t="str">
        <f t="shared" si="87"/>
        <v/>
      </c>
      <c r="D667" s="71" t="str">
        <f t="shared" si="83"/>
        <v/>
      </c>
      <c r="E667" s="83" t="str">
        <f t="shared" si="88"/>
        <v/>
      </c>
      <c r="F667" s="100"/>
      <c r="G667" s="85" t="str">
        <f t="shared" si="86"/>
        <v/>
      </c>
      <c r="H667" s="158"/>
      <c r="I667" s="149"/>
      <c r="J667" s="152"/>
      <c r="K667" s="162"/>
      <c r="L667" s="163"/>
      <c r="M667" s="34" t="str">
        <f t="shared" si="89"/>
        <v/>
      </c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</row>
    <row r="668" spans="1:61" ht="15" customHeight="1" x14ac:dyDescent="0.2">
      <c r="A668" s="59" t="str">
        <f t="shared" si="84"/>
        <v/>
      </c>
      <c r="B668" s="33" t="str">
        <f t="shared" si="85"/>
        <v/>
      </c>
      <c r="C668" s="32" t="str">
        <f t="shared" si="87"/>
        <v/>
      </c>
      <c r="D668" s="71" t="str">
        <f t="shared" si="83"/>
        <v/>
      </c>
      <c r="E668" s="83" t="str">
        <f t="shared" si="88"/>
        <v/>
      </c>
      <c r="F668" s="100"/>
      <c r="G668" s="85" t="str">
        <f t="shared" si="86"/>
        <v/>
      </c>
      <c r="H668" s="158"/>
      <c r="I668" s="149"/>
      <c r="J668" s="152"/>
      <c r="K668" s="162"/>
      <c r="L668" s="163"/>
      <c r="M668" s="34" t="str">
        <f t="shared" si="89"/>
        <v/>
      </c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</row>
    <row r="669" spans="1:61" ht="15" customHeight="1" x14ac:dyDescent="0.2">
      <c r="A669" s="59" t="str">
        <f t="shared" si="84"/>
        <v/>
      </c>
      <c r="B669" s="33" t="str">
        <f t="shared" si="85"/>
        <v/>
      </c>
      <c r="C669" s="32" t="str">
        <f t="shared" si="87"/>
        <v/>
      </c>
      <c r="D669" s="71" t="str">
        <f t="shared" ref="D669:D732" si="90">IF(F668="","",IF(F669="","",IF(F669=F668,"  =","Nieuw")))</f>
        <v/>
      </c>
      <c r="E669" s="83" t="str">
        <f t="shared" si="88"/>
        <v/>
      </c>
      <c r="F669" s="100"/>
      <c r="G669" s="85" t="str">
        <f t="shared" si="86"/>
        <v/>
      </c>
      <c r="H669" s="158"/>
      <c r="I669" s="149"/>
      <c r="J669" s="152"/>
      <c r="K669" s="162"/>
      <c r="L669" s="163"/>
      <c r="M669" s="34" t="str">
        <f t="shared" si="89"/>
        <v/>
      </c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</row>
    <row r="670" spans="1:61" ht="15" customHeight="1" x14ac:dyDescent="0.2">
      <c r="A670" s="59" t="str">
        <f t="shared" ref="A670:A733" si="91">IF(F669="","",IF(B670="","",IF(B670=B669,A669+100000000,B669+1)))</f>
        <v/>
      </c>
      <c r="B670" s="33" t="str">
        <f t="shared" ref="B670:B733" si="92">IF(F669="","",IF(F670="","",IF(F669=F670,B669,B669+1)))</f>
        <v/>
      </c>
      <c r="C670" s="32" t="str">
        <f t="shared" si="87"/>
        <v/>
      </c>
      <c r="D670" s="71" t="str">
        <f t="shared" si="90"/>
        <v/>
      </c>
      <c r="E670" s="83" t="str">
        <f t="shared" si="88"/>
        <v/>
      </c>
      <c r="F670" s="100"/>
      <c r="G670" s="85" t="str">
        <f t="shared" si="86"/>
        <v/>
      </c>
      <c r="H670" s="158"/>
      <c r="I670" s="149"/>
      <c r="J670" s="152"/>
      <c r="K670" s="162"/>
      <c r="L670" s="163"/>
      <c r="M670" s="34" t="str">
        <f t="shared" si="89"/>
        <v/>
      </c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</row>
    <row r="671" spans="1:61" ht="15" customHeight="1" x14ac:dyDescent="0.2">
      <c r="A671" s="59" t="str">
        <f t="shared" si="91"/>
        <v/>
      </c>
      <c r="B671" s="33" t="str">
        <f t="shared" si="92"/>
        <v/>
      </c>
      <c r="C671" s="32" t="str">
        <f t="shared" si="87"/>
        <v/>
      </c>
      <c r="D671" s="71" t="str">
        <f t="shared" si="90"/>
        <v/>
      </c>
      <c r="E671" s="83" t="str">
        <f t="shared" si="88"/>
        <v/>
      </c>
      <c r="F671" s="100"/>
      <c r="G671" s="85" t="str">
        <f t="shared" si="86"/>
        <v/>
      </c>
      <c r="H671" s="158"/>
      <c r="I671" s="149"/>
      <c r="J671" s="152"/>
      <c r="K671" s="162"/>
      <c r="L671" s="163"/>
      <c r="M671" s="34" t="str">
        <f t="shared" si="89"/>
        <v/>
      </c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</row>
    <row r="672" spans="1:61" ht="15" customHeight="1" x14ac:dyDescent="0.2">
      <c r="A672" s="59" t="str">
        <f t="shared" si="91"/>
        <v/>
      </c>
      <c r="B672" s="33" t="str">
        <f t="shared" si="92"/>
        <v/>
      </c>
      <c r="C672" s="32" t="str">
        <f t="shared" si="87"/>
        <v/>
      </c>
      <c r="D672" s="71" t="str">
        <f t="shared" si="90"/>
        <v/>
      </c>
      <c r="E672" s="83" t="str">
        <f t="shared" si="88"/>
        <v/>
      </c>
      <c r="F672" s="100"/>
      <c r="G672" s="85" t="str">
        <f t="shared" si="86"/>
        <v/>
      </c>
      <c r="H672" s="158"/>
      <c r="I672" s="149"/>
      <c r="J672" s="152"/>
      <c r="K672" s="162"/>
      <c r="L672" s="163"/>
      <c r="M672" s="34" t="str">
        <f t="shared" si="89"/>
        <v/>
      </c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</row>
    <row r="673" spans="1:61" ht="15" customHeight="1" x14ac:dyDescent="0.2">
      <c r="A673" s="59" t="str">
        <f t="shared" si="91"/>
        <v/>
      </c>
      <c r="B673" s="33" t="str">
        <f t="shared" si="92"/>
        <v/>
      </c>
      <c r="C673" s="32" t="str">
        <f t="shared" si="87"/>
        <v/>
      </c>
      <c r="D673" s="71" t="str">
        <f t="shared" si="90"/>
        <v/>
      </c>
      <c r="E673" s="83" t="str">
        <f t="shared" si="88"/>
        <v/>
      </c>
      <c r="F673" s="100"/>
      <c r="G673" s="85" t="str">
        <f t="shared" si="86"/>
        <v/>
      </c>
      <c r="H673" s="158"/>
      <c r="I673" s="149"/>
      <c r="J673" s="152"/>
      <c r="K673" s="162"/>
      <c r="L673" s="163"/>
      <c r="M673" s="34" t="str">
        <f t="shared" si="89"/>
        <v/>
      </c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</row>
    <row r="674" spans="1:61" ht="15" customHeight="1" x14ac:dyDescent="0.2">
      <c r="A674" s="59" t="str">
        <f t="shared" si="91"/>
        <v/>
      </c>
      <c r="B674" s="33" t="str">
        <f t="shared" si="92"/>
        <v/>
      </c>
      <c r="C674" s="32" t="str">
        <f t="shared" si="87"/>
        <v/>
      </c>
      <c r="D674" s="71" t="str">
        <f t="shared" si="90"/>
        <v/>
      </c>
      <c r="E674" s="83" t="str">
        <f t="shared" si="88"/>
        <v/>
      </c>
      <c r="F674" s="100"/>
      <c r="G674" s="85" t="str">
        <f t="shared" si="86"/>
        <v/>
      </c>
      <c r="H674" s="158"/>
      <c r="I674" s="149"/>
      <c r="J674" s="152"/>
      <c r="K674" s="162"/>
      <c r="L674" s="163"/>
      <c r="M674" s="34" t="str">
        <f t="shared" si="89"/>
        <v/>
      </c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</row>
    <row r="675" spans="1:61" ht="15" customHeight="1" x14ac:dyDescent="0.2">
      <c r="A675" s="59" t="str">
        <f t="shared" si="91"/>
        <v/>
      </c>
      <c r="B675" s="33" t="str">
        <f t="shared" si="92"/>
        <v/>
      </c>
      <c r="C675" s="32" t="str">
        <f t="shared" si="87"/>
        <v/>
      </c>
      <c r="D675" s="71" t="str">
        <f t="shared" si="90"/>
        <v/>
      </c>
      <c r="E675" s="83" t="str">
        <f t="shared" si="88"/>
        <v/>
      </c>
      <c r="F675" s="100"/>
      <c r="G675" s="85" t="str">
        <f t="shared" si="86"/>
        <v/>
      </c>
      <c r="H675" s="158"/>
      <c r="I675" s="149"/>
      <c r="J675" s="152"/>
      <c r="K675" s="162"/>
      <c r="L675" s="163"/>
      <c r="M675" s="34" t="str">
        <f t="shared" si="89"/>
        <v/>
      </c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</row>
    <row r="676" spans="1:61" ht="15" customHeight="1" x14ac:dyDescent="0.2">
      <c r="A676" s="59" t="str">
        <f t="shared" si="91"/>
        <v/>
      </c>
      <c r="B676" s="33" t="str">
        <f t="shared" si="92"/>
        <v/>
      </c>
      <c r="C676" s="32" t="str">
        <f t="shared" si="87"/>
        <v/>
      </c>
      <c r="D676" s="71" t="str">
        <f t="shared" si="90"/>
        <v/>
      </c>
      <c r="E676" s="83" t="str">
        <f t="shared" si="88"/>
        <v/>
      </c>
      <c r="F676" s="100"/>
      <c r="G676" s="85" t="str">
        <f t="shared" si="86"/>
        <v/>
      </c>
      <c r="H676" s="158"/>
      <c r="I676" s="149"/>
      <c r="J676" s="152"/>
      <c r="K676" s="162"/>
      <c r="L676" s="163"/>
      <c r="M676" s="34" t="str">
        <f t="shared" si="89"/>
        <v/>
      </c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</row>
    <row r="677" spans="1:61" ht="15" customHeight="1" x14ac:dyDescent="0.2">
      <c r="A677" s="59" t="str">
        <f t="shared" si="91"/>
        <v/>
      </c>
      <c r="B677" s="33" t="str">
        <f t="shared" si="92"/>
        <v/>
      </c>
      <c r="C677" s="32" t="str">
        <f t="shared" si="87"/>
        <v/>
      </c>
      <c r="D677" s="71" t="str">
        <f t="shared" si="90"/>
        <v/>
      </c>
      <c r="E677" s="83" t="str">
        <f t="shared" si="88"/>
        <v/>
      </c>
      <c r="F677" s="100"/>
      <c r="G677" s="85" t="str">
        <f t="shared" si="86"/>
        <v/>
      </c>
      <c r="H677" s="158"/>
      <c r="I677" s="149"/>
      <c r="J677" s="152"/>
      <c r="K677" s="162"/>
      <c r="L677" s="163"/>
      <c r="M677" s="34" t="str">
        <f t="shared" si="89"/>
        <v/>
      </c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</row>
    <row r="678" spans="1:61" ht="15" customHeight="1" x14ac:dyDescent="0.2">
      <c r="A678" s="59" t="str">
        <f t="shared" si="91"/>
        <v/>
      </c>
      <c r="B678" s="33" t="str">
        <f t="shared" si="92"/>
        <v/>
      </c>
      <c r="C678" s="32" t="str">
        <f t="shared" si="87"/>
        <v/>
      </c>
      <c r="D678" s="71" t="str">
        <f t="shared" si="90"/>
        <v/>
      </c>
      <c r="E678" s="83" t="str">
        <f t="shared" si="88"/>
        <v/>
      </c>
      <c r="F678" s="100"/>
      <c r="G678" s="85" t="str">
        <f t="shared" si="86"/>
        <v/>
      </c>
      <c r="H678" s="158"/>
      <c r="I678" s="149"/>
      <c r="J678" s="152"/>
      <c r="K678" s="162"/>
      <c r="L678" s="163"/>
      <c r="M678" s="34" t="str">
        <f t="shared" si="89"/>
        <v/>
      </c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</row>
    <row r="679" spans="1:61" ht="15" customHeight="1" x14ac:dyDescent="0.2">
      <c r="A679" s="59" t="str">
        <f t="shared" si="91"/>
        <v/>
      </c>
      <c r="B679" s="33" t="str">
        <f t="shared" si="92"/>
        <v/>
      </c>
      <c r="C679" s="32" t="str">
        <f t="shared" si="87"/>
        <v/>
      </c>
      <c r="D679" s="71" t="str">
        <f t="shared" si="90"/>
        <v/>
      </c>
      <c r="E679" s="83" t="str">
        <f t="shared" si="88"/>
        <v/>
      </c>
      <c r="F679" s="100"/>
      <c r="G679" s="85" t="str">
        <f t="shared" si="86"/>
        <v/>
      </c>
      <c r="H679" s="158"/>
      <c r="I679" s="149"/>
      <c r="J679" s="152"/>
      <c r="K679" s="162"/>
      <c r="L679" s="163"/>
      <c r="M679" s="34" t="str">
        <f t="shared" si="89"/>
        <v/>
      </c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</row>
    <row r="680" spans="1:61" ht="15" customHeight="1" x14ac:dyDescent="0.2">
      <c r="A680" s="59" t="str">
        <f t="shared" si="91"/>
        <v/>
      </c>
      <c r="B680" s="33" t="str">
        <f t="shared" si="92"/>
        <v/>
      </c>
      <c r="C680" s="32" t="str">
        <f t="shared" si="87"/>
        <v/>
      </c>
      <c r="D680" s="71" t="str">
        <f t="shared" si="90"/>
        <v/>
      </c>
      <c r="E680" s="83" t="str">
        <f t="shared" si="88"/>
        <v/>
      </c>
      <c r="F680" s="100"/>
      <c r="G680" s="85" t="str">
        <f t="shared" si="86"/>
        <v/>
      </c>
      <c r="H680" s="158"/>
      <c r="I680" s="149"/>
      <c r="J680" s="152"/>
      <c r="K680" s="162"/>
      <c r="L680" s="163"/>
      <c r="M680" s="34" t="str">
        <f t="shared" si="89"/>
        <v/>
      </c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</row>
    <row r="681" spans="1:61" ht="15" customHeight="1" x14ac:dyDescent="0.2">
      <c r="A681" s="59" t="str">
        <f t="shared" si="91"/>
        <v/>
      </c>
      <c r="B681" s="33" t="str">
        <f t="shared" si="92"/>
        <v/>
      </c>
      <c r="C681" s="32" t="str">
        <f t="shared" si="87"/>
        <v/>
      </c>
      <c r="D681" s="71" t="str">
        <f t="shared" si="90"/>
        <v/>
      </c>
      <c r="E681" s="83" t="str">
        <f t="shared" si="88"/>
        <v/>
      </c>
      <c r="F681" s="100"/>
      <c r="G681" s="85" t="str">
        <f t="shared" si="86"/>
        <v/>
      </c>
      <c r="H681" s="158"/>
      <c r="I681" s="149"/>
      <c r="J681" s="152"/>
      <c r="K681" s="162"/>
      <c r="L681" s="163"/>
      <c r="M681" s="34" t="str">
        <f t="shared" si="89"/>
        <v/>
      </c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</row>
    <row r="682" spans="1:61" ht="15" customHeight="1" x14ac:dyDescent="0.2">
      <c r="A682" s="59" t="str">
        <f t="shared" si="91"/>
        <v/>
      </c>
      <c r="B682" s="33" t="str">
        <f t="shared" si="92"/>
        <v/>
      </c>
      <c r="C682" s="32" t="str">
        <f t="shared" si="87"/>
        <v/>
      </c>
      <c r="D682" s="71" t="str">
        <f t="shared" si="90"/>
        <v/>
      </c>
      <c r="E682" s="83" t="str">
        <f t="shared" si="88"/>
        <v/>
      </c>
      <c r="F682" s="100"/>
      <c r="G682" s="85" t="str">
        <f t="shared" si="86"/>
        <v/>
      </c>
      <c r="H682" s="158"/>
      <c r="I682" s="149"/>
      <c r="J682" s="152"/>
      <c r="K682" s="162"/>
      <c r="L682" s="163"/>
      <c r="M682" s="34" t="str">
        <f t="shared" si="89"/>
        <v/>
      </c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</row>
    <row r="683" spans="1:61" ht="15" customHeight="1" x14ac:dyDescent="0.2">
      <c r="A683" s="59" t="str">
        <f t="shared" si="91"/>
        <v/>
      </c>
      <c r="B683" s="33" t="str">
        <f t="shared" si="92"/>
        <v/>
      </c>
      <c r="C683" s="32" t="str">
        <f t="shared" si="87"/>
        <v/>
      </c>
      <c r="D683" s="71" t="str">
        <f t="shared" si="90"/>
        <v/>
      </c>
      <c r="E683" s="83" t="str">
        <f t="shared" si="88"/>
        <v/>
      </c>
      <c r="F683" s="100"/>
      <c r="G683" s="85" t="str">
        <f t="shared" si="86"/>
        <v/>
      </c>
      <c r="H683" s="158"/>
      <c r="I683" s="149"/>
      <c r="J683" s="152"/>
      <c r="K683" s="162"/>
      <c r="L683" s="163"/>
      <c r="M683" s="34" t="str">
        <f t="shared" si="89"/>
        <v/>
      </c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</row>
    <row r="684" spans="1:61" ht="15" customHeight="1" x14ac:dyDescent="0.2">
      <c r="A684" s="59" t="str">
        <f t="shared" si="91"/>
        <v/>
      </c>
      <c r="B684" s="33" t="str">
        <f t="shared" si="92"/>
        <v/>
      </c>
      <c r="C684" s="32" t="str">
        <f t="shared" si="87"/>
        <v/>
      </c>
      <c r="D684" s="71" t="str">
        <f t="shared" si="90"/>
        <v/>
      </c>
      <c r="E684" s="83" t="str">
        <f t="shared" si="88"/>
        <v/>
      </c>
      <c r="F684" s="100"/>
      <c r="G684" s="85" t="str">
        <f t="shared" si="86"/>
        <v/>
      </c>
      <c r="H684" s="158"/>
      <c r="I684" s="149"/>
      <c r="J684" s="152"/>
      <c r="K684" s="162"/>
      <c r="L684" s="163"/>
      <c r="M684" s="34" t="str">
        <f t="shared" si="89"/>
        <v/>
      </c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</row>
    <row r="685" spans="1:61" ht="15" customHeight="1" x14ac:dyDescent="0.2">
      <c r="A685" s="59" t="str">
        <f t="shared" si="91"/>
        <v/>
      </c>
      <c r="B685" s="33" t="str">
        <f t="shared" si="92"/>
        <v/>
      </c>
      <c r="C685" s="32" t="str">
        <f t="shared" si="87"/>
        <v/>
      </c>
      <c r="D685" s="71" t="str">
        <f t="shared" si="90"/>
        <v/>
      </c>
      <c r="E685" s="83" t="str">
        <f t="shared" si="88"/>
        <v/>
      </c>
      <c r="F685" s="100"/>
      <c r="G685" s="85" t="str">
        <f t="shared" si="86"/>
        <v/>
      </c>
      <c r="H685" s="158"/>
      <c r="I685" s="149"/>
      <c r="J685" s="152"/>
      <c r="K685" s="162"/>
      <c r="L685" s="163"/>
      <c r="M685" s="34" t="str">
        <f t="shared" si="89"/>
        <v/>
      </c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</row>
    <row r="686" spans="1:61" ht="15" customHeight="1" x14ac:dyDescent="0.2">
      <c r="A686" s="59" t="str">
        <f t="shared" si="91"/>
        <v/>
      </c>
      <c r="B686" s="33" t="str">
        <f t="shared" si="92"/>
        <v/>
      </c>
      <c r="C686" s="32" t="str">
        <f t="shared" si="87"/>
        <v/>
      </c>
      <c r="D686" s="71" t="str">
        <f t="shared" si="90"/>
        <v/>
      </c>
      <c r="E686" s="83" t="str">
        <f t="shared" si="88"/>
        <v/>
      </c>
      <c r="F686" s="100"/>
      <c r="G686" s="85" t="str">
        <f t="shared" si="86"/>
        <v/>
      </c>
      <c r="H686" s="158"/>
      <c r="I686" s="149"/>
      <c r="J686" s="152"/>
      <c r="K686" s="162"/>
      <c r="L686" s="163"/>
      <c r="M686" s="34" t="str">
        <f t="shared" si="89"/>
        <v/>
      </c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</row>
    <row r="687" spans="1:61" ht="15" customHeight="1" x14ac:dyDescent="0.2">
      <c r="A687" s="59" t="str">
        <f t="shared" si="91"/>
        <v/>
      </c>
      <c r="B687" s="33" t="str">
        <f t="shared" si="92"/>
        <v/>
      </c>
      <c r="C687" s="32" t="str">
        <f t="shared" si="87"/>
        <v/>
      </c>
      <c r="D687" s="71" t="str">
        <f t="shared" si="90"/>
        <v/>
      </c>
      <c r="E687" s="83" t="str">
        <f t="shared" si="88"/>
        <v/>
      </c>
      <c r="F687" s="100"/>
      <c r="G687" s="85" t="str">
        <f t="shared" si="86"/>
        <v/>
      </c>
      <c r="H687" s="158"/>
      <c r="I687" s="149"/>
      <c r="J687" s="152"/>
      <c r="K687" s="162"/>
      <c r="L687" s="163"/>
      <c r="M687" s="34" t="str">
        <f t="shared" si="89"/>
        <v/>
      </c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</row>
    <row r="688" spans="1:61" ht="15" customHeight="1" x14ac:dyDescent="0.2">
      <c r="A688" s="59" t="str">
        <f t="shared" si="91"/>
        <v/>
      </c>
      <c r="B688" s="33" t="str">
        <f t="shared" si="92"/>
        <v/>
      </c>
      <c r="C688" s="32" t="str">
        <f t="shared" si="87"/>
        <v/>
      </c>
      <c r="D688" s="71" t="str">
        <f t="shared" si="90"/>
        <v/>
      </c>
      <c r="E688" s="83" t="str">
        <f t="shared" si="88"/>
        <v/>
      </c>
      <c r="F688" s="100"/>
      <c r="G688" s="85" t="str">
        <f t="shared" si="86"/>
        <v/>
      </c>
      <c r="H688" s="158"/>
      <c r="I688" s="149"/>
      <c r="J688" s="152"/>
      <c r="K688" s="162"/>
      <c r="L688" s="163"/>
      <c r="M688" s="34" t="str">
        <f t="shared" si="89"/>
        <v/>
      </c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</row>
    <row r="689" spans="1:61" ht="15" customHeight="1" x14ac:dyDescent="0.2">
      <c r="A689" s="59" t="str">
        <f t="shared" si="91"/>
        <v/>
      </c>
      <c r="B689" s="33" t="str">
        <f t="shared" si="92"/>
        <v/>
      </c>
      <c r="C689" s="32" t="str">
        <f t="shared" si="87"/>
        <v/>
      </c>
      <c r="D689" s="71" t="str">
        <f t="shared" si="90"/>
        <v/>
      </c>
      <c r="E689" s="83" t="str">
        <f t="shared" si="88"/>
        <v/>
      </c>
      <c r="F689" s="100"/>
      <c r="G689" s="85" t="str">
        <f t="shared" si="86"/>
        <v/>
      </c>
      <c r="H689" s="158"/>
      <c r="I689" s="149"/>
      <c r="J689" s="152"/>
      <c r="K689" s="162"/>
      <c r="L689" s="163"/>
      <c r="M689" s="34" t="str">
        <f t="shared" si="89"/>
        <v/>
      </c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</row>
    <row r="690" spans="1:61" ht="15" customHeight="1" x14ac:dyDescent="0.2">
      <c r="A690" s="59" t="str">
        <f t="shared" si="91"/>
        <v/>
      </c>
      <c r="B690" s="33" t="str">
        <f t="shared" si="92"/>
        <v/>
      </c>
      <c r="C690" s="32" t="str">
        <f t="shared" si="87"/>
        <v/>
      </c>
      <c r="D690" s="71" t="str">
        <f t="shared" si="90"/>
        <v/>
      </c>
      <c r="E690" s="83" t="str">
        <f t="shared" si="88"/>
        <v/>
      </c>
      <c r="F690" s="100"/>
      <c r="G690" s="85" t="str">
        <f t="shared" si="86"/>
        <v/>
      </c>
      <c r="H690" s="158"/>
      <c r="I690" s="149"/>
      <c r="J690" s="152"/>
      <c r="K690" s="162"/>
      <c r="L690" s="163"/>
      <c r="M690" s="34" t="str">
        <f t="shared" si="89"/>
        <v/>
      </c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</row>
    <row r="691" spans="1:61" ht="15" customHeight="1" x14ac:dyDescent="0.2">
      <c r="A691" s="59" t="str">
        <f t="shared" si="91"/>
        <v/>
      </c>
      <c r="B691" s="33" t="str">
        <f t="shared" si="92"/>
        <v/>
      </c>
      <c r="C691" s="32" t="str">
        <f t="shared" si="87"/>
        <v/>
      </c>
      <c r="D691" s="71" t="str">
        <f t="shared" si="90"/>
        <v/>
      </c>
      <c r="E691" s="83" t="str">
        <f t="shared" si="88"/>
        <v/>
      </c>
      <c r="F691" s="100"/>
      <c r="G691" s="85" t="str">
        <f t="shared" si="86"/>
        <v/>
      </c>
      <c r="H691" s="158"/>
      <c r="I691" s="149"/>
      <c r="J691" s="152"/>
      <c r="K691" s="162"/>
      <c r="L691" s="163"/>
      <c r="M691" s="34" t="str">
        <f t="shared" si="89"/>
        <v/>
      </c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</row>
    <row r="692" spans="1:61" ht="15" customHeight="1" x14ac:dyDescent="0.2">
      <c r="A692" s="59" t="str">
        <f t="shared" si="91"/>
        <v/>
      </c>
      <c r="B692" s="33" t="str">
        <f t="shared" si="92"/>
        <v/>
      </c>
      <c r="C692" s="32" t="str">
        <f t="shared" si="87"/>
        <v/>
      </c>
      <c r="D692" s="71" t="str">
        <f t="shared" si="90"/>
        <v/>
      </c>
      <c r="E692" s="83" t="str">
        <f t="shared" si="88"/>
        <v/>
      </c>
      <c r="F692" s="100"/>
      <c r="G692" s="85" t="str">
        <f t="shared" si="86"/>
        <v/>
      </c>
      <c r="H692" s="158"/>
      <c r="I692" s="149"/>
      <c r="J692" s="152"/>
      <c r="K692" s="162"/>
      <c r="L692" s="163"/>
      <c r="M692" s="34" t="str">
        <f t="shared" si="89"/>
        <v/>
      </c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</row>
    <row r="693" spans="1:61" ht="15" customHeight="1" x14ac:dyDescent="0.2">
      <c r="A693" s="59" t="str">
        <f t="shared" si="91"/>
        <v/>
      </c>
      <c r="B693" s="33" t="str">
        <f t="shared" si="92"/>
        <v/>
      </c>
      <c r="C693" s="32" t="str">
        <f t="shared" si="87"/>
        <v/>
      </c>
      <c r="D693" s="71" t="str">
        <f t="shared" si="90"/>
        <v/>
      </c>
      <c r="E693" s="83" t="str">
        <f t="shared" si="88"/>
        <v/>
      </c>
      <c r="F693" s="100"/>
      <c r="G693" s="85" t="str">
        <f t="shared" si="86"/>
        <v/>
      </c>
      <c r="H693" s="158"/>
      <c r="I693" s="149"/>
      <c r="J693" s="152"/>
      <c r="K693" s="162"/>
      <c r="L693" s="163"/>
      <c r="M693" s="34" t="str">
        <f t="shared" si="89"/>
        <v/>
      </c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</row>
    <row r="694" spans="1:61" ht="15" customHeight="1" x14ac:dyDescent="0.2">
      <c r="A694" s="59" t="str">
        <f t="shared" si="91"/>
        <v/>
      </c>
      <c r="B694" s="33" t="str">
        <f t="shared" si="92"/>
        <v/>
      </c>
      <c r="C694" s="32" t="str">
        <f t="shared" si="87"/>
        <v/>
      </c>
      <c r="D694" s="71" t="str">
        <f t="shared" si="90"/>
        <v/>
      </c>
      <c r="E694" s="83" t="str">
        <f t="shared" si="88"/>
        <v/>
      </c>
      <c r="F694" s="100"/>
      <c r="G694" s="85" t="str">
        <f t="shared" si="86"/>
        <v/>
      </c>
      <c r="H694" s="158"/>
      <c r="I694" s="149"/>
      <c r="J694" s="152"/>
      <c r="K694" s="162"/>
      <c r="L694" s="163"/>
      <c r="M694" s="34" t="str">
        <f t="shared" si="89"/>
        <v/>
      </c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</row>
    <row r="695" spans="1:61" ht="15" customHeight="1" x14ac:dyDescent="0.2">
      <c r="A695" s="59" t="str">
        <f t="shared" si="91"/>
        <v/>
      </c>
      <c r="B695" s="33" t="str">
        <f t="shared" si="92"/>
        <v/>
      </c>
      <c r="C695" s="32" t="str">
        <f t="shared" si="87"/>
        <v/>
      </c>
      <c r="D695" s="71" t="str">
        <f t="shared" si="90"/>
        <v/>
      </c>
      <c r="E695" s="83" t="str">
        <f t="shared" si="88"/>
        <v/>
      </c>
      <c r="F695" s="100"/>
      <c r="G695" s="85" t="str">
        <f t="shared" si="86"/>
        <v/>
      </c>
      <c r="H695" s="158"/>
      <c r="I695" s="149"/>
      <c r="J695" s="152"/>
      <c r="K695" s="162"/>
      <c r="L695" s="163"/>
      <c r="M695" s="34" t="str">
        <f t="shared" si="89"/>
        <v/>
      </c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</row>
    <row r="696" spans="1:61" ht="15" customHeight="1" x14ac:dyDescent="0.2">
      <c r="A696" s="59" t="str">
        <f t="shared" si="91"/>
        <v/>
      </c>
      <c r="B696" s="33" t="str">
        <f t="shared" si="92"/>
        <v/>
      </c>
      <c r="C696" s="32" t="str">
        <f t="shared" si="87"/>
        <v/>
      </c>
      <c r="D696" s="71" t="str">
        <f t="shared" si="90"/>
        <v/>
      </c>
      <c r="E696" s="83" t="str">
        <f t="shared" si="88"/>
        <v/>
      </c>
      <c r="F696" s="100"/>
      <c r="G696" s="85" t="str">
        <f t="shared" si="86"/>
        <v/>
      </c>
      <c r="H696" s="158"/>
      <c r="I696" s="149"/>
      <c r="J696" s="152"/>
      <c r="K696" s="162"/>
      <c r="L696" s="163"/>
      <c r="M696" s="34" t="str">
        <f t="shared" si="89"/>
        <v/>
      </c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</row>
    <row r="697" spans="1:61" ht="15" customHeight="1" x14ac:dyDescent="0.2">
      <c r="A697" s="59" t="str">
        <f t="shared" si="91"/>
        <v/>
      </c>
      <c r="B697" s="33" t="str">
        <f t="shared" si="92"/>
        <v/>
      </c>
      <c r="C697" s="32" t="str">
        <f t="shared" si="87"/>
        <v/>
      </c>
      <c r="D697" s="71" t="str">
        <f t="shared" si="90"/>
        <v/>
      </c>
      <c r="E697" s="83" t="str">
        <f t="shared" si="88"/>
        <v/>
      </c>
      <c r="F697" s="100"/>
      <c r="G697" s="85" t="str">
        <f t="shared" si="86"/>
        <v/>
      </c>
      <c r="H697" s="158"/>
      <c r="I697" s="149"/>
      <c r="J697" s="152"/>
      <c r="K697" s="162"/>
      <c r="L697" s="163"/>
      <c r="M697" s="34" t="str">
        <f t="shared" si="89"/>
        <v/>
      </c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</row>
    <row r="698" spans="1:61" ht="15" customHeight="1" x14ac:dyDescent="0.2">
      <c r="A698" s="59" t="str">
        <f t="shared" si="91"/>
        <v/>
      </c>
      <c r="B698" s="33" t="str">
        <f t="shared" si="92"/>
        <v/>
      </c>
      <c r="C698" s="32" t="str">
        <f t="shared" si="87"/>
        <v/>
      </c>
      <c r="D698" s="71" t="str">
        <f t="shared" si="90"/>
        <v/>
      </c>
      <c r="E698" s="83" t="str">
        <f t="shared" si="88"/>
        <v/>
      </c>
      <c r="F698" s="100"/>
      <c r="G698" s="85" t="str">
        <f t="shared" si="86"/>
        <v/>
      </c>
      <c r="H698" s="158"/>
      <c r="I698" s="149"/>
      <c r="J698" s="152"/>
      <c r="K698" s="162"/>
      <c r="L698" s="163"/>
      <c r="M698" s="34" t="str">
        <f t="shared" si="89"/>
        <v/>
      </c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</row>
    <row r="699" spans="1:61" ht="15" customHeight="1" x14ac:dyDescent="0.2">
      <c r="A699" s="59" t="str">
        <f t="shared" si="91"/>
        <v/>
      </c>
      <c r="B699" s="33" t="str">
        <f t="shared" si="92"/>
        <v/>
      </c>
      <c r="C699" s="32" t="str">
        <f t="shared" si="87"/>
        <v/>
      </c>
      <c r="D699" s="71" t="str">
        <f t="shared" si="90"/>
        <v/>
      </c>
      <c r="E699" s="83" t="str">
        <f t="shared" si="88"/>
        <v/>
      </c>
      <c r="F699" s="100"/>
      <c r="G699" s="85" t="str">
        <f t="shared" si="86"/>
        <v/>
      </c>
      <c r="H699" s="158"/>
      <c r="I699" s="149"/>
      <c r="J699" s="152"/>
      <c r="K699" s="162"/>
      <c r="L699" s="163"/>
      <c r="M699" s="34" t="str">
        <f t="shared" si="89"/>
        <v/>
      </c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</row>
    <row r="700" spans="1:61" ht="15" customHeight="1" x14ac:dyDescent="0.2">
      <c r="A700" s="59" t="str">
        <f t="shared" si="91"/>
        <v/>
      </c>
      <c r="B700" s="33" t="str">
        <f t="shared" si="92"/>
        <v/>
      </c>
      <c r="C700" s="32" t="str">
        <f t="shared" si="87"/>
        <v/>
      </c>
      <c r="D700" s="71" t="str">
        <f t="shared" si="90"/>
        <v/>
      </c>
      <c r="E700" s="83" t="str">
        <f t="shared" si="88"/>
        <v/>
      </c>
      <c r="F700" s="100"/>
      <c r="G700" s="85" t="str">
        <f t="shared" si="86"/>
        <v/>
      </c>
      <c r="H700" s="158"/>
      <c r="I700" s="149"/>
      <c r="J700" s="152"/>
      <c r="K700" s="162"/>
      <c r="L700" s="163"/>
      <c r="M700" s="34" t="str">
        <f t="shared" si="89"/>
        <v/>
      </c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</row>
    <row r="701" spans="1:61" ht="15" customHeight="1" x14ac:dyDescent="0.2">
      <c r="A701" s="59" t="str">
        <f t="shared" si="91"/>
        <v/>
      </c>
      <c r="B701" s="33" t="str">
        <f t="shared" si="92"/>
        <v/>
      </c>
      <c r="C701" s="32" t="str">
        <f t="shared" si="87"/>
        <v/>
      </c>
      <c r="D701" s="71" t="str">
        <f t="shared" si="90"/>
        <v/>
      </c>
      <c r="E701" s="83" t="str">
        <f t="shared" si="88"/>
        <v/>
      </c>
      <c r="F701" s="100"/>
      <c r="G701" s="85" t="str">
        <f t="shared" si="86"/>
        <v/>
      </c>
      <c r="H701" s="158"/>
      <c r="I701" s="149"/>
      <c r="J701" s="152"/>
      <c r="K701" s="162"/>
      <c r="L701" s="163"/>
      <c r="M701" s="34" t="str">
        <f t="shared" si="89"/>
        <v/>
      </c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</row>
    <row r="702" spans="1:61" ht="15" customHeight="1" x14ac:dyDescent="0.2">
      <c r="A702" s="59" t="str">
        <f t="shared" si="91"/>
        <v/>
      </c>
      <c r="B702" s="33" t="str">
        <f t="shared" si="92"/>
        <v/>
      </c>
      <c r="C702" s="32" t="str">
        <f t="shared" si="87"/>
        <v/>
      </c>
      <c r="D702" s="71" t="str">
        <f t="shared" si="90"/>
        <v/>
      </c>
      <c r="E702" s="83" t="str">
        <f t="shared" si="88"/>
        <v/>
      </c>
      <c r="F702" s="100"/>
      <c r="G702" s="85" t="str">
        <f t="shared" si="86"/>
        <v/>
      </c>
      <c r="H702" s="158"/>
      <c r="I702" s="149"/>
      <c r="J702" s="152"/>
      <c r="K702" s="162"/>
      <c r="L702" s="163"/>
      <c r="M702" s="34" t="str">
        <f t="shared" si="89"/>
        <v/>
      </c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</row>
    <row r="703" spans="1:61" ht="15" customHeight="1" x14ac:dyDescent="0.2">
      <c r="A703" s="59" t="str">
        <f t="shared" si="91"/>
        <v/>
      </c>
      <c r="B703" s="33" t="str">
        <f t="shared" si="92"/>
        <v/>
      </c>
      <c r="C703" s="32" t="str">
        <f t="shared" si="87"/>
        <v/>
      </c>
      <c r="D703" s="71" t="str">
        <f t="shared" si="90"/>
        <v/>
      </c>
      <c r="E703" s="83" t="str">
        <f t="shared" si="88"/>
        <v/>
      </c>
      <c r="F703" s="100"/>
      <c r="G703" s="85" t="str">
        <f t="shared" si="86"/>
        <v/>
      </c>
      <c r="H703" s="158"/>
      <c r="I703" s="149"/>
      <c r="J703" s="152"/>
      <c r="K703" s="162"/>
      <c r="L703" s="163"/>
      <c r="M703" s="34" t="str">
        <f t="shared" si="89"/>
        <v/>
      </c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</row>
    <row r="704" spans="1:61" ht="15" customHeight="1" x14ac:dyDescent="0.2">
      <c r="A704" s="59" t="str">
        <f t="shared" si="91"/>
        <v/>
      </c>
      <c r="B704" s="33" t="str">
        <f t="shared" si="92"/>
        <v/>
      </c>
      <c r="C704" s="32" t="str">
        <f t="shared" si="87"/>
        <v/>
      </c>
      <c r="D704" s="71" t="str">
        <f t="shared" si="90"/>
        <v/>
      </c>
      <c r="E704" s="83" t="str">
        <f t="shared" si="88"/>
        <v/>
      </c>
      <c r="F704" s="100"/>
      <c r="G704" s="85" t="str">
        <f t="shared" si="86"/>
        <v/>
      </c>
      <c r="H704" s="158"/>
      <c r="I704" s="149"/>
      <c r="J704" s="152"/>
      <c r="K704" s="162"/>
      <c r="L704" s="163"/>
      <c r="M704" s="34" t="str">
        <f t="shared" si="89"/>
        <v/>
      </c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</row>
    <row r="705" spans="1:61" ht="15" customHeight="1" x14ac:dyDescent="0.2">
      <c r="A705" s="59" t="str">
        <f t="shared" si="91"/>
        <v/>
      </c>
      <c r="B705" s="33" t="str">
        <f t="shared" si="92"/>
        <v/>
      </c>
      <c r="C705" s="32" t="str">
        <f t="shared" si="87"/>
        <v/>
      </c>
      <c r="D705" s="71" t="str">
        <f t="shared" si="90"/>
        <v/>
      </c>
      <c r="E705" s="83" t="str">
        <f t="shared" si="88"/>
        <v/>
      </c>
      <c r="F705" s="100"/>
      <c r="G705" s="85" t="str">
        <f t="shared" si="86"/>
        <v/>
      </c>
      <c r="H705" s="158"/>
      <c r="I705" s="149"/>
      <c r="J705" s="152"/>
      <c r="K705" s="162"/>
      <c r="L705" s="163"/>
      <c r="M705" s="34" t="str">
        <f t="shared" si="89"/>
        <v/>
      </c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</row>
    <row r="706" spans="1:61" ht="15" customHeight="1" x14ac:dyDescent="0.2">
      <c r="A706" s="59" t="str">
        <f t="shared" si="91"/>
        <v/>
      </c>
      <c r="B706" s="33" t="str">
        <f t="shared" si="92"/>
        <v/>
      </c>
      <c r="C706" s="32" t="str">
        <f t="shared" si="87"/>
        <v/>
      </c>
      <c r="D706" s="71" t="str">
        <f t="shared" si="90"/>
        <v/>
      </c>
      <c r="E706" s="83" t="str">
        <f t="shared" si="88"/>
        <v/>
      </c>
      <c r="F706" s="100"/>
      <c r="G706" s="85" t="str">
        <f t="shared" si="86"/>
        <v/>
      </c>
      <c r="H706" s="158"/>
      <c r="I706" s="149"/>
      <c r="J706" s="152"/>
      <c r="K706" s="162"/>
      <c r="L706" s="163"/>
      <c r="M706" s="34" t="str">
        <f t="shared" si="89"/>
        <v/>
      </c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</row>
    <row r="707" spans="1:61" ht="15" customHeight="1" x14ac:dyDescent="0.2">
      <c r="A707" s="59" t="str">
        <f t="shared" si="91"/>
        <v/>
      </c>
      <c r="B707" s="33" t="str">
        <f t="shared" si="92"/>
        <v/>
      </c>
      <c r="C707" s="32" t="str">
        <f t="shared" si="87"/>
        <v/>
      </c>
      <c r="D707" s="71" t="str">
        <f t="shared" si="90"/>
        <v/>
      </c>
      <c r="E707" s="83" t="str">
        <f t="shared" si="88"/>
        <v/>
      </c>
      <c r="F707" s="100"/>
      <c r="G707" s="85" t="str">
        <f t="shared" si="86"/>
        <v/>
      </c>
      <c r="H707" s="158"/>
      <c r="I707" s="149"/>
      <c r="J707" s="152"/>
      <c r="K707" s="162"/>
      <c r="L707" s="163"/>
      <c r="M707" s="34" t="str">
        <f t="shared" si="89"/>
        <v/>
      </c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</row>
    <row r="708" spans="1:61" ht="15" customHeight="1" x14ac:dyDescent="0.2">
      <c r="A708" s="59" t="str">
        <f t="shared" si="91"/>
        <v/>
      </c>
      <c r="B708" s="33" t="str">
        <f t="shared" si="92"/>
        <v/>
      </c>
      <c r="C708" s="32" t="str">
        <f t="shared" si="87"/>
        <v/>
      </c>
      <c r="D708" s="71" t="str">
        <f t="shared" si="90"/>
        <v/>
      </c>
      <c r="E708" s="83" t="str">
        <f t="shared" si="88"/>
        <v/>
      </c>
      <c r="F708" s="100"/>
      <c r="G708" s="85" t="str">
        <f t="shared" si="86"/>
        <v/>
      </c>
      <c r="H708" s="158"/>
      <c r="I708" s="149"/>
      <c r="J708" s="152"/>
      <c r="K708" s="162"/>
      <c r="L708" s="163"/>
      <c r="M708" s="34" t="str">
        <f t="shared" si="89"/>
        <v/>
      </c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</row>
    <row r="709" spans="1:61" ht="15" customHeight="1" x14ac:dyDescent="0.2">
      <c r="A709" s="59" t="str">
        <f t="shared" si="91"/>
        <v/>
      </c>
      <c r="B709" s="33" t="str">
        <f t="shared" si="92"/>
        <v/>
      </c>
      <c r="C709" s="32" t="str">
        <f t="shared" si="87"/>
        <v/>
      </c>
      <c r="D709" s="71" t="str">
        <f t="shared" si="90"/>
        <v/>
      </c>
      <c r="E709" s="83" t="str">
        <f t="shared" si="88"/>
        <v/>
      </c>
      <c r="F709" s="100"/>
      <c r="G709" s="85" t="str">
        <f t="shared" si="86"/>
        <v/>
      </c>
      <c r="H709" s="158"/>
      <c r="I709" s="149"/>
      <c r="J709" s="152"/>
      <c r="K709" s="162"/>
      <c r="L709" s="163"/>
      <c r="M709" s="34" t="str">
        <f t="shared" si="89"/>
        <v/>
      </c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</row>
    <row r="710" spans="1:61" ht="15" customHeight="1" x14ac:dyDescent="0.2">
      <c r="A710" s="59" t="str">
        <f t="shared" si="91"/>
        <v/>
      </c>
      <c r="B710" s="33" t="str">
        <f t="shared" si="92"/>
        <v/>
      </c>
      <c r="C710" s="32" t="str">
        <f t="shared" si="87"/>
        <v/>
      </c>
      <c r="D710" s="71" t="str">
        <f t="shared" si="90"/>
        <v/>
      </c>
      <c r="E710" s="83" t="str">
        <f t="shared" si="88"/>
        <v/>
      </c>
      <c r="F710" s="100"/>
      <c r="G710" s="85" t="str">
        <f t="shared" si="86"/>
        <v/>
      </c>
      <c r="H710" s="158"/>
      <c r="I710" s="149"/>
      <c r="J710" s="152"/>
      <c r="K710" s="162"/>
      <c r="L710" s="163"/>
      <c r="M710" s="34" t="str">
        <f t="shared" si="89"/>
        <v/>
      </c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</row>
    <row r="711" spans="1:61" ht="15" customHeight="1" x14ac:dyDescent="0.2">
      <c r="A711" s="59" t="str">
        <f t="shared" si="91"/>
        <v/>
      </c>
      <c r="B711" s="33" t="str">
        <f t="shared" si="92"/>
        <v/>
      </c>
      <c r="C711" s="32" t="str">
        <f t="shared" si="87"/>
        <v/>
      </c>
      <c r="D711" s="71" t="str">
        <f t="shared" si="90"/>
        <v/>
      </c>
      <c r="E711" s="83" t="str">
        <f t="shared" si="88"/>
        <v/>
      </c>
      <c r="F711" s="100"/>
      <c r="G711" s="85" t="str">
        <f t="shared" si="86"/>
        <v/>
      </c>
      <c r="H711" s="158"/>
      <c r="I711" s="149"/>
      <c r="J711" s="152"/>
      <c r="K711" s="162"/>
      <c r="L711" s="163"/>
      <c r="M711" s="34" t="str">
        <f t="shared" si="89"/>
        <v/>
      </c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</row>
    <row r="712" spans="1:61" ht="15" customHeight="1" x14ac:dyDescent="0.2">
      <c r="A712" s="59" t="str">
        <f t="shared" si="91"/>
        <v/>
      </c>
      <c r="B712" s="33" t="str">
        <f t="shared" si="92"/>
        <v/>
      </c>
      <c r="C712" s="32" t="str">
        <f t="shared" si="87"/>
        <v/>
      </c>
      <c r="D712" s="71" t="str">
        <f t="shared" si="90"/>
        <v/>
      </c>
      <c r="E712" s="83" t="str">
        <f t="shared" si="88"/>
        <v/>
      </c>
      <c r="F712" s="100"/>
      <c r="G712" s="85" t="str">
        <f t="shared" si="86"/>
        <v/>
      </c>
      <c r="H712" s="158"/>
      <c r="I712" s="149"/>
      <c r="J712" s="152"/>
      <c r="K712" s="162"/>
      <c r="L712" s="163"/>
      <c r="M712" s="34" t="str">
        <f t="shared" si="89"/>
        <v/>
      </c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</row>
    <row r="713" spans="1:61" ht="15" customHeight="1" x14ac:dyDescent="0.2">
      <c r="A713" s="59" t="str">
        <f t="shared" si="91"/>
        <v/>
      </c>
      <c r="B713" s="33" t="str">
        <f t="shared" si="92"/>
        <v/>
      </c>
      <c r="C713" s="32" t="str">
        <f t="shared" si="87"/>
        <v/>
      </c>
      <c r="D713" s="71" t="str">
        <f t="shared" si="90"/>
        <v/>
      </c>
      <c r="E713" s="83" t="str">
        <f t="shared" si="88"/>
        <v/>
      </c>
      <c r="F713" s="100"/>
      <c r="G713" s="85" t="str">
        <f t="shared" si="86"/>
        <v/>
      </c>
      <c r="H713" s="158"/>
      <c r="I713" s="149"/>
      <c r="J713" s="152"/>
      <c r="K713" s="162"/>
      <c r="L713" s="163"/>
      <c r="M713" s="34" t="str">
        <f t="shared" si="89"/>
        <v/>
      </c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</row>
    <row r="714" spans="1:61" ht="15" customHeight="1" x14ac:dyDescent="0.2">
      <c r="A714" s="59" t="str">
        <f t="shared" si="91"/>
        <v/>
      </c>
      <c r="B714" s="33" t="str">
        <f t="shared" si="92"/>
        <v/>
      </c>
      <c r="C714" s="32" t="str">
        <f t="shared" si="87"/>
        <v/>
      </c>
      <c r="D714" s="71" t="str">
        <f t="shared" si="90"/>
        <v/>
      </c>
      <c r="E714" s="83" t="str">
        <f t="shared" si="88"/>
        <v/>
      </c>
      <c r="F714" s="100"/>
      <c r="G714" s="85" t="str">
        <f t="shared" si="86"/>
        <v/>
      </c>
      <c r="H714" s="158"/>
      <c r="I714" s="149"/>
      <c r="J714" s="152"/>
      <c r="K714" s="162"/>
      <c r="L714" s="163"/>
      <c r="M714" s="34" t="str">
        <f t="shared" si="89"/>
        <v/>
      </c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</row>
    <row r="715" spans="1:61" ht="15" customHeight="1" x14ac:dyDescent="0.2">
      <c r="A715" s="59" t="str">
        <f t="shared" si="91"/>
        <v/>
      </c>
      <c r="B715" s="33" t="str">
        <f t="shared" si="92"/>
        <v/>
      </c>
      <c r="C715" s="32" t="str">
        <f t="shared" si="87"/>
        <v/>
      </c>
      <c r="D715" s="71" t="str">
        <f t="shared" si="90"/>
        <v/>
      </c>
      <c r="E715" s="83" t="str">
        <f t="shared" si="88"/>
        <v/>
      </c>
      <c r="F715" s="100"/>
      <c r="G715" s="85" t="str">
        <f t="shared" si="86"/>
        <v/>
      </c>
      <c r="H715" s="158"/>
      <c r="I715" s="149"/>
      <c r="J715" s="152"/>
      <c r="K715" s="162"/>
      <c r="L715" s="163"/>
      <c r="M715" s="34" t="str">
        <f t="shared" si="89"/>
        <v/>
      </c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</row>
    <row r="716" spans="1:61" ht="15" customHeight="1" x14ac:dyDescent="0.2">
      <c r="A716" s="59" t="str">
        <f t="shared" si="91"/>
        <v/>
      </c>
      <c r="B716" s="33" t="str">
        <f t="shared" si="92"/>
        <v/>
      </c>
      <c r="C716" s="32" t="str">
        <f t="shared" si="87"/>
        <v/>
      </c>
      <c r="D716" s="71" t="str">
        <f t="shared" si="90"/>
        <v/>
      </c>
      <c r="E716" s="83" t="str">
        <f t="shared" si="88"/>
        <v/>
      </c>
      <c r="F716" s="100"/>
      <c r="G716" s="85" t="str">
        <f t="shared" ref="G716:G779" si="93">IF(ISNA(VLOOKUP(F716,klanten,2,FALSE)),"",VLOOKUP(F716,klanten,2,FALSE))</f>
        <v/>
      </c>
      <c r="H716" s="158"/>
      <c r="I716" s="149"/>
      <c r="J716" s="152"/>
      <c r="K716" s="162"/>
      <c r="L716" s="163"/>
      <c r="M716" s="34" t="str">
        <f t="shared" si="89"/>
        <v/>
      </c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</row>
    <row r="717" spans="1:61" ht="15" customHeight="1" x14ac:dyDescent="0.2">
      <c r="A717" s="59" t="str">
        <f t="shared" si="91"/>
        <v/>
      </c>
      <c r="B717" s="33" t="str">
        <f t="shared" si="92"/>
        <v/>
      </c>
      <c r="C717" s="32" t="str">
        <f t="shared" ref="C717:C780" si="94">IF(B717="","",IF(B717=B716,C716+1,1))</f>
        <v/>
      </c>
      <c r="D717" s="71" t="str">
        <f t="shared" si="90"/>
        <v/>
      </c>
      <c r="E717" s="83" t="str">
        <f t="shared" si="88"/>
        <v/>
      </c>
      <c r="F717" s="100"/>
      <c r="G717" s="85" t="str">
        <f t="shared" si="93"/>
        <v/>
      </c>
      <c r="H717" s="158"/>
      <c r="I717" s="149"/>
      <c r="J717" s="152"/>
      <c r="K717" s="162"/>
      <c r="L717" s="163"/>
      <c r="M717" s="34" t="str">
        <f t="shared" si="89"/>
        <v/>
      </c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</row>
    <row r="718" spans="1:61" ht="15" customHeight="1" x14ac:dyDescent="0.2">
      <c r="A718" s="59" t="str">
        <f t="shared" si="91"/>
        <v/>
      </c>
      <c r="B718" s="33" t="str">
        <f t="shared" si="92"/>
        <v/>
      </c>
      <c r="C718" s="32" t="str">
        <f t="shared" si="94"/>
        <v/>
      </c>
      <c r="D718" s="71" t="str">
        <f t="shared" si="90"/>
        <v/>
      </c>
      <c r="E718" s="83" t="str">
        <f t="shared" ref="E718:E781" si="95">IF(AND(B718="",B717&lt;&gt;""),"►","")</f>
        <v/>
      </c>
      <c r="F718" s="100"/>
      <c r="G718" s="85" t="str">
        <f t="shared" si="93"/>
        <v/>
      </c>
      <c r="H718" s="158"/>
      <c r="I718" s="149"/>
      <c r="J718" s="152"/>
      <c r="K718" s="162"/>
      <c r="L718" s="163"/>
      <c r="M718" s="34" t="str">
        <f t="shared" si="89"/>
        <v/>
      </c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</row>
    <row r="719" spans="1:61" ht="15" customHeight="1" x14ac:dyDescent="0.2">
      <c r="A719" s="59" t="str">
        <f t="shared" si="91"/>
        <v/>
      </c>
      <c r="B719" s="33" t="str">
        <f t="shared" si="92"/>
        <v/>
      </c>
      <c r="C719" s="32" t="str">
        <f t="shared" si="94"/>
        <v/>
      </c>
      <c r="D719" s="71" t="str">
        <f t="shared" si="90"/>
        <v/>
      </c>
      <c r="E719" s="83" t="str">
        <f t="shared" si="95"/>
        <v/>
      </c>
      <c r="F719" s="100"/>
      <c r="G719" s="85" t="str">
        <f t="shared" si="93"/>
        <v/>
      </c>
      <c r="H719" s="158"/>
      <c r="I719" s="149"/>
      <c r="J719" s="152"/>
      <c r="K719" s="162"/>
      <c r="L719" s="163"/>
      <c r="M719" s="34" t="str">
        <f t="shared" si="89"/>
        <v/>
      </c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</row>
    <row r="720" spans="1:61" ht="15" customHeight="1" x14ac:dyDescent="0.2">
      <c r="A720" s="59" t="str">
        <f t="shared" si="91"/>
        <v/>
      </c>
      <c r="B720" s="33" t="str">
        <f t="shared" si="92"/>
        <v/>
      </c>
      <c r="C720" s="32" t="str">
        <f t="shared" si="94"/>
        <v/>
      </c>
      <c r="D720" s="71" t="str">
        <f t="shared" si="90"/>
        <v/>
      </c>
      <c r="E720" s="83" t="str">
        <f t="shared" si="95"/>
        <v/>
      </c>
      <c r="F720" s="100"/>
      <c r="G720" s="85" t="str">
        <f t="shared" si="93"/>
        <v/>
      </c>
      <c r="H720" s="158"/>
      <c r="I720" s="149"/>
      <c r="J720" s="152"/>
      <c r="K720" s="162"/>
      <c r="L720" s="163"/>
      <c r="M720" s="34" t="str">
        <f t="shared" si="89"/>
        <v/>
      </c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</row>
    <row r="721" spans="1:61" ht="15" customHeight="1" x14ac:dyDescent="0.2">
      <c r="A721" s="59" t="str">
        <f t="shared" si="91"/>
        <v/>
      </c>
      <c r="B721" s="33" t="str">
        <f t="shared" si="92"/>
        <v/>
      </c>
      <c r="C721" s="32" t="str">
        <f t="shared" si="94"/>
        <v/>
      </c>
      <c r="D721" s="71" t="str">
        <f t="shared" si="90"/>
        <v/>
      </c>
      <c r="E721" s="83" t="str">
        <f t="shared" si="95"/>
        <v/>
      </c>
      <c r="F721" s="100"/>
      <c r="G721" s="85" t="str">
        <f t="shared" si="93"/>
        <v/>
      </c>
      <c r="H721" s="158"/>
      <c r="I721" s="149"/>
      <c r="J721" s="152"/>
      <c r="K721" s="162"/>
      <c r="L721" s="163"/>
      <c r="M721" s="34" t="str">
        <f t="shared" si="89"/>
        <v/>
      </c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</row>
    <row r="722" spans="1:61" ht="15" customHeight="1" x14ac:dyDescent="0.2">
      <c r="A722" s="59" t="str">
        <f t="shared" si="91"/>
        <v/>
      </c>
      <c r="B722" s="33" t="str">
        <f t="shared" si="92"/>
        <v/>
      </c>
      <c r="C722" s="32" t="str">
        <f t="shared" si="94"/>
        <v/>
      </c>
      <c r="D722" s="71" t="str">
        <f t="shared" si="90"/>
        <v/>
      </c>
      <c r="E722" s="83" t="str">
        <f t="shared" si="95"/>
        <v/>
      </c>
      <c r="F722" s="100"/>
      <c r="G722" s="85" t="str">
        <f t="shared" si="93"/>
        <v/>
      </c>
      <c r="H722" s="158"/>
      <c r="I722" s="149"/>
      <c r="J722" s="152"/>
      <c r="K722" s="162"/>
      <c r="L722" s="163"/>
      <c r="M722" s="34" t="str">
        <f t="shared" si="89"/>
        <v/>
      </c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</row>
    <row r="723" spans="1:61" ht="15" customHeight="1" x14ac:dyDescent="0.2">
      <c r="A723" s="59" t="str">
        <f t="shared" si="91"/>
        <v/>
      </c>
      <c r="B723" s="33" t="str">
        <f t="shared" si="92"/>
        <v/>
      </c>
      <c r="C723" s="32" t="str">
        <f t="shared" si="94"/>
        <v/>
      </c>
      <c r="D723" s="71" t="str">
        <f t="shared" si="90"/>
        <v/>
      </c>
      <c r="E723" s="83" t="str">
        <f t="shared" si="95"/>
        <v/>
      </c>
      <c r="F723" s="100"/>
      <c r="G723" s="85" t="str">
        <f t="shared" si="93"/>
        <v/>
      </c>
      <c r="H723" s="158"/>
      <c r="I723" s="149"/>
      <c r="J723" s="152"/>
      <c r="K723" s="162"/>
      <c r="L723" s="163"/>
      <c r="M723" s="34" t="str">
        <f t="shared" si="89"/>
        <v/>
      </c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</row>
    <row r="724" spans="1:61" ht="15" customHeight="1" x14ac:dyDescent="0.2">
      <c r="A724" s="59" t="str">
        <f t="shared" si="91"/>
        <v/>
      </c>
      <c r="B724" s="33" t="str">
        <f t="shared" si="92"/>
        <v/>
      </c>
      <c r="C724" s="32" t="str">
        <f t="shared" si="94"/>
        <v/>
      </c>
      <c r="D724" s="71" t="str">
        <f t="shared" si="90"/>
        <v/>
      </c>
      <c r="E724" s="83" t="str">
        <f t="shared" si="95"/>
        <v/>
      </c>
      <c r="F724" s="100"/>
      <c r="G724" s="85" t="str">
        <f t="shared" si="93"/>
        <v/>
      </c>
      <c r="H724" s="158"/>
      <c r="I724" s="149"/>
      <c r="J724" s="152"/>
      <c r="K724" s="162"/>
      <c r="L724" s="163"/>
      <c r="M724" s="34" t="str">
        <f t="shared" si="89"/>
        <v/>
      </c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</row>
    <row r="725" spans="1:61" ht="15" customHeight="1" x14ac:dyDescent="0.2">
      <c r="A725" s="59" t="str">
        <f t="shared" si="91"/>
        <v/>
      </c>
      <c r="B725" s="33" t="str">
        <f t="shared" si="92"/>
        <v/>
      </c>
      <c r="C725" s="32" t="str">
        <f t="shared" si="94"/>
        <v/>
      </c>
      <c r="D725" s="71" t="str">
        <f t="shared" si="90"/>
        <v/>
      </c>
      <c r="E725" s="83" t="str">
        <f t="shared" si="95"/>
        <v/>
      </c>
      <c r="F725" s="100"/>
      <c r="G725" s="85" t="str">
        <f t="shared" si="93"/>
        <v/>
      </c>
      <c r="H725" s="158"/>
      <c r="I725" s="149"/>
      <c r="J725" s="152"/>
      <c r="K725" s="162"/>
      <c r="L725" s="163"/>
      <c r="M725" s="34" t="str">
        <f t="shared" ref="M725:M788" si="96">IF(K725="","",I725*K725)</f>
        <v/>
      </c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</row>
    <row r="726" spans="1:61" ht="15" customHeight="1" x14ac:dyDescent="0.2">
      <c r="A726" s="59" t="str">
        <f t="shared" si="91"/>
        <v/>
      </c>
      <c r="B726" s="33" t="str">
        <f t="shared" si="92"/>
        <v/>
      </c>
      <c r="C726" s="32" t="str">
        <f t="shared" si="94"/>
        <v/>
      </c>
      <c r="D726" s="71" t="str">
        <f t="shared" si="90"/>
        <v/>
      </c>
      <c r="E726" s="83" t="str">
        <f t="shared" si="95"/>
        <v/>
      </c>
      <c r="F726" s="100"/>
      <c r="G726" s="85" t="str">
        <f t="shared" si="93"/>
        <v/>
      </c>
      <c r="H726" s="158"/>
      <c r="I726" s="149"/>
      <c r="J726" s="152"/>
      <c r="K726" s="162"/>
      <c r="L726" s="163"/>
      <c r="M726" s="34" t="str">
        <f t="shared" si="96"/>
        <v/>
      </c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</row>
    <row r="727" spans="1:61" ht="15" customHeight="1" x14ac:dyDescent="0.2">
      <c r="A727" s="59" t="str">
        <f t="shared" si="91"/>
        <v/>
      </c>
      <c r="B727" s="33" t="str">
        <f t="shared" si="92"/>
        <v/>
      </c>
      <c r="C727" s="32" t="str">
        <f t="shared" si="94"/>
        <v/>
      </c>
      <c r="D727" s="71" t="str">
        <f t="shared" si="90"/>
        <v/>
      </c>
      <c r="E727" s="83" t="str">
        <f t="shared" si="95"/>
        <v/>
      </c>
      <c r="F727" s="100"/>
      <c r="G727" s="85" t="str">
        <f t="shared" si="93"/>
        <v/>
      </c>
      <c r="H727" s="158"/>
      <c r="I727" s="149"/>
      <c r="J727" s="152"/>
      <c r="K727" s="162"/>
      <c r="L727" s="163"/>
      <c r="M727" s="34" t="str">
        <f t="shared" si="96"/>
        <v/>
      </c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</row>
    <row r="728" spans="1:61" ht="15" customHeight="1" x14ac:dyDescent="0.2">
      <c r="A728" s="59" t="str">
        <f t="shared" si="91"/>
        <v/>
      </c>
      <c r="B728" s="33" t="str">
        <f t="shared" si="92"/>
        <v/>
      </c>
      <c r="C728" s="32" t="str">
        <f t="shared" si="94"/>
        <v/>
      </c>
      <c r="D728" s="71" t="str">
        <f t="shared" si="90"/>
        <v/>
      </c>
      <c r="E728" s="83" t="str">
        <f t="shared" si="95"/>
        <v/>
      </c>
      <c r="F728" s="100"/>
      <c r="G728" s="85" t="str">
        <f t="shared" si="93"/>
        <v/>
      </c>
      <c r="H728" s="158"/>
      <c r="I728" s="149"/>
      <c r="J728" s="152"/>
      <c r="K728" s="162"/>
      <c r="L728" s="163"/>
      <c r="M728" s="34" t="str">
        <f t="shared" si="96"/>
        <v/>
      </c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</row>
    <row r="729" spans="1:61" ht="15" customHeight="1" x14ac:dyDescent="0.2">
      <c r="A729" s="59" t="str">
        <f t="shared" si="91"/>
        <v/>
      </c>
      <c r="B729" s="33" t="str">
        <f t="shared" si="92"/>
        <v/>
      </c>
      <c r="C729" s="32" t="str">
        <f t="shared" si="94"/>
        <v/>
      </c>
      <c r="D729" s="71" t="str">
        <f t="shared" si="90"/>
        <v/>
      </c>
      <c r="E729" s="83" t="str">
        <f t="shared" si="95"/>
        <v/>
      </c>
      <c r="F729" s="100"/>
      <c r="G729" s="85" t="str">
        <f t="shared" si="93"/>
        <v/>
      </c>
      <c r="H729" s="158"/>
      <c r="I729" s="149"/>
      <c r="J729" s="152"/>
      <c r="K729" s="162"/>
      <c r="L729" s="163"/>
      <c r="M729" s="34" t="str">
        <f t="shared" si="96"/>
        <v/>
      </c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</row>
    <row r="730" spans="1:61" ht="15" customHeight="1" x14ac:dyDescent="0.2">
      <c r="A730" s="59" t="str">
        <f t="shared" si="91"/>
        <v/>
      </c>
      <c r="B730" s="33" t="str">
        <f t="shared" si="92"/>
        <v/>
      </c>
      <c r="C730" s="32" t="str">
        <f t="shared" si="94"/>
        <v/>
      </c>
      <c r="D730" s="71" t="str">
        <f t="shared" si="90"/>
        <v/>
      </c>
      <c r="E730" s="83" t="str">
        <f t="shared" si="95"/>
        <v/>
      </c>
      <c r="F730" s="100"/>
      <c r="G730" s="85" t="str">
        <f t="shared" si="93"/>
        <v/>
      </c>
      <c r="H730" s="158"/>
      <c r="I730" s="149"/>
      <c r="J730" s="152"/>
      <c r="K730" s="162"/>
      <c r="L730" s="163"/>
      <c r="M730" s="34" t="str">
        <f t="shared" si="96"/>
        <v/>
      </c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</row>
    <row r="731" spans="1:61" ht="15" customHeight="1" x14ac:dyDescent="0.2">
      <c r="A731" s="59" t="str">
        <f t="shared" si="91"/>
        <v/>
      </c>
      <c r="B731" s="33" t="str">
        <f t="shared" si="92"/>
        <v/>
      </c>
      <c r="C731" s="32" t="str">
        <f t="shared" si="94"/>
        <v/>
      </c>
      <c r="D731" s="71" t="str">
        <f t="shared" si="90"/>
        <v/>
      </c>
      <c r="E731" s="83" t="str">
        <f t="shared" si="95"/>
        <v/>
      </c>
      <c r="F731" s="100"/>
      <c r="G731" s="85" t="str">
        <f t="shared" si="93"/>
        <v/>
      </c>
      <c r="H731" s="158"/>
      <c r="I731" s="149"/>
      <c r="J731" s="152"/>
      <c r="K731" s="162"/>
      <c r="L731" s="163"/>
      <c r="M731" s="34" t="str">
        <f t="shared" si="96"/>
        <v/>
      </c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</row>
    <row r="732" spans="1:61" ht="15" customHeight="1" x14ac:dyDescent="0.2">
      <c r="A732" s="59" t="str">
        <f t="shared" si="91"/>
        <v/>
      </c>
      <c r="B732" s="33" t="str">
        <f t="shared" si="92"/>
        <v/>
      </c>
      <c r="C732" s="32" t="str">
        <f t="shared" si="94"/>
        <v/>
      </c>
      <c r="D732" s="71" t="str">
        <f t="shared" si="90"/>
        <v/>
      </c>
      <c r="E732" s="83" t="str">
        <f t="shared" si="95"/>
        <v/>
      </c>
      <c r="F732" s="100"/>
      <c r="G732" s="85" t="str">
        <f t="shared" si="93"/>
        <v/>
      </c>
      <c r="H732" s="158"/>
      <c r="I732" s="149"/>
      <c r="J732" s="152"/>
      <c r="K732" s="162"/>
      <c r="L732" s="163"/>
      <c r="M732" s="34" t="str">
        <f t="shared" si="96"/>
        <v/>
      </c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</row>
    <row r="733" spans="1:61" ht="15" customHeight="1" x14ac:dyDescent="0.2">
      <c r="A733" s="59" t="str">
        <f t="shared" si="91"/>
        <v/>
      </c>
      <c r="B733" s="33" t="str">
        <f t="shared" si="92"/>
        <v/>
      </c>
      <c r="C733" s="32" t="str">
        <f t="shared" si="94"/>
        <v/>
      </c>
      <c r="D733" s="71" t="str">
        <f t="shared" ref="D733:D796" si="97">IF(F732="","",IF(F733="","",IF(F733=F732,"  =","Nieuw")))</f>
        <v/>
      </c>
      <c r="E733" s="83" t="str">
        <f t="shared" si="95"/>
        <v/>
      </c>
      <c r="F733" s="100"/>
      <c r="G733" s="85" t="str">
        <f t="shared" si="93"/>
        <v/>
      </c>
      <c r="H733" s="158"/>
      <c r="I733" s="149"/>
      <c r="J733" s="152"/>
      <c r="K733" s="162"/>
      <c r="L733" s="163"/>
      <c r="M733" s="34" t="str">
        <f t="shared" si="96"/>
        <v/>
      </c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</row>
    <row r="734" spans="1:61" ht="15" customHeight="1" x14ac:dyDescent="0.2">
      <c r="A734" s="59" t="str">
        <f t="shared" ref="A734:A797" si="98">IF(F733="","",IF(B734="","",IF(B734=B733,A733+100000000,B733+1)))</f>
        <v/>
      </c>
      <c r="B734" s="33" t="str">
        <f t="shared" ref="B734:B797" si="99">IF(F733="","",IF(F734="","",IF(F733=F734,B733,B733+1)))</f>
        <v/>
      </c>
      <c r="C734" s="32" t="str">
        <f t="shared" si="94"/>
        <v/>
      </c>
      <c r="D734" s="71" t="str">
        <f t="shared" si="97"/>
        <v/>
      </c>
      <c r="E734" s="83" t="str">
        <f t="shared" si="95"/>
        <v/>
      </c>
      <c r="F734" s="100"/>
      <c r="G734" s="85" t="str">
        <f t="shared" si="93"/>
        <v/>
      </c>
      <c r="H734" s="158"/>
      <c r="I734" s="149"/>
      <c r="J734" s="152"/>
      <c r="K734" s="162"/>
      <c r="L734" s="163"/>
      <c r="M734" s="34" t="str">
        <f t="shared" si="96"/>
        <v/>
      </c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</row>
    <row r="735" spans="1:61" ht="15" customHeight="1" x14ac:dyDescent="0.2">
      <c r="A735" s="59" t="str">
        <f t="shared" si="98"/>
        <v/>
      </c>
      <c r="B735" s="33" t="str">
        <f t="shared" si="99"/>
        <v/>
      </c>
      <c r="C735" s="32" t="str">
        <f t="shared" si="94"/>
        <v/>
      </c>
      <c r="D735" s="71" t="str">
        <f t="shared" si="97"/>
        <v/>
      </c>
      <c r="E735" s="83" t="str">
        <f t="shared" si="95"/>
        <v/>
      </c>
      <c r="F735" s="100"/>
      <c r="G735" s="85" t="str">
        <f t="shared" si="93"/>
        <v/>
      </c>
      <c r="H735" s="158"/>
      <c r="I735" s="149"/>
      <c r="J735" s="152"/>
      <c r="K735" s="162"/>
      <c r="L735" s="163"/>
      <c r="M735" s="34" t="str">
        <f t="shared" si="96"/>
        <v/>
      </c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</row>
    <row r="736" spans="1:61" ht="15" customHeight="1" x14ac:dyDescent="0.2">
      <c r="A736" s="59" t="str">
        <f t="shared" si="98"/>
        <v/>
      </c>
      <c r="B736" s="33" t="str">
        <f t="shared" si="99"/>
        <v/>
      </c>
      <c r="C736" s="32" t="str">
        <f t="shared" si="94"/>
        <v/>
      </c>
      <c r="D736" s="71" t="str">
        <f t="shared" si="97"/>
        <v/>
      </c>
      <c r="E736" s="83" t="str">
        <f t="shared" si="95"/>
        <v/>
      </c>
      <c r="F736" s="100"/>
      <c r="G736" s="85" t="str">
        <f t="shared" si="93"/>
        <v/>
      </c>
      <c r="H736" s="158"/>
      <c r="I736" s="149"/>
      <c r="J736" s="152"/>
      <c r="K736" s="162"/>
      <c r="L736" s="163"/>
      <c r="M736" s="34" t="str">
        <f t="shared" si="96"/>
        <v/>
      </c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</row>
    <row r="737" spans="1:61" ht="15" customHeight="1" x14ac:dyDescent="0.2">
      <c r="A737" s="59" t="str">
        <f t="shared" si="98"/>
        <v/>
      </c>
      <c r="B737" s="33" t="str">
        <f t="shared" si="99"/>
        <v/>
      </c>
      <c r="C737" s="32" t="str">
        <f t="shared" si="94"/>
        <v/>
      </c>
      <c r="D737" s="71" t="str">
        <f t="shared" si="97"/>
        <v/>
      </c>
      <c r="E737" s="83" t="str">
        <f t="shared" si="95"/>
        <v/>
      </c>
      <c r="F737" s="100"/>
      <c r="G737" s="85" t="str">
        <f t="shared" si="93"/>
        <v/>
      </c>
      <c r="H737" s="158"/>
      <c r="I737" s="149"/>
      <c r="J737" s="152"/>
      <c r="K737" s="162"/>
      <c r="L737" s="163"/>
      <c r="M737" s="34" t="str">
        <f t="shared" si="96"/>
        <v/>
      </c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</row>
    <row r="738" spans="1:61" ht="15" customHeight="1" x14ac:dyDescent="0.2">
      <c r="A738" s="59" t="str">
        <f t="shared" si="98"/>
        <v/>
      </c>
      <c r="B738" s="33" t="str">
        <f t="shared" si="99"/>
        <v/>
      </c>
      <c r="C738" s="32" t="str">
        <f t="shared" si="94"/>
        <v/>
      </c>
      <c r="D738" s="71" t="str">
        <f t="shared" si="97"/>
        <v/>
      </c>
      <c r="E738" s="83" t="str">
        <f t="shared" si="95"/>
        <v/>
      </c>
      <c r="F738" s="100"/>
      <c r="G738" s="85" t="str">
        <f t="shared" si="93"/>
        <v/>
      </c>
      <c r="H738" s="158"/>
      <c r="I738" s="149"/>
      <c r="J738" s="152"/>
      <c r="K738" s="162"/>
      <c r="L738" s="163"/>
      <c r="M738" s="34" t="str">
        <f t="shared" si="96"/>
        <v/>
      </c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</row>
    <row r="739" spans="1:61" ht="15" customHeight="1" x14ac:dyDescent="0.2">
      <c r="A739" s="59" t="str">
        <f t="shared" si="98"/>
        <v/>
      </c>
      <c r="B739" s="33" t="str">
        <f t="shared" si="99"/>
        <v/>
      </c>
      <c r="C739" s="32" t="str">
        <f t="shared" si="94"/>
        <v/>
      </c>
      <c r="D739" s="71" t="str">
        <f t="shared" si="97"/>
        <v/>
      </c>
      <c r="E739" s="83" t="str">
        <f t="shared" si="95"/>
        <v/>
      </c>
      <c r="F739" s="100"/>
      <c r="G739" s="85" t="str">
        <f t="shared" si="93"/>
        <v/>
      </c>
      <c r="H739" s="158"/>
      <c r="I739" s="149"/>
      <c r="J739" s="152"/>
      <c r="K739" s="162"/>
      <c r="L739" s="163"/>
      <c r="M739" s="34" t="str">
        <f t="shared" si="96"/>
        <v/>
      </c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</row>
    <row r="740" spans="1:61" ht="15" customHeight="1" x14ac:dyDescent="0.2">
      <c r="A740" s="59" t="str">
        <f t="shared" si="98"/>
        <v/>
      </c>
      <c r="B740" s="33" t="str">
        <f t="shared" si="99"/>
        <v/>
      </c>
      <c r="C740" s="32" t="str">
        <f t="shared" si="94"/>
        <v/>
      </c>
      <c r="D740" s="71" t="str">
        <f t="shared" si="97"/>
        <v/>
      </c>
      <c r="E740" s="83" t="str">
        <f t="shared" si="95"/>
        <v/>
      </c>
      <c r="F740" s="100"/>
      <c r="G740" s="85" t="str">
        <f t="shared" si="93"/>
        <v/>
      </c>
      <c r="H740" s="158"/>
      <c r="I740" s="149"/>
      <c r="J740" s="152"/>
      <c r="K740" s="162"/>
      <c r="L740" s="163"/>
      <c r="M740" s="34" t="str">
        <f t="shared" si="96"/>
        <v/>
      </c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</row>
    <row r="741" spans="1:61" ht="15" customHeight="1" x14ac:dyDescent="0.2">
      <c r="A741" s="59" t="str">
        <f t="shared" si="98"/>
        <v/>
      </c>
      <c r="B741" s="33" t="str">
        <f t="shared" si="99"/>
        <v/>
      </c>
      <c r="C741" s="32" t="str">
        <f t="shared" si="94"/>
        <v/>
      </c>
      <c r="D741" s="71" t="str">
        <f t="shared" si="97"/>
        <v/>
      </c>
      <c r="E741" s="83" t="str">
        <f t="shared" si="95"/>
        <v/>
      </c>
      <c r="F741" s="100"/>
      <c r="G741" s="85" t="str">
        <f t="shared" si="93"/>
        <v/>
      </c>
      <c r="H741" s="158"/>
      <c r="I741" s="149"/>
      <c r="J741" s="152"/>
      <c r="K741" s="162"/>
      <c r="L741" s="163"/>
      <c r="M741" s="34" t="str">
        <f t="shared" si="96"/>
        <v/>
      </c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</row>
    <row r="742" spans="1:61" ht="15" customHeight="1" x14ac:dyDescent="0.2">
      <c r="A742" s="59" t="str">
        <f t="shared" si="98"/>
        <v/>
      </c>
      <c r="B742" s="33" t="str">
        <f t="shared" si="99"/>
        <v/>
      </c>
      <c r="C742" s="32" t="str">
        <f t="shared" si="94"/>
        <v/>
      </c>
      <c r="D742" s="71" t="str">
        <f t="shared" si="97"/>
        <v/>
      </c>
      <c r="E742" s="83" t="str">
        <f t="shared" si="95"/>
        <v/>
      </c>
      <c r="F742" s="100"/>
      <c r="G742" s="85" t="str">
        <f t="shared" si="93"/>
        <v/>
      </c>
      <c r="H742" s="158"/>
      <c r="I742" s="149"/>
      <c r="J742" s="152"/>
      <c r="K742" s="162"/>
      <c r="L742" s="163"/>
      <c r="M742" s="34" t="str">
        <f t="shared" si="96"/>
        <v/>
      </c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</row>
    <row r="743" spans="1:61" ht="15" customHeight="1" x14ac:dyDescent="0.2">
      <c r="A743" s="59" t="str">
        <f t="shared" si="98"/>
        <v/>
      </c>
      <c r="B743" s="33" t="str">
        <f t="shared" si="99"/>
        <v/>
      </c>
      <c r="C743" s="32" t="str">
        <f t="shared" si="94"/>
        <v/>
      </c>
      <c r="D743" s="71" t="str">
        <f t="shared" si="97"/>
        <v/>
      </c>
      <c r="E743" s="83" t="str">
        <f t="shared" si="95"/>
        <v/>
      </c>
      <c r="F743" s="100"/>
      <c r="G743" s="85" t="str">
        <f t="shared" si="93"/>
        <v/>
      </c>
      <c r="H743" s="158"/>
      <c r="I743" s="149"/>
      <c r="J743" s="152"/>
      <c r="K743" s="162"/>
      <c r="L743" s="163"/>
      <c r="M743" s="34" t="str">
        <f t="shared" si="96"/>
        <v/>
      </c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</row>
    <row r="744" spans="1:61" ht="15" customHeight="1" x14ac:dyDescent="0.2">
      <c r="A744" s="59" t="str">
        <f t="shared" si="98"/>
        <v/>
      </c>
      <c r="B744" s="33" t="str">
        <f t="shared" si="99"/>
        <v/>
      </c>
      <c r="C744" s="32" t="str">
        <f t="shared" si="94"/>
        <v/>
      </c>
      <c r="D744" s="71" t="str">
        <f t="shared" si="97"/>
        <v/>
      </c>
      <c r="E744" s="83" t="str">
        <f t="shared" si="95"/>
        <v/>
      </c>
      <c r="F744" s="100"/>
      <c r="G744" s="85" t="str">
        <f t="shared" si="93"/>
        <v/>
      </c>
      <c r="H744" s="158"/>
      <c r="I744" s="149"/>
      <c r="J744" s="152"/>
      <c r="K744" s="162"/>
      <c r="L744" s="163"/>
      <c r="M744" s="34" t="str">
        <f t="shared" si="96"/>
        <v/>
      </c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</row>
    <row r="745" spans="1:61" ht="15" customHeight="1" x14ac:dyDescent="0.2">
      <c r="A745" s="59" t="str">
        <f t="shared" si="98"/>
        <v/>
      </c>
      <c r="B745" s="33" t="str">
        <f t="shared" si="99"/>
        <v/>
      </c>
      <c r="C745" s="32" t="str">
        <f t="shared" si="94"/>
        <v/>
      </c>
      <c r="D745" s="71" t="str">
        <f t="shared" si="97"/>
        <v/>
      </c>
      <c r="E745" s="83" t="str">
        <f t="shared" si="95"/>
        <v/>
      </c>
      <c r="F745" s="100"/>
      <c r="G745" s="85" t="str">
        <f t="shared" si="93"/>
        <v/>
      </c>
      <c r="H745" s="158"/>
      <c r="I745" s="149"/>
      <c r="J745" s="152"/>
      <c r="K745" s="162"/>
      <c r="L745" s="163"/>
      <c r="M745" s="34" t="str">
        <f t="shared" si="96"/>
        <v/>
      </c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</row>
    <row r="746" spans="1:61" ht="15" customHeight="1" x14ac:dyDescent="0.2">
      <c r="A746" s="59" t="str">
        <f t="shared" si="98"/>
        <v/>
      </c>
      <c r="B746" s="33" t="str">
        <f t="shared" si="99"/>
        <v/>
      </c>
      <c r="C746" s="32" t="str">
        <f t="shared" si="94"/>
        <v/>
      </c>
      <c r="D746" s="71" t="str">
        <f t="shared" si="97"/>
        <v/>
      </c>
      <c r="E746" s="83" t="str">
        <f t="shared" si="95"/>
        <v/>
      </c>
      <c r="F746" s="100"/>
      <c r="G746" s="85" t="str">
        <f t="shared" si="93"/>
        <v/>
      </c>
      <c r="H746" s="158"/>
      <c r="I746" s="149"/>
      <c r="J746" s="152"/>
      <c r="K746" s="162"/>
      <c r="L746" s="163"/>
      <c r="M746" s="34" t="str">
        <f t="shared" si="96"/>
        <v/>
      </c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</row>
    <row r="747" spans="1:61" ht="15" customHeight="1" x14ac:dyDescent="0.2">
      <c r="A747" s="59" t="str">
        <f t="shared" si="98"/>
        <v/>
      </c>
      <c r="B747" s="33" t="str">
        <f t="shared" si="99"/>
        <v/>
      </c>
      <c r="C747" s="32" t="str">
        <f t="shared" si="94"/>
        <v/>
      </c>
      <c r="D747" s="71" t="str">
        <f t="shared" si="97"/>
        <v/>
      </c>
      <c r="E747" s="83" t="str">
        <f t="shared" si="95"/>
        <v/>
      </c>
      <c r="F747" s="100"/>
      <c r="G747" s="85" t="str">
        <f t="shared" si="93"/>
        <v/>
      </c>
      <c r="H747" s="158"/>
      <c r="I747" s="149"/>
      <c r="J747" s="152"/>
      <c r="K747" s="162"/>
      <c r="L747" s="163"/>
      <c r="M747" s="34" t="str">
        <f t="shared" si="96"/>
        <v/>
      </c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</row>
    <row r="748" spans="1:61" ht="15" customHeight="1" x14ac:dyDescent="0.2">
      <c r="A748" s="59" t="str">
        <f t="shared" si="98"/>
        <v/>
      </c>
      <c r="B748" s="33" t="str">
        <f t="shared" si="99"/>
        <v/>
      </c>
      <c r="C748" s="32" t="str">
        <f t="shared" si="94"/>
        <v/>
      </c>
      <c r="D748" s="71" t="str">
        <f t="shared" si="97"/>
        <v/>
      </c>
      <c r="E748" s="83" t="str">
        <f t="shared" si="95"/>
        <v/>
      </c>
      <c r="F748" s="100"/>
      <c r="G748" s="85" t="str">
        <f t="shared" si="93"/>
        <v/>
      </c>
      <c r="H748" s="158"/>
      <c r="I748" s="149"/>
      <c r="J748" s="152"/>
      <c r="K748" s="162"/>
      <c r="L748" s="163"/>
      <c r="M748" s="34" t="str">
        <f t="shared" si="96"/>
        <v/>
      </c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</row>
    <row r="749" spans="1:61" ht="15" customHeight="1" x14ac:dyDescent="0.2">
      <c r="A749" s="59" t="str">
        <f t="shared" si="98"/>
        <v/>
      </c>
      <c r="B749" s="33" t="str">
        <f t="shared" si="99"/>
        <v/>
      </c>
      <c r="C749" s="32" t="str">
        <f t="shared" si="94"/>
        <v/>
      </c>
      <c r="D749" s="71" t="str">
        <f t="shared" si="97"/>
        <v/>
      </c>
      <c r="E749" s="83" t="str">
        <f t="shared" si="95"/>
        <v/>
      </c>
      <c r="F749" s="100"/>
      <c r="G749" s="85" t="str">
        <f t="shared" si="93"/>
        <v/>
      </c>
      <c r="H749" s="158"/>
      <c r="I749" s="149"/>
      <c r="J749" s="152"/>
      <c r="K749" s="162"/>
      <c r="L749" s="163"/>
      <c r="M749" s="34" t="str">
        <f t="shared" si="96"/>
        <v/>
      </c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</row>
    <row r="750" spans="1:61" ht="15" customHeight="1" x14ac:dyDescent="0.2">
      <c r="A750" s="59" t="str">
        <f t="shared" si="98"/>
        <v/>
      </c>
      <c r="B750" s="33" t="str">
        <f t="shared" si="99"/>
        <v/>
      </c>
      <c r="C750" s="32" t="str">
        <f t="shared" si="94"/>
        <v/>
      </c>
      <c r="D750" s="71" t="str">
        <f t="shared" si="97"/>
        <v/>
      </c>
      <c r="E750" s="83" t="str">
        <f t="shared" si="95"/>
        <v/>
      </c>
      <c r="F750" s="100"/>
      <c r="G750" s="85" t="str">
        <f t="shared" si="93"/>
        <v/>
      </c>
      <c r="H750" s="158"/>
      <c r="I750" s="149"/>
      <c r="J750" s="152"/>
      <c r="K750" s="162"/>
      <c r="L750" s="163"/>
      <c r="M750" s="34" t="str">
        <f t="shared" si="96"/>
        <v/>
      </c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</row>
    <row r="751" spans="1:61" ht="15" customHeight="1" x14ac:dyDescent="0.2">
      <c r="A751" s="59" t="str">
        <f t="shared" si="98"/>
        <v/>
      </c>
      <c r="B751" s="33" t="str">
        <f t="shared" si="99"/>
        <v/>
      </c>
      <c r="C751" s="32" t="str">
        <f t="shared" si="94"/>
        <v/>
      </c>
      <c r="D751" s="71" t="str">
        <f t="shared" si="97"/>
        <v/>
      </c>
      <c r="E751" s="83" t="str">
        <f t="shared" si="95"/>
        <v/>
      </c>
      <c r="F751" s="100"/>
      <c r="G751" s="85" t="str">
        <f t="shared" si="93"/>
        <v/>
      </c>
      <c r="H751" s="158"/>
      <c r="I751" s="149"/>
      <c r="J751" s="152"/>
      <c r="K751" s="162"/>
      <c r="L751" s="163"/>
      <c r="M751" s="34" t="str">
        <f t="shared" si="96"/>
        <v/>
      </c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</row>
    <row r="752" spans="1:61" ht="15" customHeight="1" x14ac:dyDescent="0.2">
      <c r="A752" s="59" t="str">
        <f t="shared" si="98"/>
        <v/>
      </c>
      <c r="B752" s="33" t="str">
        <f t="shared" si="99"/>
        <v/>
      </c>
      <c r="C752" s="32" t="str">
        <f t="shared" si="94"/>
        <v/>
      </c>
      <c r="D752" s="71" t="str">
        <f t="shared" si="97"/>
        <v/>
      </c>
      <c r="E752" s="83" t="str">
        <f t="shared" si="95"/>
        <v/>
      </c>
      <c r="F752" s="100"/>
      <c r="G752" s="85" t="str">
        <f t="shared" si="93"/>
        <v/>
      </c>
      <c r="H752" s="158"/>
      <c r="I752" s="149"/>
      <c r="J752" s="152"/>
      <c r="K752" s="162"/>
      <c r="L752" s="163"/>
      <c r="M752" s="34" t="str">
        <f t="shared" si="96"/>
        <v/>
      </c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</row>
    <row r="753" spans="1:61" ht="15" customHeight="1" x14ac:dyDescent="0.2">
      <c r="A753" s="59" t="str">
        <f t="shared" si="98"/>
        <v/>
      </c>
      <c r="B753" s="33" t="str">
        <f t="shared" si="99"/>
        <v/>
      </c>
      <c r="C753" s="32" t="str">
        <f t="shared" si="94"/>
        <v/>
      </c>
      <c r="D753" s="71" t="str">
        <f t="shared" si="97"/>
        <v/>
      </c>
      <c r="E753" s="83" t="str">
        <f t="shared" si="95"/>
        <v/>
      </c>
      <c r="F753" s="100"/>
      <c r="G753" s="85" t="str">
        <f t="shared" si="93"/>
        <v/>
      </c>
      <c r="H753" s="158"/>
      <c r="I753" s="149"/>
      <c r="J753" s="152"/>
      <c r="K753" s="162"/>
      <c r="L753" s="163"/>
      <c r="M753" s="34" t="str">
        <f t="shared" si="96"/>
        <v/>
      </c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</row>
    <row r="754" spans="1:61" ht="15" customHeight="1" x14ac:dyDescent="0.2">
      <c r="A754" s="59" t="str">
        <f t="shared" si="98"/>
        <v/>
      </c>
      <c r="B754" s="33" t="str">
        <f t="shared" si="99"/>
        <v/>
      </c>
      <c r="C754" s="32" t="str">
        <f t="shared" si="94"/>
        <v/>
      </c>
      <c r="D754" s="71" t="str">
        <f t="shared" si="97"/>
        <v/>
      </c>
      <c r="E754" s="83" t="str">
        <f t="shared" si="95"/>
        <v/>
      </c>
      <c r="F754" s="100"/>
      <c r="G754" s="85" t="str">
        <f t="shared" si="93"/>
        <v/>
      </c>
      <c r="H754" s="158"/>
      <c r="I754" s="149"/>
      <c r="J754" s="152"/>
      <c r="K754" s="162"/>
      <c r="L754" s="163"/>
      <c r="M754" s="34" t="str">
        <f t="shared" si="96"/>
        <v/>
      </c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</row>
    <row r="755" spans="1:61" ht="15" customHeight="1" x14ac:dyDescent="0.2">
      <c r="A755" s="59" t="str">
        <f t="shared" si="98"/>
        <v/>
      </c>
      <c r="B755" s="33" t="str">
        <f t="shared" si="99"/>
        <v/>
      </c>
      <c r="C755" s="32" t="str">
        <f t="shared" si="94"/>
        <v/>
      </c>
      <c r="D755" s="71" t="str">
        <f t="shared" si="97"/>
        <v/>
      </c>
      <c r="E755" s="83" t="str">
        <f t="shared" si="95"/>
        <v/>
      </c>
      <c r="F755" s="100"/>
      <c r="G755" s="85" t="str">
        <f t="shared" si="93"/>
        <v/>
      </c>
      <c r="H755" s="158"/>
      <c r="I755" s="149"/>
      <c r="J755" s="152"/>
      <c r="K755" s="162"/>
      <c r="L755" s="163"/>
      <c r="M755" s="34" t="str">
        <f t="shared" si="96"/>
        <v/>
      </c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</row>
    <row r="756" spans="1:61" ht="15" customHeight="1" x14ac:dyDescent="0.2">
      <c r="A756" s="59" t="str">
        <f t="shared" si="98"/>
        <v/>
      </c>
      <c r="B756" s="33" t="str">
        <f t="shared" si="99"/>
        <v/>
      </c>
      <c r="C756" s="32" t="str">
        <f t="shared" si="94"/>
        <v/>
      </c>
      <c r="D756" s="71" t="str">
        <f t="shared" si="97"/>
        <v/>
      </c>
      <c r="E756" s="83" t="str">
        <f t="shared" si="95"/>
        <v/>
      </c>
      <c r="F756" s="100"/>
      <c r="G756" s="85" t="str">
        <f t="shared" si="93"/>
        <v/>
      </c>
      <c r="H756" s="158"/>
      <c r="I756" s="149"/>
      <c r="J756" s="152"/>
      <c r="K756" s="162"/>
      <c r="L756" s="163"/>
      <c r="M756" s="34" t="str">
        <f t="shared" si="96"/>
        <v/>
      </c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</row>
    <row r="757" spans="1:61" ht="15" customHeight="1" x14ac:dyDescent="0.2">
      <c r="A757" s="59" t="str">
        <f t="shared" si="98"/>
        <v/>
      </c>
      <c r="B757" s="33" t="str">
        <f t="shared" si="99"/>
        <v/>
      </c>
      <c r="C757" s="32" t="str">
        <f t="shared" si="94"/>
        <v/>
      </c>
      <c r="D757" s="71" t="str">
        <f t="shared" si="97"/>
        <v/>
      </c>
      <c r="E757" s="83" t="str">
        <f t="shared" si="95"/>
        <v/>
      </c>
      <c r="F757" s="100"/>
      <c r="G757" s="85" t="str">
        <f t="shared" si="93"/>
        <v/>
      </c>
      <c r="H757" s="158"/>
      <c r="I757" s="149"/>
      <c r="J757" s="152"/>
      <c r="K757" s="162"/>
      <c r="L757" s="163"/>
      <c r="M757" s="34" t="str">
        <f t="shared" si="96"/>
        <v/>
      </c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</row>
    <row r="758" spans="1:61" ht="15" customHeight="1" x14ac:dyDescent="0.2">
      <c r="A758" s="59" t="str">
        <f t="shared" si="98"/>
        <v/>
      </c>
      <c r="B758" s="33" t="str">
        <f t="shared" si="99"/>
        <v/>
      </c>
      <c r="C758" s="32" t="str">
        <f t="shared" si="94"/>
        <v/>
      </c>
      <c r="D758" s="71" t="str">
        <f t="shared" si="97"/>
        <v/>
      </c>
      <c r="E758" s="83" t="str">
        <f t="shared" si="95"/>
        <v/>
      </c>
      <c r="F758" s="100"/>
      <c r="G758" s="85" t="str">
        <f t="shared" si="93"/>
        <v/>
      </c>
      <c r="H758" s="158"/>
      <c r="I758" s="149"/>
      <c r="J758" s="152"/>
      <c r="K758" s="162"/>
      <c r="L758" s="163"/>
      <c r="M758" s="34" t="str">
        <f t="shared" si="96"/>
        <v/>
      </c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</row>
    <row r="759" spans="1:61" ht="15" customHeight="1" x14ac:dyDescent="0.2">
      <c r="A759" s="59" t="str">
        <f t="shared" si="98"/>
        <v/>
      </c>
      <c r="B759" s="33" t="str">
        <f t="shared" si="99"/>
        <v/>
      </c>
      <c r="C759" s="32" t="str">
        <f t="shared" si="94"/>
        <v/>
      </c>
      <c r="D759" s="71" t="str">
        <f t="shared" si="97"/>
        <v/>
      </c>
      <c r="E759" s="83" t="str">
        <f t="shared" si="95"/>
        <v/>
      </c>
      <c r="F759" s="100"/>
      <c r="G759" s="85" t="str">
        <f t="shared" si="93"/>
        <v/>
      </c>
      <c r="H759" s="158"/>
      <c r="I759" s="149"/>
      <c r="J759" s="152"/>
      <c r="K759" s="162"/>
      <c r="L759" s="163"/>
      <c r="M759" s="34" t="str">
        <f t="shared" si="96"/>
        <v/>
      </c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</row>
    <row r="760" spans="1:61" ht="15" customHeight="1" x14ac:dyDescent="0.2">
      <c r="A760" s="59" t="str">
        <f t="shared" si="98"/>
        <v/>
      </c>
      <c r="B760" s="33" t="str">
        <f t="shared" si="99"/>
        <v/>
      </c>
      <c r="C760" s="32" t="str">
        <f t="shared" si="94"/>
        <v/>
      </c>
      <c r="D760" s="71" t="str">
        <f t="shared" si="97"/>
        <v/>
      </c>
      <c r="E760" s="83" t="str">
        <f t="shared" si="95"/>
        <v/>
      </c>
      <c r="F760" s="100"/>
      <c r="G760" s="85" t="str">
        <f t="shared" si="93"/>
        <v/>
      </c>
      <c r="H760" s="158"/>
      <c r="I760" s="149"/>
      <c r="J760" s="152"/>
      <c r="K760" s="162"/>
      <c r="L760" s="163"/>
      <c r="M760" s="34" t="str">
        <f t="shared" si="96"/>
        <v/>
      </c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</row>
    <row r="761" spans="1:61" ht="15" customHeight="1" x14ac:dyDescent="0.2">
      <c r="A761" s="59" t="str">
        <f t="shared" si="98"/>
        <v/>
      </c>
      <c r="B761" s="33" t="str">
        <f t="shared" si="99"/>
        <v/>
      </c>
      <c r="C761" s="32" t="str">
        <f t="shared" si="94"/>
        <v/>
      </c>
      <c r="D761" s="71" t="str">
        <f t="shared" si="97"/>
        <v/>
      </c>
      <c r="E761" s="83" t="str">
        <f t="shared" si="95"/>
        <v/>
      </c>
      <c r="F761" s="100"/>
      <c r="G761" s="85" t="str">
        <f t="shared" si="93"/>
        <v/>
      </c>
      <c r="H761" s="158"/>
      <c r="I761" s="149"/>
      <c r="J761" s="152"/>
      <c r="K761" s="162"/>
      <c r="L761" s="163"/>
      <c r="M761" s="34" t="str">
        <f t="shared" si="96"/>
        <v/>
      </c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</row>
    <row r="762" spans="1:61" ht="15" customHeight="1" x14ac:dyDescent="0.2">
      <c r="A762" s="59" t="str">
        <f t="shared" si="98"/>
        <v/>
      </c>
      <c r="B762" s="33" t="str">
        <f t="shared" si="99"/>
        <v/>
      </c>
      <c r="C762" s="32" t="str">
        <f t="shared" si="94"/>
        <v/>
      </c>
      <c r="D762" s="71" t="str">
        <f t="shared" si="97"/>
        <v/>
      </c>
      <c r="E762" s="83" t="str">
        <f t="shared" si="95"/>
        <v/>
      </c>
      <c r="F762" s="100"/>
      <c r="G762" s="85" t="str">
        <f t="shared" si="93"/>
        <v/>
      </c>
      <c r="H762" s="158"/>
      <c r="I762" s="149"/>
      <c r="J762" s="152"/>
      <c r="K762" s="162"/>
      <c r="L762" s="163"/>
      <c r="M762" s="34" t="str">
        <f t="shared" si="96"/>
        <v/>
      </c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</row>
    <row r="763" spans="1:61" ht="15" customHeight="1" x14ac:dyDescent="0.2">
      <c r="A763" s="59" t="str">
        <f t="shared" si="98"/>
        <v/>
      </c>
      <c r="B763" s="33" t="str">
        <f t="shared" si="99"/>
        <v/>
      </c>
      <c r="C763" s="32" t="str">
        <f t="shared" si="94"/>
        <v/>
      </c>
      <c r="D763" s="71" t="str">
        <f t="shared" si="97"/>
        <v/>
      </c>
      <c r="E763" s="83" t="str">
        <f t="shared" si="95"/>
        <v/>
      </c>
      <c r="F763" s="100"/>
      <c r="G763" s="85" t="str">
        <f t="shared" si="93"/>
        <v/>
      </c>
      <c r="H763" s="158"/>
      <c r="I763" s="149"/>
      <c r="J763" s="152"/>
      <c r="K763" s="162"/>
      <c r="L763" s="163"/>
      <c r="M763" s="34" t="str">
        <f t="shared" si="96"/>
        <v/>
      </c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</row>
    <row r="764" spans="1:61" ht="15" customHeight="1" x14ac:dyDescent="0.2">
      <c r="A764" s="59" t="str">
        <f t="shared" si="98"/>
        <v/>
      </c>
      <c r="B764" s="33" t="str">
        <f t="shared" si="99"/>
        <v/>
      </c>
      <c r="C764" s="32" t="str">
        <f t="shared" si="94"/>
        <v/>
      </c>
      <c r="D764" s="71" t="str">
        <f t="shared" si="97"/>
        <v/>
      </c>
      <c r="E764" s="83" t="str">
        <f t="shared" si="95"/>
        <v/>
      </c>
      <c r="F764" s="100"/>
      <c r="G764" s="85" t="str">
        <f t="shared" si="93"/>
        <v/>
      </c>
      <c r="H764" s="158"/>
      <c r="I764" s="149"/>
      <c r="J764" s="152"/>
      <c r="K764" s="162"/>
      <c r="L764" s="163"/>
      <c r="M764" s="34" t="str">
        <f t="shared" si="96"/>
        <v/>
      </c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</row>
    <row r="765" spans="1:61" ht="15" customHeight="1" x14ac:dyDescent="0.2">
      <c r="A765" s="59" t="str">
        <f t="shared" si="98"/>
        <v/>
      </c>
      <c r="B765" s="33" t="str">
        <f t="shared" si="99"/>
        <v/>
      </c>
      <c r="C765" s="32" t="str">
        <f t="shared" si="94"/>
        <v/>
      </c>
      <c r="D765" s="71" t="str">
        <f t="shared" si="97"/>
        <v/>
      </c>
      <c r="E765" s="83" t="str">
        <f t="shared" si="95"/>
        <v/>
      </c>
      <c r="F765" s="100"/>
      <c r="G765" s="85" t="str">
        <f t="shared" si="93"/>
        <v/>
      </c>
      <c r="H765" s="158"/>
      <c r="I765" s="149"/>
      <c r="J765" s="152"/>
      <c r="K765" s="162"/>
      <c r="L765" s="163"/>
      <c r="M765" s="34" t="str">
        <f t="shared" si="96"/>
        <v/>
      </c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</row>
    <row r="766" spans="1:61" ht="15" customHeight="1" x14ac:dyDescent="0.2">
      <c r="A766" s="59" t="str">
        <f t="shared" si="98"/>
        <v/>
      </c>
      <c r="B766" s="33" t="str">
        <f t="shared" si="99"/>
        <v/>
      </c>
      <c r="C766" s="32" t="str">
        <f t="shared" si="94"/>
        <v/>
      </c>
      <c r="D766" s="71" t="str">
        <f t="shared" si="97"/>
        <v/>
      </c>
      <c r="E766" s="83" t="str">
        <f t="shared" si="95"/>
        <v/>
      </c>
      <c r="F766" s="100"/>
      <c r="G766" s="85" t="str">
        <f t="shared" si="93"/>
        <v/>
      </c>
      <c r="H766" s="158"/>
      <c r="I766" s="149"/>
      <c r="J766" s="152"/>
      <c r="K766" s="162"/>
      <c r="L766" s="163"/>
      <c r="M766" s="34" t="str">
        <f t="shared" si="96"/>
        <v/>
      </c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</row>
    <row r="767" spans="1:61" ht="15" customHeight="1" x14ac:dyDescent="0.2">
      <c r="A767" s="59" t="str">
        <f t="shared" si="98"/>
        <v/>
      </c>
      <c r="B767" s="33" t="str">
        <f t="shared" si="99"/>
        <v/>
      </c>
      <c r="C767" s="32" t="str">
        <f t="shared" si="94"/>
        <v/>
      </c>
      <c r="D767" s="71" t="str">
        <f t="shared" si="97"/>
        <v/>
      </c>
      <c r="E767" s="83" t="str">
        <f t="shared" si="95"/>
        <v/>
      </c>
      <c r="F767" s="100"/>
      <c r="G767" s="85" t="str">
        <f t="shared" si="93"/>
        <v/>
      </c>
      <c r="H767" s="158"/>
      <c r="I767" s="149"/>
      <c r="J767" s="152"/>
      <c r="K767" s="162"/>
      <c r="L767" s="163"/>
      <c r="M767" s="34" t="str">
        <f t="shared" si="96"/>
        <v/>
      </c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</row>
    <row r="768" spans="1:61" ht="15" customHeight="1" x14ac:dyDescent="0.2">
      <c r="A768" s="59" t="str">
        <f t="shared" si="98"/>
        <v/>
      </c>
      <c r="B768" s="33" t="str">
        <f t="shared" si="99"/>
        <v/>
      </c>
      <c r="C768" s="32" t="str">
        <f t="shared" si="94"/>
        <v/>
      </c>
      <c r="D768" s="71" t="str">
        <f t="shared" si="97"/>
        <v/>
      </c>
      <c r="E768" s="83" t="str">
        <f t="shared" si="95"/>
        <v/>
      </c>
      <c r="F768" s="100"/>
      <c r="G768" s="85" t="str">
        <f t="shared" si="93"/>
        <v/>
      </c>
      <c r="H768" s="158"/>
      <c r="I768" s="149"/>
      <c r="J768" s="152"/>
      <c r="K768" s="162"/>
      <c r="L768" s="163"/>
      <c r="M768" s="34" t="str">
        <f t="shared" si="96"/>
        <v/>
      </c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</row>
    <row r="769" spans="1:61" ht="15" customHeight="1" x14ac:dyDescent="0.2">
      <c r="A769" s="59" t="str">
        <f t="shared" si="98"/>
        <v/>
      </c>
      <c r="B769" s="33" t="str">
        <f t="shared" si="99"/>
        <v/>
      </c>
      <c r="C769" s="32" t="str">
        <f t="shared" si="94"/>
        <v/>
      </c>
      <c r="D769" s="71" t="str">
        <f t="shared" si="97"/>
        <v/>
      </c>
      <c r="E769" s="83" t="str">
        <f t="shared" si="95"/>
        <v/>
      </c>
      <c r="F769" s="100"/>
      <c r="G769" s="85" t="str">
        <f t="shared" si="93"/>
        <v/>
      </c>
      <c r="H769" s="158"/>
      <c r="I769" s="149"/>
      <c r="J769" s="152"/>
      <c r="K769" s="162"/>
      <c r="L769" s="163"/>
      <c r="M769" s="34" t="str">
        <f t="shared" si="96"/>
        <v/>
      </c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</row>
    <row r="770" spans="1:61" ht="15" customHeight="1" x14ac:dyDescent="0.2">
      <c r="A770" s="59" t="str">
        <f t="shared" si="98"/>
        <v/>
      </c>
      <c r="B770" s="33" t="str">
        <f t="shared" si="99"/>
        <v/>
      </c>
      <c r="C770" s="32" t="str">
        <f t="shared" si="94"/>
        <v/>
      </c>
      <c r="D770" s="71" t="str">
        <f t="shared" si="97"/>
        <v/>
      </c>
      <c r="E770" s="83" t="str">
        <f t="shared" si="95"/>
        <v/>
      </c>
      <c r="F770" s="100"/>
      <c r="G770" s="85" t="str">
        <f t="shared" si="93"/>
        <v/>
      </c>
      <c r="H770" s="158"/>
      <c r="I770" s="149"/>
      <c r="J770" s="152"/>
      <c r="K770" s="162"/>
      <c r="L770" s="163"/>
      <c r="M770" s="34" t="str">
        <f t="shared" si="96"/>
        <v/>
      </c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</row>
    <row r="771" spans="1:61" ht="15" customHeight="1" x14ac:dyDescent="0.2">
      <c r="A771" s="59" t="str">
        <f t="shared" si="98"/>
        <v/>
      </c>
      <c r="B771" s="33" t="str">
        <f t="shared" si="99"/>
        <v/>
      </c>
      <c r="C771" s="32" t="str">
        <f t="shared" si="94"/>
        <v/>
      </c>
      <c r="D771" s="71" t="str">
        <f t="shared" si="97"/>
        <v/>
      </c>
      <c r="E771" s="83" t="str">
        <f t="shared" si="95"/>
        <v/>
      </c>
      <c r="F771" s="100"/>
      <c r="G771" s="85" t="str">
        <f t="shared" si="93"/>
        <v/>
      </c>
      <c r="H771" s="158"/>
      <c r="I771" s="149"/>
      <c r="J771" s="152"/>
      <c r="K771" s="162"/>
      <c r="L771" s="163"/>
      <c r="M771" s="34" t="str">
        <f t="shared" si="96"/>
        <v/>
      </c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</row>
    <row r="772" spans="1:61" ht="15" customHeight="1" x14ac:dyDescent="0.2">
      <c r="A772" s="59" t="str">
        <f t="shared" si="98"/>
        <v/>
      </c>
      <c r="B772" s="33" t="str">
        <f t="shared" si="99"/>
        <v/>
      </c>
      <c r="C772" s="32" t="str">
        <f t="shared" si="94"/>
        <v/>
      </c>
      <c r="D772" s="71" t="str">
        <f t="shared" si="97"/>
        <v/>
      </c>
      <c r="E772" s="83" t="str">
        <f t="shared" si="95"/>
        <v/>
      </c>
      <c r="F772" s="100"/>
      <c r="G772" s="85" t="str">
        <f t="shared" si="93"/>
        <v/>
      </c>
      <c r="H772" s="158"/>
      <c r="I772" s="149"/>
      <c r="J772" s="152"/>
      <c r="K772" s="162"/>
      <c r="L772" s="163"/>
      <c r="M772" s="34" t="str">
        <f t="shared" si="96"/>
        <v/>
      </c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</row>
    <row r="773" spans="1:61" ht="15" customHeight="1" x14ac:dyDescent="0.2">
      <c r="A773" s="59" t="str">
        <f t="shared" si="98"/>
        <v/>
      </c>
      <c r="B773" s="33" t="str">
        <f t="shared" si="99"/>
        <v/>
      </c>
      <c r="C773" s="32" t="str">
        <f t="shared" si="94"/>
        <v/>
      </c>
      <c r="D773" s="71" t="str">
        <f t="shared" si="97"/>
        <v/>
      </c>
      <c r="E773" s="83" t="str">
        <f t="shared" si="95"/>
        <v/>
      </c>
      <c r="F773" s="100"/>
      <c r="G773" s="85" t="str">
        <f t="shared" si="93"/>
        <v/>
      </c>
      <c r="H773" s="158"/>
      <c r="I773" s="149"/>
      <c r="J773" s="152"/>
      <c r="K773" s="162"/>
      <c r="L773" s="163"/>
      <c r="M773" s="34" t="str">
        <f t="shared" si="96"/>
        <v/>
      </c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</row>
    <row r="774" spans="1:61" ht="15" customHeight="1" x14ac:dyDescent="0.2">
      <c r="A774" s="59" t="str">
        <f t="shared" si="98"/>
        <v/>
      </c>
      <c r="B774" s="33" t="str">
        <f t="shared" si="99"/>
        <v/>
      </c>
      <c r="C774" s="32" t="str">
        <f t="shared" si="94"/>
        <v/>
      </c>
      <c r="D774" s="71" t="str">
        <f t="shared" si="97"/>
        <v/>
      </c>
      <c r="E774" s="83" t="str">
        <f t="shared" si="95"/>
        <v/>
      </c>
      <c r="F774" s="100"/>
      <c r="G774" s="85" t="str">
        <f t="shared" si="93"/>
        <v/>
      </c>
      <c r="H774" s="158"/>
      <c r="I774" s="149"/>
      <c r="J774" s="152"/>
      <c r="K774" s="162"/>
      <c r="L774" s="163"/>
      <c r="M774" s="34" t="str">
        <f t="shared" si="96"/>
        <v/>
      </c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</row>
    <row r="775" spans="1:61" ht="15" customHeight="1" x14ac:dyDescent="0.2">
      <c r="A775" s="59" t="str">
        <f t="shared" si="98"/>
        <v/>
      </c>
      <c r="B775" s="33" t="str">
        <f t="shared" si="99"/>
        <v/>
      </c>
      <c r="C775" s="32" t="str">
        <f t="shared" si="94"/>
        <v/>
      </c>
      <c r="D775" s="71" t="str">
        <f t="shared" si="97"/>
        <v/>
      </c>
      <c r="E775" s="83" t="str">
        <f t="shared" si="95"/>
        <v/>
      </c>
      <c r="F775" s="100"/>
      <c r="G775" s="85" t="str">
        <f t="shared" si="93"/>
        <v/>
      </c>
      <c r="H775" s="158"/>
      <c r="I775" s="149"/>
      <c r="J775" s="152"/>
      <c r="K775" s="162"/>
      <c r="L775" s="163"/>
      <c r="M775" s="34" t="str">
        <f t="shared" si="96"/>
        <v/>
      </c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</row>
    <row r="776" spans="1:61" ht="15" customHeight="1" x14ac:dyDescent="0.2">
      <c r="A776" s="59" t="str">
        <f t="shared" si="98"/>
        <v/>
      </c>
      <c r="B776" s="33" t="str">
        <f t="shared" si="99"/>
        <v/>
      </c>
      <c r="C776" s="32" t="str">
        <f t="shared" si="94"/>
        <v/>
      </c>
      <c r="D776" s="71" t="str">
        <f t="shared" si="97"/>
        <v/>
      </c>
      <c r="E776" s="83" t="str">
        <f t="shared" si="95"/>
        <v/>
      </c>
      <c r="F776" s="100"/>
      <c r="G776" s="85" t="str">
        <f t="shared" si="93"/>
        <v/>
      </c>
      <c r="H776" s="158"/>
      <c r="I776" s="149"/>
      <c r="J776" s="152"/>
      <c r="K776" s="162"/>
      <c r="L776" s="163"/>
      <c r="M776" s="34" t="str">
        <f t="shared" si="96"/>
        <v/>
      </c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</row>
    <row r="777" spans="1:61" ht="15" customHeight="1" x14ac:dyDescent="0.2">
      <c r="A777" s="59" t="str">
        <f t="shared" si="98"/>
        <v/>
      </c>
      <c r="B777" s="33" t="str">
        <f t="shared" si="99"/>
        <v/>
      </c>
      <c r="C777" s="32" t="str">
        <f t="shared" si="94"/>
        <v/>
      </c>
      <c r="D777" s="71" t="str">
        <f t="shared" si="97"/>
        <v/>
      </c>
      <c r="E777" s="83" t="str">
        <f t="shared" si="95"/>
        <v/>
      </c>
      <c r="F777" s="100"/>
      <c r="G777" s="85" t="str">
        <f t="shared" si="93"/>
        <v/>
      </c>
      <c r="H777" s="158"/>
      <c r="I777" s="149"/>
      <c r="J777" s="152"/>
      <c r="K777" s="162"/>
      <c r="L777" s="163"/>
      <c r="M777" s="34" t="str">
        <f t="shared" si="96"/>
        <v/>
      </c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</row>
    <row r="778" spans="1:61" ht="15" customHeight="1" x14ac:dyDescent="0.2">
      <c r="A778" s="59" t="str">
        <f t="shared" si="98"/>
        <v/>
      </c>
      <c r="B778" s="33" t="str">
        <f t="shared" si="99"/>
        <v/>
      </c>
      <c r="C778" s="32" t="str">
        <f t="shared" si="94"/>
        <v/>
      </c>
      <c r="D778" s="71" t="str">
        <f t="shared" si="97"/>
        <v/>
      </c>
      <c r="E778" s="83" t="str">
        <f t="shared" si="95"/>
        <v/>
      </c>
      <c r="F778" s="100"/>
      <c r="G778" s="85" t="str">
        <f t="shared" si="93"/>
        <v/>
      </c>
      <c r="H778" s="158"/>
      <c r="I778" s="149"/>
      <c r="J778" s="152"/>
      <c r="K778" s="162"/>
      <c r="L778" s="163"/>
      <c r="M778" s="34" t="str">
        <f t="shared" si="96"/>
        <v/>
      </c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</row>
    <row r="779" spans="1:61" ht="15" customHeight="1" x14ac:dyDescent="0.2">
      <c r="A779" s="59" t="str">
        <f t="shared" si="98"/>
        <v/>
      </c>
      <c r="B779" s="33" t="str">
        <f t="shared" si="99"/>
        <v/>
      </c>
      <c r="C779" s="32" t="str">
        <f t="shared" si="94"/>
        <v/>
      </c>
      <c r="D779" s="71" t="str">
        <f t="shared" si="97"/>
        <v/>
      </c>
      <c r="E779" s="83" t="str">
        <f t="shared" si="95"/>
        <v/>
      </c>
      <c r="F779" s="100"/>
      <c r="G779" s="85" t="str">
        <f t="shared" si="93"/>
        <v/>
      </c>
      <c r="H779" s="158"/>
      <c r="I779" s="149"/>
      <c r="J779" s="152"/>
      <c r="K779" s="162"/>
      <c r="L779" s="163"/>
      <c r="M779" s="34" t="str">
        <f t="shared" si="96"/>
        <v/>
      </c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</row>
    <row r="780" spans="1:61" ht="15" customHeight="1" x14ac:dyDescent="0.2">
      <c r="A780" s="59" t="str">
        <f t="shared" si="98"/>
        <v/>
      </c>
      <c r="B780" s="33" t="str">
        <f t="shared" si="99"/>
        <v/>
      </c>
      <c r="C780" s="32" t="str">
        <f t="shared" si="94"/>
        <v/>
      </c>
      <c r="D780" s="71" t="str">
        <f t="shared" si="97"/>
        <v/>
      </c>
      <c r="E780" s="83" t="str">
        <f t="shared" si="95"/>
        <v/>
      </c>
      <c r="F780" s="100"/>
      <c r="G780" s="85" t="str">
        <f t="shared" ref="G780:G843" si="100">IF(ISNA(VLOOKUP(F780,klanten,2,FALSE)),"",VLOOKUP(F780,klanten,2,FALSE))</f>
        <v/>
      </c>
      <c r="H780" s="158"/>
      <c r="I780" s="149"/>
      <c r="J780" s="152"/>
      <c r="K780" s="162"/>
      <c r="L780" s="163"/>
      <c r="M780" s="34" t="str">
        <f t="shared" si="96"/>
        <v/>
      </c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</row>
    <row r="781" spans="1:61" ht="15" customHeight="1" x14ac:dyDescent="0.2">
      <c r="A781" s="59" t="str">
        <f t="shared" si="98"/>
        <v/>
      </c>
      <c r="B781" s="33" t="str">
        <f t="shared" si="99"/>
        <v/>
      </c>
      <c r="C781" s="32" t="str">
        <f t="shared" ref="C781:C844" si="101">IF(B781="","",IF(B781=B780,C780+1,1))</f>
        <v/>
      </c>
      <c r="D781" s="71" t="str">
        <f t="shared" si="97"/>
        <v/>
      </c>
      <c r="E781" s="83" t="str">
        <f t="shared" si="95"/>
        <v/>
      </c>
      <c r="F781" s="100"/>
      <c r="G781" s="85" t="str">
        <f t="shared" si="100"/>
        <v/>
      </c>
      <c r="H781" s="158"/>
      <c r="I781" s="149"/>
      <c r="J781" s="152"/>
      <c r="K781" s="162"/>
      <c r="L781" s="163"/>
      <c r="M781" s="34" t="str">
        <f t="shared" si="96"/>
        <v/>
      </c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</row>
    <row r="782" spans="1:61" ht="15" customHeight="1" x14ac:dyDescent="0.2">
      <c r="A782" s="59" t="str">
        <f t="shared" si="98"/>
        <v/>
      </c>
      <c r="B782" s="33" t="str">
        <f t="shared" si="99"/>
        <v/>
      </c>
      <c r="C782" s="32" t="str">
        <f t="shared" si="101"/>
        <v/>
      </c>
      <c r="D782" s="71" t="str">
        <f t="shared" si="97"/>
        <v/>
      </c>
      <c r="E782" s="83" t="str">
        <f t="shared" ref="E782:E845" si="102">IF(AND(B782="",B781&lt;&gt;""),"►","")</f>
        <v/>
      </c>
      <c r="F782" s="100"/>
      <c r="G782" s="85" t="str">
        <f t="shared" si="100"/>
        <v/>
      </c>
      <c r="H782" s="158"/>
      <c r="I782" s="149"/>
      <c r="J782" s="152"/>
      <c r="K782" s="162"/>
      <c r="L782" s="163"/>
      <c r="M782" s="34" t="str">
        <f t="shared" si="96"/>
        <v/>
      </c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</row>
    <row r="783" spans="1:61" ht="15" customHeight="1" x14ac:dyDescent="0.2">
      <c r="A783" s="59" t="str">
        <f t="shared" si="98"/>
        <v/>
      </c>
      <c r="B783" s="33" t="str">
        <f t="shared" si="99"/>
        <v/>
      </c>
      <c r="C783" s="32" t="str">
        <f t="shared" si="101"/>
        <v/>
      </c>
      <c r="D783" s="71" t="str">
        <f t="shared" si="97"/>
        <v/>
      </c>
      <c r="E783" s="83" t="str">
        <f t="shared" si="102"/>
        <v/>
      </c>
      <c r="F783" s="100"/>
      <c r="G783" s="85" t="str">
        <f t="shared" si="100"/>
        <v/>
      </c>
      <c r="H783" s="158"/>
      <c r="I783" s="149"/>
      <c r="J783" s="152"/>
      <c r="K783" s="162"/>
      <c r="L783" s="163"/>
      <c r="M783" s="34" t="str">
        <f t="shared" si="96"/>
        <v/>
      </c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</row>
    <row r="784" spans="1:61" ht="15" customHeight="1" x14ac:dyDescent="0.2">
      <c r="A784" s="59" t="str">
        <f t="shared" si="98"/>
        <v/>
      </c>
      <c r="B784" s="33" t="str">
        <f t="shared" si="99"/>
        <v/>
      </c>
      <c r="C784" s="32" t="str">
        <f t="shared" si="101"/>
        <v/>
      </c>
      <c r="D784" s="71" t="str">
        <f t="shared" si="97"/>
        <v/>
      </c>
      <c r="E784" s="83" t="str">
        <f t="shared" si="102"/>
        <v/>
      </c>
      <c r="F784" s="100"/>
      <c r="G784" s="85" t="str">
        <f t="shared" si="100"/>
        <v/>
      </c>
      <c r="H784" s="158"/>
      <c r="I784" s="149"/>
      <c r="J784" s="152"/>
      <c r="K784" s="162"/>
      <c r="L784" s="163"/>
      <c r="M784" s="34" t="str">
        <f t="shared" si="96"/>
        <v/>
      </c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</row>
    <row r="785" spans="1:61" ht="15" customHeight="1" x14ac:dyDescent="0.2">
      <c r="A785" s="59" t="str">
        <f t="shared" si="98"/>
        <v/>
      </c>
      <c r="B785" s="33" t="str">
        <f t="shared" si="99"/>
        <v/>
      </c>
      <c r="C785" s="32" t="str">
        <f t="shared" si="101"/>
        <v/>
      </c>
      <c r="D785" s="71" t="str">
        <f t="shared" si="97"/>
        <v/>
      </c>
      <c r="E785" s="83" t="str">
        <f t="shared" si="102"/>
        <v/>
      </c>
      <c r="F785" s="100"/>
      <c r="G785" s="85" t="str">
        <f t="shared" si="100"/>
        <v/>
      </c>
      <c r="H785" s="158"/>
      <c r="I785" s="149"/>
      <c r="J785" s="152"/>
      <c r="K785" s="162"/>
      <c r="L785" s="163"/>
      <c r="M785" s="34" t="str">
        <f t="shared" si="96"/>
        <v/>
      </c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</row>
    <row r="786" spans="1:61" ht="15" customHeight="1" x14ac:dyDescent="0.2">
      <c r="A786" s="59" t="str">
        <f t="shared" si="98"/>
        <v/>
      </c>
      <c r="B786" s="33" t="str">
        <f t="shared" si="99"/>
        <v/>
      </c>
      <c r="C786" s="32" t="str">
        <f t="shared" si="101"/>
        <v/>
      </c>
      <c r="D786" s="71" t="str">
        <f t="shared" si="97"/>
        <v/>
      </c>
      <c r="E786" s="83" t="str">
        <f t="shared" si="102"/>
        <v/>
      </c>
      <c r="F786" s="100"/>
      <c r="G786" s="85" t="str">
        <f t="shared" si="100"/>
        <v/>
      </c>
      <c r="H786" s="158"/>
      <c r="I786" s="149"/>
      <c r="J786" s="152"/>
      <c r="K786" s="162"/>
      <c r="L786" s="163"/>
      <c r="M786" s="34" t="str">
        <f t="shared" si="96"/>
        <v/>
      </c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</row>
    <row r="787" spans="1:61" ht="15" customHeight="1" x14ac:dyDescent="0.2">
      <c r="A787" s="59" t="str">
        <f t="shared" si="98"/>
        <v/>
      </c>
      <c r="B787" s="33" t="str">
        <f t="shared" si="99"/>
        <v/>
      </c>
      <c r="C787" s="32" t="str">
        <f t="shared" si="101"/>
        <v/>
      </c>
      <c r="D787" s="71" t="str">
        <f t="shared" si="97"/>
        <v/>
      </c>
      <c r="E787" s="83" t="str">
        <f t="shared" si="102"/>
        <v/>
      </c>
      <c r="F787" s="100"/>
      <c r="G787" s="85" t="str">
        <f t="shared" si="100"/>
        <v/>
      </c>
      <c r="H787" s="158"/>
      <c r="I787" s="149"/>
      <c r="J787" s="152"/>
      <c r="K787" s="162"/>
      <c r="L787" s="163"/>
      <c r="M787" s="34" t="str">
        <f t="shared" si="96"/>
        <v/>
      </c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</row>
    <row r="788" spans="1:61" ht="15" customHeight="1" x14ac:dyDescent="0.2">
      <c r="A788" s="59" t="str">
        <f t="shared" si="98"/>
        <v/>
      </c>
      <c r="B788" s="33" t="str">
        <f t="shared" si="99"/>
        <v/>
      </c>
      <c r="C788" s="32" t="str">
        <f t="shared" si="101"/>
        <v/>
      </c>
      <c r="D788" s="71" t="str">
        <f t="shared" si="97"/>
        <v/>
      </c>
      <c r="E788" s="83" t="str">
        <f t="shared" si="102"/>
        <v/>
      </c>
      <c r="F788" s="100"/>
      <c r="G788" s="85" t="str">
        <f t="shared" si="100"/>
        <v/>
      </c>
      <c r="H788" s="158"/>
      <c r="I788" s="149"/>
      <c r="J788" s="152"/>
      <c r="K788" s="162"/>
      <c r="L788" s="163"/>
      <c r="M788" s="34" t="str">
        <f t="shared" si="96"/>
        <v/>
      </c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</row>
    <row r="789" spans="1:61" ht="15" customHeight="1" x14ac:dyDescent="0.2">
      <c r="A789" s="59" t="str">
        <f t="shared" si="98"/>
        <v/>
      </c>
      <c r="B789" s="33" t="str">
        <f t="shared" si="99"/>
        <v/>
      </c>
      <c r="C789" s="32" t="str">
        <f t="shared" si="101"/>
        <v/>
      </c>
      <c r="D789" s="71" t="str">
        <f t="shared" si="97"/>
        <v/>
      </c>
      <c r="E789" s="83" t="str">
        <f t="shared" si="102"/>
        <v/>
      </c>
      <c r="F789" s="100"/>
      <c r="G789" s="85" t="str">
        <f t="shared" si="100"/>
        <v/>
      </c>
      <c r="H789" s="158"/>
      <c r="I789" s="149"/>
      <c r="J789" s="152"/>
      <c r="K789" s="162"/>
      <c r="L789" s="163"/>
      <c r="M789" s="34" t="str">
        <f t="shared" ref="M789:M852" si="103">IF(K789="","",I789*K789)</f>
        <v/>
      </c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</row>
    <row r="790" spans="1:61" ht="15" customHeight="1" x14ac:dyDescent="0.2">
      <c r="A790" s="59" t="str">
        <f t="shared" si="98"/>
        <v/>
      </c>
      <c r="B790" s="33" t="str">
        <f t="shared" si="99"/>
        <v/>
      </c>
      <c r="C790" s="32" t="str">
        <f t="shared" si="101"/>
        <v/>
      </c>
      <c r="D790" s="71" t="str">
        <f t="shared" si="97"/>
        <v/>
      </c>
      <c r="E790" s="83" t="str">
        <f t="shared" si="102"/>
        <v/>
      </c>
      <c r="F790" s="100"/>
      <c r="G790" s="85" t="str">
        <f t="shared" si="100"/>
        <v/>
      </c>
      <c r="H790" s="158"/>
      <c r="I790" s="149"/>
      <c r="J790" s="152"/>
      <c r="K790" s="162"/>
      <c r="L790" s="163"/>
      <c r="M790" s="34" t="str">
        <f t="shared" si="103"/>
        <v/>
      </c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</row>
    <row r="791" spans="1:61" ht="15" customHeight="1" x14ac:dyDescent="0.2">
      <c r="A791" s="59" t="str">
        <f t="shared" si="98"/>
        <v/>
      </c>
      <c r="B791" s="33" t="str">
        <f t="shared" si="99"/>
        <v/>
      </c>
      <c r="C791" s="32" t="str">
        <f t="shared" si="101"/>
        <v/>
      </c>
      <c r="D791" s="71" t="str">
        <f t="shared" si="97"/>
        <v/>
      </c>
      <c r="E791" s="83" t="str">
        <f t="shared" si="102"/>
        <v/>
      </c>
      <c r="F791" s="100"/>
      <c r="G791" s="85" t="str">
        <f t="shared" si="100"/>
        <v/>
      </c>
      <c r="H791" s="158"/>
      <c r="I791" s="149"/>
      <c r="J791" s="152"/>
      <c r="K791" s="162"/>
      <c r="L791" s="163"/>
      <c r="M791" s="34" t="str">
        <f t="shared" si="103"/>
        <v/>
      </c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</row>
    <row r="792" spans="1:61" ht="15" customHeight="1" x14ac:dyDescent="0.2">
      <c r="A792" s="59" t="str">
        <f t="shared" si="98"/>
        <v/>
      </c>
      <c r="B792" s="33" t="str">
        <f t="shared" si="99"/>
        <v/>
      </c>
      <c r="C792" s="32" t="str">
        <f t="shared" si="101"/>
        <v/>
      </c>
      <c r="D792" s="71" t="str">
        <f t="shared" si="97"/>
        <v/>
      </c>
      <c r="E792" s="83" t="str">
        <f t="shared" si="102"/>
        <v/>
      </c>
      <c r="F792" s="100"/>
      <c r="G792" s="85" t="str">
        <f t="shared" si="100"/>
        <v/>
      </c>
      <c r="H792" s="158"/>
      <c r="I792" s="149"/>
      <c r="J792" s="152"/>
      <c r="K792" s="162"/>
      <c r="L792" s="163"/>
      <c r="M792" s="34" t="str">
        <f t="shared" si="103"/>
        <v/>
      </c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</row>
    <row r="793" spans="1:61" ht="15" customHeight="1" x14ac:dyDescent="0.2">
      <c r="A793" s="59" t="str">
        <f t="shared" si="98"/>
        <v/>
      </c>
      <c r="B793" s="33" t="str">
        <f t="shared" si="99"/>
        <v/>
      </c>
      <c r="C793" s="32" t="str">
        <f t="shared" si="101"/>
        <v/>
      </c>
      <c r="D793" s="71" t="str">
        <f t="shared" si="97"/>
        <v/>
      </c>
      <c r="E793" s="83" t="str">
        <f t="shared" si="102"/>
        <v/>
      </c>
      <c r="F793" s="100"/>
      <c r="G793" s="85" t="str">
        <f t="shared" si="100"/>
        <v/>
      </c>
      <c r="H793" s="158"/>
      <c r="I793" s="149"/>
      <c r="J793" s="152"/>
      <c r="K793" s="162"/>
      <c r="L793" s="163"/>
      <c r="M793" s="34" t="str">
        <f t="shared" si="103"/>
        <v/>
      </c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</row>
    <row r="794" spans="1:61" ht="15" customHeight="1" x14ac:dyDescent="0.2">
      <c r="A794" s="59" t="str">
        <f t="shared" si="98"/>
        <v/>
      </c>
      <c r="B794" s="33" t="str">
        <f t="shared" si="99"/>
        <v/>
      </c>
      <c r="C794" s="32" t="str">
        <f t="shared" si="101"/>
        <v/>
      </c>
      <c r="D794" s="71" t="str">
        <f t="shared" si="97"/>
        <v/>
      </c>
      <c r="E794" s="83" t="str">
        <f t="shared" si="102"/>
        <v/>
      </c>
      <c r="F794" s="100"/>
      <c r="G794" s="85" t="str">
        <f t="shared" si="100"/>
        <v/>
      </c>
      <c r="H794" s="158"/>
      <c r="I794" s="149"/>
      <c r="J794" s="152"/>
      <c r="K794" s="162"/>
      <c r="L794" s="163"/>
      <c r="M794" s="34" t="str">
        <f t="shared" si="103"/>
        <v/>
      </c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</row>
    <row r="795" spans="1:61" ht="15" customHeight="1" x14ac:dyDescent="0.2">
      <c r="A795" s="59" t="str">
        <f t="shared" si="98"/>
        <v/>
      </c>
      <c r="B795" s="33" t="str">
        <f t="shared" si="99"/>
        <v/>
      </c>
      <c r="C795" s="32" t="str">
        <f t="shared" si="101"/>
        <v/>
      </c>
      <c r="D795" s="71" t="str">
        <f t="shared" si="97"/>
        <v/>
      </c>
      <c r="E795" s="83" t="str">
        <f t="shared" si="102"/>
        <v/>
      </c>
      <c r="F795" s="100"/>
      <c r="G795" s="85" t="str">
        <f t="shared" si="100"/>
        <v/>
      </c>
      <c r="H795" s="158"/>
      <c r="I795" s="149"/>
      <c r="J795" s="152"/>
      <c r="K795" s="162"/>
      <c r="L795" s="163"/>
      <c r="M795" s="34" t="str">
        <f t="shared" si="103"/>
        <v/>
      </c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</row>
    <row r="796" spans="1:61" ht="15" customHeight="1" x14ac:dyDescent="0.2">
      <c r="A796" s="59" t="str">
        <f t="shared" si="98"/>
        <v/>
      </c>
      <c r="B796" s="33" t="str">
        <f t="shared" si="99"/>
        <v/>
      </c>
      <c r="C796" s="32" t="str">
        <f t="shared" si="101"/>
        <v/>
      </c>
      <c r="D796" s="71" t="str">
        <f t="shared" si="97"/>
        <v/>
      </c>
      <c r="E796" s="83" t="str">
        <f t="shared" si="102"/>
        <v/>
      </c>
      <c r="F796" s="100"/>
      <c r="G796" s="85" t="str">
        <f t="shared" si="100"/>
        <v/>
      </c>
      <c r="H796" s="158"/>
      <c r="I796" s="149"/>
      <c r="J796" s="152"/>
      <c r="K796" s="162"/>
      <c r="L796" s="163"/>
      <c r="M796" s="34" t="str">
        <f t="shared" si="103"/>
        <v/>
      </c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</row>
    <row r="797" spans="1:61" ht="15" customHeight="1" x14ac:dyDescent="0.2">
      <c r="A797" s="59" t="str">
        <f t="shared" si="98"/>
        <v/>
      </c>
      <c r="B797" s="33" t="str">
        <f t="shared" si="99"/>
        <v/>
      </c>
      <c r="C797" s="32" t="str">
        <f t="shared" si="101"/>
        <v/>
      </c>
      <c r="D797" s="71" t="str">
        <f t="shared" ref="D797:D860" si="104">IF(F796="","",IF(F797="","",IF(F797=F796,"  =","Nieuw")))</f>
        <v/>
      </c>
      <c r="E797" s="83" t="str">
        <f t="shared" si="102"/>
        <v/>
      </c>
      <c r="F797" s="100"/>
      <c r="G797" s="85" t="str">
        <f t="shared" si="100"/>
        <v/>
      </c>
      <c r="H797" s="158"/>
      <c r="I797" s="149"/>
      <c r="J797" s="152"/>
      <c r="K797" s="162"/>
      <c r="L797" s="163"/>
      <c r="M797" s="34" t="str">
        <f t="shared" si="103"/>
        <v/>
      </c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</row>
    <row r="798" spans="1:61" ht="15" customHeight="1" x14ac:dyDescent="0.2">
      <c r="A798" s="59" t="str">
        <f t="shared" ref="A798:A861" si="105">IF(F797="","",IF(B798="","",IF(B798=B797,A797+100000000,B797+1)))</f>
        <v/>
      </c>
      <c r="B798" s="33" t="str">
        <f t="shared" ref="B798:B861" si="106">IF(F797="","",IF(F798="","",IF(F797=F798,B797,B797+1)))</f>
        <v/>
      </c>
      <c r="C798" s="32" t="str">
        <f t="shared" si="101"/>
        <v/>
      </c>
      <c r="D798" s="71" t="str">
        <f t="shared" si="104"/>
        <v/>
      </c>
      <c r="E798" s="83" t="str">
        <f t="shared" si="102"/>
        <v/>
      </c>
      <c r="F798" s="100"/>
      <c r="G798" s="85" t="str">
        <f t="shared" si="100"/>
        <v/>
      </c>
      <c r="H798" s="158"/>
      <c r="I798" s="149"/>
      <c r="J798" s="152"/>
      <c r="K798" s="162"/>
      <c r="L798" s="163"/>
      <c r="M798" s="34" t="str">
        <f t="shared" si="103"/>
        <v/>
      </c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</row>
    <row r="799" spans="1:61" ht="15" customHeight="1" x14ac:dyDescent="0.2">
      <c r="A799" s="59" t="str">
        <f t="shared" si="105"/>
        <v/>
      </c>
      <c r="B799" s="33" t="str">
        <f t="shared" si="106"/>
        <v/>
      </c>
      <c r="C799" s="32" t="str">
        <f t="shared" si="101"/>
        <v/>
      </c>
      <c r="D799" s="71" t="str">
        <f t="shared" si="104"/>
        <v/>
      </c>
      <c r="E799" s="83" t="str">
        <f t="shared" si="102"/>
        <v/>
      </c>
      <c r="F799" s="100"/>
      <c r="G799" s="85" t="str">
        <f t="shared" si="100"/>
        <v/>
      </c>
      <c r="H799" s="158"/>
      <c r="I799" s="149"/>
      <c r="J799" s="152"/>
      <c r="K799" s="162"/>
      <c r="L799" s="163"/>
      <c r="M799" s="34" t="str">
        <f t="shared" si="103"/>
        <v/>
      </c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</row>
    <row r="800" spans="1:61" ht="15" customHeight="1" x14ac:dyDescent="0.2">
      <c r="A800" s="59" t="str">
        <f t="shared" si="105"/>
        <v/>
      </c>
      <c r="B800" s="33" t="str">
        <f t="shared" si="106"/>
        <v/>
      </c>
      <c r="C800" s="32" t="str">
        <f t="shared" si="101"/>
        <v/>
      </c>
      <c r="D800" s="71" t="str">
        <f t="shared" si="104"/>
        <v/>
      </c>
      <c r="E800" s="83" t="str">
        <f t="shared" si="102"/>
        <v/>
      </c>
      <c r="F800" s="100"/>
      <c r="G800" s="85" t="str">
        <f t="shared" si="100"/>
        <v/>
      </c>
      <c r="H800" s="158"/>
      <c r="I800" s="149"/>
      <c r="J800" s="152"/>
      <c r="K800" s="162"/>
      <c r="L800" s="163"/>
      <c r="M800" s="34" t="str">
        <f t="shared" si="103"/>
        <v/>
      </c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</row>
    <row r="801" spans="1:61" ht="15" customHeight="1" x14ac:dyDescent="0.2">
      <c r="A801" s="59" t="str">
        <f t="shared" si="105"/>
        <v/>
      </c>
      <c r="B801" s="33" t="str">
        <f t="shared" si="106"/>
        <v/>
      </c>
      <c r="C801" s="32" t="str">
        <f t="shared" si="101"/>
        <v/>
      </c>
      <c r="D801" s="71" t="str">
        <f t="shared" si="104"/>
        <v/>
      </c>
      <c r="E801" s="83" t="str">
        <f t="shared" si="102"/>
        <v/>
      </c>
      <c r="F801" s="100"/>
      <c r="G801" s="85" t="str">
        <f t="shared" si="100"/>
        <v/>
      </c>
      <c r="H801" s="158"/>
      <c r="I801" s="149"/>
      <c r="J801" s="152"/>
      <c r="K801" s="162"/>
      <c r="L801" s="163"/>
      <c r="M801" s="34" t="str">
        <f t="shared" si="103"/>
        <v/>
      </c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</row>
    <row r="802" spans="1:61" ht="15" customHeight="1" x14ac:dyDescent="0.2">
      <c r="A802" s="59" t="str">
        <f t="shared" si="105"/>
        <v/>
      </c>
      <c r="B802" s="33" t="str">
        <f t="shared" si="106"/>
        <v/>
      </c>
      <c r="C802" s="32" t="str">
        <f t="shared" si="101"/>
        <v/>
      </c>
      <c r="D802" s="71" t="str">
        <f t="shared" si="104"/>
        <v/>
      </c>
      <c r="E802" s="83" t="str">
        <f t="shared" si="102"/>
        <v/>
      </c>
      <c r="F802" s="100"/>
      <c r="G802" s="85" t="str">
        <f t="shared" si="100"/>
        <v/>
      </c>
      <c r="H802" s="158"/>
      <c r="I802" s="149"/>
      <c r="J802" s="152"/>
      <c r="K802" s="162"/>
      <c r="L802" s="163"/>
      <c r="M802" s="34" t="str">
        <f t="shared" si="103"/>
        <v/>
      </c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</row>
    <row r="803" spans="1:61" ht="15" customHeight="1" x14ac:dyDescent="0.2">
      <c r="A803" s="59" t="str">
        <f t="shared" si="105"/>
        <v/>
      </c>
      <c r="B803" s="33" t="str">
        <f t="shared" si="106"/>
        <v/>
      </c>
      <c r="C803" s="32" t="str">
        <f t="shared" si="101"/>
        <v/>
      </c>
      <c r="D803" s="71" t="str">
        <f t="shared" si="104"/>
        <v/>
      </c>
      <c r="E803" s="83" t="str">
        <f t="shared" si="102"/>
        <v/>
      </c>
      <c r="F803" s="100"/>
      <c r="G803" s="85" t="str">
        <f t="shared" si="100"/>
        <v/>
      </c>
      <c r="H803" s="158"/>
      <c r="I803" s="149"/>
      <c r="J803" s="152"/>
      <c r="K803" s="162"/>
      <c r="L803" s="163"/>
      <c r="M803" s="34" t="str">
        <f t="shared" si="103"/>
        <v/>
      </c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</row>
    <row r="804" spans="1:61" ht="15" customHeight="1" x14ac:dyDescent="0.2">
      <c r="A804" s="59" t="str">
        <f t="shared" si="105"/>
        <v/>
      </c>
      <c r="B804" s="33" t="str">
        <f t="shared" si="106"/>
        <v/>
      </c>
      <c r="C804" s="32" t="str">
        <f t="shared" si="101"/>
        <v/>
      </c>
      <c r="D804" s="71" t="str">
        <f t="shared" si="104"/>
        <v/>
      </c>
      <c r="E804" s="83" t="str">
        <f t="shared" si="102"/>
        <v/>
      </c>
      <c r="F804" s="100"/>
      <c r="G804" s="85" t="str">
        <f t="shared" si="100"/>
        <v/>
      </c>
      <c r="H804" s="158"/>
      <c r="I804" s="149"/>
      <c r="J804" s="152"/>
      <c r="K804" s="162"/>
      <c r="L804" s="163"/>
      <c r="M804" s="34" t="str">
        <f t="shared" si="103"/>
        <v/>
      </c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</row>
    <row r="805" spans="1:61" ht="15" customHeight="1" x14ac:dyDescent="0.2">
      <c r="A805" s="59" t="str">
        <f t="shared" si="105"/>
        <v/>
      </c>
      <c r="B805" s="33" t="str">
        <f t="shared" si="106"/>
        <v/>
      </c>
      <c r="C805" s="32" t="str">
        <f t="shared" si="101"/>
        <v/>
      </c>
      <c r="D805" s="71" t="str">
        <f t="shared" si="104"/>
        <v/>
      </c>
      <c r="E805" s="83" t="str">
        <f t="shared" si="102"/>
        <v/>
      </c>
      <c r="F805" s="100"/>
      <c r="G805" s="85" t="str">
        <f t="shared" si="100"/>
        <v/>
      </c>
      <c r="H805" s="158"/>
      <c r="I805" s="149"/>
      <c r="J805" s="152"/>
      <c r="K805" s="162"/>
      <c r="L805" s="163"/>
      <c r="M805" s="34" t="str">
        <f t="shared" si="103"/>
        <v/>
      </c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</row>
    <row r="806" spans="1:61" ht="15" customHeight="1" x14ac:dyDescent="0.2">
      <c r="A806" s="59" t="str">
        <f t="shared" si="105"/>
        <v/>
      </c>
      <c r="B806" s="33" t="str">
        <f t="shared" si="106"/>
        <v/>
      </c>
      <c r="C806" s="32" t="str">
        <f t="shared" si="101"/>
        <v/>
      </c>
      <c r="D806" s="71" t="str">
        <f t="shared" si="104"/>
        <v/>
      </c>
      <c r="E806" s="83" t="str">
        <f t="shared" si="102"/>
        <v/>
      </c>
      <c r="F806" s="100"/>
      <c r="G806" s="85" t="str">
        <f t="shared" si="100"/>
        <v/>
      </c>
      <c r="H806" s="158"/>
      <c r="I806" s="149"/>
      <c r="J806" s="152"/>
      <c r="K806" s="162"/>
      <c r="L806" s="163"/>
      <c r="M806" s="34" t="str">
        <f t="shared" si="103"/>
        <v/>
      </c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</row>
    <row r="807" spans="1:61" ht="15" customHeight="1" x14ac:dyDescent="0.2">
      <c r="A807" s="59" t="str">
        <f t="shared" si="105"/>
        <v/>
      </c>
      <c r="B807" s="33" t="str">
        <f t="shared" si="106"/>
        <v/>
      </c>
      <c r="C807" s="32" t="str">
        <f t="shared" si="101"/>
        <v/>
      </c>
      <c r="D807" s="71" t="str">
        <f t="shared" si="104"/>
        <v/>
      </c>
      <c r="E807" s="83" t="str">
        <f t="shared" si="102"/>
        <v/>
      </c>
      <c r="F807" s="100"/>
      <c r="G807" s="85" t="str">
        <f t="shared" si="100"/>
        <v/>
      </c>
      <c r="H807" s="158"/>
      <c r="I807" s="149"/>
      <c r="J807" s="152"/>
      <c r="K807" s="162"/>
      <c r="L807" s="163"/>
      <c r="M807" s="34" t="str">
        <f t="shared" si="103"/>
        <v/>
      </c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</row>
    <row r="808" spans="1:61" ht="15" customHeight="1" x14ac:dyDescent="0.2">
      <c r="A808" s="59" t="str">
        <f t="shared" si="105"/>
        <v/>
      </c>
      <c r="B808" s="33" t="str">
        <f t="shared" si="106"/>
        <v/>
      </c>
      <c r="C808" s="32" t="str">
        <f t="shared" si="101"/>
        <v/>
      </c>
      <c r="D808" s="71" t="str">
        <f t="shared" si="104"/>
        <v/>
      </c>
      <c r="E808" s="83" t="str">
        <f t="shared" si="102"/>
        <v/>
      </c>
      <c r="F808" s="100"/>
      <c r="G808" s="85" t="str">
        <f t="shared" si="100"/>
        <v/>
      </c>
      <c r="H808" s="158"/>
      <c r="I808" s="149"/>
      <c r="J808" s="152"/>
      <c r="K808" s="162"/>
      <c r="L808" s="163"/>
      <c r="M808" s="34" t="str">
        <f t="shared" si="103"/>
        <v/>
      </c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</row>
    <row r="809" spans="1:61" ht="15" customHeight="1" x14ac:dyDescent="0.2">
      <c r="A809" s="59" t="str">
        <f t="shared" si="105"/>
        <v/>
      </c>
      <c r="B809" s="33" t="str">
        <f t="shared" si="106"/>
        <v/>
      </c>
      <c r="C809" s="32" t="str">
        <f t="shared" si="101"/>
        <v/>
      </c>
      <c r="D809" s="71" t="str">
        <f t="shared" si="104"/>
        <v/>
      </c>
      <c r="E809" s="83" t="str">
        <f t="shared" si="102"/>
        <v/>
      </c>
      <c r="F809" s="100"/>
      <c r="G809" s="85" t="str">
        <f t="shared" si="100"/>
        <v/>
      </c>
      <c r="H809" s="158"/>
      <c r="I809" s="149"/>
      <c r="J809" s="152"/>
      <c r="K809" s="162"/>
      <c r="L809" s="163"/>
      <c r="M809" s="34" t="str">
        <f t="shared" si="103"/>
        <v/>
      </c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</row>
    <row r="810" spans="1:61" ht="15" customHeight="1" x14ac:dyDescent="0.2">
      <c r="A810" s="59" t="str">
        <f t="shared" si="105"/>
        <v/>
      </c>
      <c r="B810" s="33" t="str">
        <f t="shared" si="106"/>
        <v/>
      </c>
      <c r="C810" s="32" t="str">
        <f t="shared" si="101"/>
        <v/>
      </c>
      <c r="D810" s="71" t="str">
        <f t="shared" si="104"/>
        <v/>
      </c>
      <c r="E810" s="83" t="str">
        <f t="shared" si="102"/>
        <v/>
      </c>
      <c r="F810" s="100"/>
      <c r="G810" s="85" t="str">
        <f t="shared" si="100"/>
        <v/>
      </c>
      <c r="H810" s="158"/>
      <c r="I810" s="149"/>
      <c r="J810" s="152"/>
      <c r="K810" s="162"/>
      <c r="L810" s="163"/>
      <c r="M810" s="34" t="str">
        <f t="shared" si="103"/>
        <v/>
      </c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</row>
    <row r="811" spans="1:61" ht="15" customHeight="1" x14ac:dyDescent="0.2">
      <c r="A811" s="59" t="str">
        <f t="shared" si="105"/>
        <v/>
      </c>
      <c r="B811" s="33" t="str">
        <f t="shared" si="106"/>
        <v/>
      </c>
      <c r="C811" s="32" t="str">
        <f t="shared" si="101"/>
        <v/>
      </c>
      <c r="D811" s="71" t="str">
        <f t="shared" si="104"/>
        <v/>
      </c>
      <c r="E811" s="83" t="str">
        <f t="shared" si="102"/>
        <v/>
      </c>
      <c r="F811" s="100"/>
      <c r="G811" s="85" t="str">
        <f t="shared" si="100"/>
        <v/>
      </c>
      <c r="H811" s="158"/>
      <c r="I811" s="149"/>
      <c r="J811" s="152"/>
      <c r="K811" s="162"/>
      <c r="L811" s="163"/>
      <c r="M811" s="34" t="str">
        <f t="shared" si="103"/>
        <v/>
      </c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</row>
    <row r="812" spans="1:61" ht="15" customHeight="1" x14ac:dyDescent="0.2">
      <c r="A812" s="59" t="str">
        <f t="shared" si="105"/>
        <v/>
      </c>
      <c r="B812" s="33" t="str">
        <f t="shared" si="106"/>
        <v/>
      </c>
      <c r="C812" s="32" t="str">
        <f t="shared" si="101"/>
        <v/>
      </c>
      <c r="D812" s="71" t="str">
        <f t="shared" si="104"/>
        <v/>
      </c>
      <c r="E812" s="83" t="str">
        <f t="shared" si="102"/>
        <v/>
      </c>
      <c r="F812" s="100"/>
      <c r="G812" s="85" t="str">
        <f t="shared" si="100"/>
        <v/>
      </c>
      <c r="H812" s="158"/>
      <c r="I812" s="149"/>
      <c r="J812" s="152"/>
      <c r="K812" s="162"/>
      <c r="L812" s="163"/>
      <c r="M812" s="34" t="str">
        <f t="shared" si="103"/>
        <v/>
      </c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</row>
    <row r="813" spans="1:61" ht="15" customHeight="1" x14ac:dyDescent="0.2">
      <c r="A813" s="59" t="str">
        <f t="shared" si="105"/>
        <v/>
      </c>
      <c r="B813" s="33" t="str">
        <f t="shared" si="106"/>
        <v/>
      </c>
      <c r="C813" s="32" t="str">
        <f t="shared" si="101"/>
        <v/>
      </c>
      <c r="D813" s="71" t="str">
        <f t="shared" si="104"/>
        <v/>
      </c>
      <c r="E813" s="83" t="str">
        <f t="shared" si="102"/>
        <v/>
      </c>
      <c r="F813" s="100"/>
      <c r="G813" s="85" t="str">
        <f t="shared" si="100"/>
        <v/>
      </c>
      <c r="H813" s="158"/>
      <c r="I813" s="149"/>
      <c r="J813" s="152"/>
      <c r="K813" s="162"/>
      <c r="L813" s="163"/>
      <c r="M813" s="34" t="str">
        <f t="shared" si="103"/>
        <v/>
      </c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</row>
    <row r="814" spans="1:61" ht="15" customHeight="1" x14ac:dyDescent="0.2">
      <c r="A814" s="59" t="str">
        <f t="shared" si="105"/>
        <v/>
      </c>
      <c r="B814" s="33" t="str">
        <f t="shared" si="106"/>
        <v/>
      </c>
      <c r="C814" s="32" t="str">
        <f t="shared" si="101"/>
        <v/>
      </c>
      <c r="D814" s="71" t="str">
        <f t="shared" si="104"/>
        <v/>
      </c>
      <c r="E814" s="83" t="str">
        <f t="shared" si="102"/>
        <v/>
      </c>
      <c r="F814" s="100"/>
      <c r="G814" s="85" t="str">
        <f t="shared" si="100"/>
        <v/>
      </c>
      <c r="H814" s="158"/>
      <c r="I814" s="149"/>
      <c r="J814" s="152"/>
      <c r="K814" s="162"/>
      <c r="L814" s="163"/>
      <c r="M814" s="34" t="str">
        <f t="shared" si="103"/>
        <v/>
      </c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</row>
    <row r="815" spans="1:61" ht="15" customHeight="1" x14ac:dyDescent="0.2">
      <c r="A815" s="59" t="str">
        <f t="shared" si="105"/>
        <v/>
      </c>
      <c r="B815" s="33" t="str">
        <f t="shared" si="106"/>
        <v/>
      </c>
      <c r="C815" s="32" t="str">
        <f t="shared" si="101"/>
        <v/>
      </c>
      <c r="D815" s="71" t="str">
        <f t="shared" si="104"/>
        <v/>
      </c>
      <c r="E815" s="83" t="str">
        <f t="shared" si="102"/>
        <v/>
      </c>
      <c r="F815" s="100"/>
      <c r="G815" s="85" t="str">
        <f t="shared" si="100"/>
        <v/>
      </c>
      <c r="H815" s="158"/>
      <c r="I815" s="149"/>
      <c r="J815" s="152"/>
      <c r="K815" s="162"/>
      <c r="L815" s="163"/>
      <c r="M815" s="34" t="str">
        <f t="shared" si="103"/>
        <v/>
      </c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</row>
    <row r="816" spans="1:61" ht="15" customHeight="1" x14ac:dyDescent="0.2">
      <c r="A816" s="59" t="str">
        <f t="shared" si="105"/>
        <v/>
      </c>
      <c r="B816" s="33" t="str">
        <f t="shared" si="106"/>
        <v/>
      </c>
      <c r="C816" s="32" t="str">
        <f t="shared" si="101"/>
        <v/>
      </c>
      <c r="D816" s="71" t="str">
        <f t="shared" si="104"/>
        <v/>
      </c>
      <c r="E816" s="83" t="str">
        <f t="shared" si="102"/>
        <v/>
      </c>
      <c r="F816" s="100"/>
      <c r="G816" s="85" t="str">
        <f t="shared" si="100"/>
        <v/>
      </c>
      <c r="H816" s="158"/>
      <c r="I816" s="149"/>
      <c r="J816" s="152"/>
      <c r="K816" s="162"/>
      <c r="L816" s="163"/>
      <c r="M816" s="34" t="str">
        <f t="shared" si="103"/>
        <v/>
      </c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</row>
    <row r="817" spans="1:61" ht="15" customHeight="1" x14ac:dyDescent="0.2">
      <c r="A817" s="59" t="str">
        <f t="shared" si="105"/>
        <v/>
      </c>
      <c r="B817" s="33" t="str">
        <f t="shared" si="106"/>
        <v/>
      </c>
      <c r="C817" s="32" t="str">
        <f t="shared" si="101"/>
        <v/>
      </c>
      <c r="D817" s="71" t="str">
        <f t="shared" si="104"/>
        <v/>
      </c>
      <c r="E817" s="83" t="str">
        <f t="shared" si="102"/>
        <v/>
      </c>
      <c r="F817" s="100"/>
      <c r="G817" s="85" t="str">
        <f t="shared" si="100"/>
        <v/>
      </c>
      <c r="H817" s="158"/>
      <c r="I817" s="149"/>
      <c r="J817" s="152"/>
      <c r="K817" s="162"/>
      <c r="L817" s="163"/>
      <c r="M817" s="34" t="str">
        <f t="shared" si="103"/>
        <v/>
      </c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</row>
    <row r="818" spans="1:61" ht="15" customHeight="1" x14ac:dyDescent="0.2">
      <c r="A818" s="59" t="str">
        <f t="shared" si="105"/>
        <v/>
      </c>
      <c r="B818" s="33" t="str">
        <f t="shared" si="106"/>
        <v/>
      </c>
      <c r="C818" s="32" t="str">
        <f t="shared" si="101"/>
        <v/>
      </c>
      <c r="D818" s="71" t="str">
        <f t="shared" si="104"/>
        <v/>
      </c>
      <c r="E818" s="83" t="str">
        <f t="shared" si="102"/>
        <v/>
      </c>
      <c r="F818" s="100"/>
      <c r="G818" s="85" t="str">
        <f t="shared" si="100"/>
        <v/>
      </c>
      <c r="H818" s="158"/>
      <c r="I818" s="149"/>
      <c r="J818" s="152"/>
      <c r="K818" s="162"/>
      <c r="L818" s="163"/>
      <c r="M818" s="34" t="str">
        <f t="shared" si="103"/>
        <v/>
      </c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</row>
    <row r="819" spans="1:61" ht="15" customHeight="1" x14ac:dyDescent="0.2">
      <c r="A819" s="59" t="str">
        <f t="shared" si="105"/>
        <v/>
      </c>
      <c r="B819" s="33" t="str">
        <f t="shared" si="106"/>
        <v/>
      </c>
      <c r="C819" s="32" t="str">
        <f t="shared" si="101"/>
        <v/>
      </c>
      <c r="D819" s="71" t="str">
        <f t="shared" si="104"/>
        <v/>
      </c>
      <c r="E819" s="83" t="str">
        <f t="shared" si="102"/>
        <v/>
      </c>
      <c r="F819" s="100"/>
      <c r="G819" s="85" t="str">
        <f t="shared" si="100"/>
        <v/>
      </c>
      <c r="H819" s="158"/>
      <c r="I819" s="149"/>
      <c r="J819" s="152"/>
      <c r="K819" s="162"/>
      <c r="L819" s="163"/>
      <c r="M819" s="34" t="str">
        <f t="shared" si="103"/>
        <v/>
      </c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</row>
    <row r="820" spans="1:61" ht="15" customHeight="1" x14ac:dyDescent="0.2">
      <c r="A820" s="59" t="str">
        <f t="shared" si="105"/>
        <v/>
      </c>
      <c r="B820" s="33" t="str">
        <f t="shared" si="106"/>
        <v/>
      </c>
      <c r="C820" s="32" t="str">
        <f t="shared" si="101"/>
        <v/>
      </c>
      <c r="D820" s="71" t="str">
        <f t="shared" si="104"/>
        <v/>
      </c>
      <c r="E820" s="83" t="str">
        <f t="shared" si="102"/>
        <v/>
      </c>
      <c r="F820" s="100"/>
      <c r="G820" s="85" t="str">
        <f t="shared" si="100"/>
        <v/>
      </c>
      <c r="H820" s="158"/>
      <c r="I820" s="149"/>
      <c r="J820" s="152"/>
      <c r="K820" s="162"/>
      <c r="L820" s="163"/>
      <c r="M820" s="34" t="str">
        <f t="shared" si="103"/>
        <v/>
      </c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</row>
    <row r="821" spans="1:61" ht="15" customHeight="1" x14ac:dyDescent="0.2">
      <c r="A821" s="59" t="str">
        <f t="shared" si="105"/>
        <v/>
      </c>
      <c r="B821" s="33" t="str">
        <f t="shared" si="106"/>
        <v/>
      </c>
      <c r="C821" s="32" t="str">
        <f t="shared" si="101"/>
        <v/>
      </c>
      <c r="D821" s="71" t="str">
        <f t="shared" si="104"/>
        <v/>
      </c>
      <c r="E821" s="83" t="str">
        <f t="shared" si="102"/>
        <v/>
      </c>
      <c r="F821" s="100"/>
      <c r="G821" s="85" t="str">
        <f t="shared" si="100"/>
        <v/>
      </c>
      <c r="H821" s="158"/>
      <c r="I821" s="149"/>
      <c r="J821" s="152"/>
      <c r="K821" s="162"/>
      <c r="L821" s="163"/>
      <c r="M821" s="34" t="str">
        <f t="shared" si="103"/>
        <v/>
      </c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</row>
    <row r="822" spans="1:61" ht="15" customHeight="1" x14ac:dyDescent="0.2">
      <c r="A822" s="59" t="str">
        <f t="shared" si="105"/>
        <v/>
      </c>
      <c r="B822" s="33" t="str">
        <f t="shared" si="106"/>
        <v/>
      </c>
      <c r="C822" s="32" t="str">
        <f t="shared" si="101"/>
        <v/>
      </c>
      <c r="D822" s="71" t="str">
        <f t="shared" si="104"/>
        <v/>
      </c>
      <c r="E822" s="83" t="str">
        <f t="shared" si="102"/>
        <v/>
      </c>
      <c r="F822" s="100"/>
      <c r="G822" s="85" t="str">
        <f t="shared" si="100"/>
        <v/>
      </c>
      <c r="H822" s="158"/>
      <c r="I822" s="149"/>
      <c r="J822" s="152"/>
      <c r="K822" s="162"/>
      <c r="L822" s="163"/>
      <c r="M822" s="34" t="str">
        <f t="shared" si="103"/>
        <v/>
      </c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</row>
    <row r="823" spans="1:61" ht="15" customHeight="1" x14ac:dyDescent="0.2">
      <c r="A823" s="59" t="str">
        <f t="shared" si="105"/>
        <v/>
      </c>
      <c r="B823" s="33" t="str">
        <f t="shared" si="106"/>
        <v/>
      </c>
      <c r="C823" s="32" t="str">
        <f t="shared" si="101"/>
        <v/>
      </c>
      <c r="D823" s="71" t="str">
        <f t="shared" si="104"/>
        <v/>
      </c>
      <c r="E823" s="83" t="str">
        <f t="shared" si="102"/>
        <v/>
      </c>
      <c r="F823" s="100"/>
      <c r="G823" s="85" t="str">
        <f t="shared" si="100"/>
        <v/>
      </c>
      <c r="H823" s="158"/>
      <c r="I823" s="149"/>
      <c r="J823" s="152"/>
      <c r="K823" s="162"/>
      <c r="L823" s="163"/>
      <c r="M823" s="34" t="str">
        <f t="shared" si="103"/>
        <v/>
      </c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</row>
    <row r="824" spans="1:61" ht="15" customHeight="1" x14ac:dyDescent="0.2">
      <c r="A824" s="59" t="str">
        <f t="shared" si="105"/>
        <v/>
      </c>
      <c r="B824" s="33" t="str">
        <f t="shared" si="106"/>
        <v/>
      </c>
      <c r="C824" s="32" t="str">
        <f t="shared" si="101"/>
        <v/>
      </c>
      <c r="D824" s="71" t="str">
        <f t="shared" si="104"/>
        <v/>
      </c>
      <c r="E824" s="83" t="str">
        <f t="shared" si="102"/>
        <v/>
      </c>
      <c r="F824" s="100"/>
      <c r="G824" s="85" t="str">
        <f t="shared" si="100"/>
        <v/>
      </c>
      <c r="H824" s="158"/>
      <c r="I824" s="149"/>
      <c r="J824" s="152"/>
      <c r="K824" s="162"/>
      <c r="L824" s="163"/>
      <c r="M824" s="34" t="str">
        <f t="shared" si="103"/>
        <v/>
      </c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</row>
    <row r="825" spans="1:61" ht="15" customHeight="1" x14ac:dyDescent="0.2">
      <c r="A825" s="59" t="str">
        <f t="shared" si="105"/>
        <v/>
      </c>
      <c r="B825" s="33" t="str">
        <f t="shared" si="106"/>
        <v/>
      </c>
      <c r="C825" s="32" t="str">
        <f t="shared" si="101"/>
        <v/>
      </c>
      <c r="D825" s="71" t="str">
        <f t="shared" si="104"/>
        <v/>
      </c>
      <c r="E825" s="83" t="str">
        <f t="shared" si="102"/>
        <v/>
      </c>
      <c r="F825" s="100"/>
      <c r="G825" s="85" t="str">
        <f t="shared" si="100"/>
        <v/>
      </c>
      <c r="H825" s="158"/>
      <c r="I825" s="149"/>
      <c r="J825" s="152"/>
      <c r="K825" s="162"/>
      <c r="L825" s="163"/>
      <c r="M825" s="34" t="str">
        <f t="shared" si="103"/>
        <v/>
      </c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</row>
    <row r="826" spans="1:61" ht="15" customHeight="1" x14ac:dyDescent="0.2">
      <c r="A826" s="59" t="str">
        <f t="shared" si="105"/>
        <v/>
      </c>
      <c r="B826" s="33" t="str">
        <f t="shared" si="106"/>
        <v/>
      </c>
      <c r="C826" s="32" t="str">
        <f t="shared" si="101"/>
        <v/>
      </c>
      <c r="D826" s="71" t="str">
        <f t="shared" si="104"/>
        <v/>
      </c>
      <c r="E826" s="83" t="str">
        <f t="shared" si="102"/>
        <v/>
      </c>
      <c r="F826" s="100"/>
      <c r="G826" s="85" t="str">
        <f t="shared" si="100"/>
        <v/>
      </c>
      <c r="H826" s="158"/>
      <c r="I826" s="149"/>
      <c r="J826" s="152"/>
      <c r="K826" s="162"/>
      <c r="L826" s="163"/>
      <c r="M826" s="34" t="str">
        <f t="shared" si="103"/>
        <v/>
      </c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</row>
    <row r="827" spans="1:61" ht="15" customHeight="1" x14ac:dyDescent="0.2">
      <c r="A827" s="59" t="str">
        <f t="shared" si="105"/>
        <v/>
      </c>
      <c r="B827" s="33" t="str">
        <f t="shared" si="106"/>
        <v/>
      </c>
      <c r="C827" s="32" t="str">
        <f t="shared" si="101"/>
        <v/>
      </c>
      <c r="D827" s="71" t="str">
        <f t="shared" si="104"/>
        <v/>
      </c>
      <c r="E827" s="83" t="str">
        <f t="shared" si="102"/>
        <v/>
      </c>
      <c r="F827" s="100"/>
      <c r="G827" s="85" t="str">
        <f t="shared" si="100"/>
        <v/>
      </c>
      <c r="H827" s="158"/>
      <c r="I827" s="149"/>
      <c r="J827" s="152"/>
      <c r="K827" s="162"/>
      <c r="L827" s="163"/>
      <c r="M827" s="34" t="str">
        <f t="shared" si="103"/>
        <v/>
      </c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</row>
    <row r="828" spans="1:61" ht="15" customHeight="1" x14ac:dyDescent="0.2">
      <c r="A828" s="59" t="str">
        <f t="shared" si="105"/>
        <v/>
      </c>
      <c r="B828" s="33" t="str">
        <f t="shared" si="106"/>
        <v/>
      </c>
      <c r="C828" s="32" t="str">
        <f t="shared" si="101"/>
        <v/>
      </c>
      <c r="D828" s="71" t="str">
        <f t="shared" si="104"/>
        <v/>
      </c>
      <c r="E828" s="83" t="str">
        <f t="shared" si="102"/>
        <v/>
      </c>
      <c r="F828" s="100"/>
      <c r="G828" s="85" t="str">
        <f t="shared" si="100"/>
        <v/>
      </c>
      <c r="H828" s="158"/>
      <c r="I828" s="149"/>
      <c r="J828" s="152"/>
      <c r="K828" s="162"/>
      <c r="L828" s="163"/>
      <c r="M828" s="34" t="str">
        <f t="shared" si="103"/>
        <v/>
      </c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</row>
    <row r="829" spans="1:61" ht="15" customHeight="1" x14ac:dyDescent="0.2">
      <c r="A829" s="59" t="str">
        <f t="shared" si="105"/>
        <v/>
      </c>
      <c r="B829" s="33" t="str">
        <f t="shared" si="106"/>
        <v/>
      </c>
      <c r="C829" s="32" t="str">
        <f t="shared" si="101"/>
        <v/>
      </c>
      <c r="D829" s="71" t="str">
        <f t="shared" si="104"/>
        <v/>
      </c>
      <c r="E829" s="83" t="str">
        <f t="shared" si="102"/>
        <v/>
      </c>
      <c r="F829" s="100"/>
      <c r="G829" s="85" t="str">
        <f t="shared" si="100"/>
        <v/>
      </c>
      <c r="H829" s="158"/>
      <c r="I829" s="149"/>
      <c r="J829" s="152"/>
      <c r="K829" s="162"/>
      <c r="L829" s="163"/>
      <c r="M829" s="34" t="str">
        <f t="shared" si="103"/>
        <v/>
      </c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</row>
    <row r="830" spans="1:61" ht="15" customHeight="1" x14ac:dyDescent="0.2">
      <c r="A830" s="59" t="str">
        <f t="shared" si="105"/>
        <v/>
      </c>
      <c r="B830" s="33" t="str">
        <f t="shared" si="106"/>
        <v/>
      </c>
      <c r="C830" s="32" t="str">
        <f t="shared" si="101"/>
        <v/>
      </c>
      <c r="D830" s="71" t="str">
        <f t="shared" si="104"/>
        <v/>
      </c>
      <c r="E830" s="83" t="str">
        <f t="shared" si="102"/>
        <v/>
      </c>
      <c r="F830" s="100"/>
      <c r="G830" s="85" t="str">
        <f t="shared" si="100"/>
        <v/>
      </c>
      <c r="H830" s="158"/>
      <c r="I830" s="149"/>
      <c r="J830" s="152"/>
      <c r="K830" s="162"/>
      <c r="L830" s="163"/>
      <c r="M830" s="34" t="str">
        <f t="shared" si="103"/>
        <v/>
      </c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</row>
    <row r="831" spans="1:61" ht="15" customHeight="1" x14ac:dyDescent="0.2">
      <c r="A831" s="59" t="str">
        <f t="shared" si="105"/>
        <v/>
      </c>
      <c r="B831" s="33" t="str">
        <f t="shared" si="106"/>
        <v/>
      </c>
      <c r="C831" s="32" t="str">
        <f t="shared" si="101"/>
        <v/>
      </c>
      <c r="D831" s="71" t="str">
        <f t="shared" si="104"/>
        <v/>
      </c>
      <c r="E831" s="83" t="str">
        <f t="shared" si="102"/>
        <v/>
      </c>
      <c r="F831" s="100"/>
      <c r="G831" s="85" t="str">
        <f t="shared" si="100"/>
        <v/>
      </c>
      <c r="H831" s="158"/>
      <c r="I831" s="149"/>
      <c r="J831" s="152"/>
      <c r="K831" s="162"/>
      <c r="L831" s="163"/>
      <c r="M831" s="34" t="str">
        <f t="shared" si="103"/>
        <v/>
      </c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</row>
    <row r="832" spans="1:61" ht="15" customHeight="1" x14ac:dyDescent="0.2">
      <c r="A832" s="59" t="str">
        <f t="shared" si="105"/>
        <v/>
      </c>
      <c r="B832" s="33" t="str">
        <f t="shared" si="106"/>
        <v/>
      </c>
      <c r="C832" s="32" t="str">
        <f t="shared" si="101"/>
        <v/>
      </c>
      <c r="D832" s="71" t="str">
        <f t="shared" si="104"/>
        <v/>
      </c>
      <c r="E832" s="83" t="str">
        <f t="shared" si="102"/>
        <v/>
      </c>
      <c r="F832" s="100"/>
      <c r="G832" s="85" t="str">
        <f t="shared" si="100"/>
        <v/>
      </c>
      <c r="H832" s="158"/>
      <c r="I832" s="149"/>
      <c r="J832" s="152"/>
      <c r="K832" s="162"/>
      <c r="L832" s="163"/>
      <c r="M832" s="34" t="str">
        <f t="shared" si="103"/>
        <v/>
      </c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</row>
    <row r="833" spans="1:61" ht="15" customHeight="1" x14ac:dyDescent="0.2">
      <c r="A833" s="59" t="str">
        <f t="shared" si="105"/>
        <v/>
      </c>
      <c r="B833" s="33" t="str">
        <f t="shared" si="106"/>
        <v/>
      </c>
      <c r="C833" s="32" t="str">
        <f t="shared" si="101"/>
        <v/>
      </c>
      <c r="D833" s="71" t="str">
        <f t="shared" si="104"/>
        <v/>
      </c>
      <c r="E833" s="83" t="str">
        <f t="shared" si="102"/>
        <v/>
      </c>
      <c r="F833" s="100"/>
      <c r="G833" s="85" t="str">
        <f t="shared" si="100"/>
        <v/>
      </c>
      <c r="H833" s="158"/>
      <c r="I833" s="149"/>
      <c r="J833" s="152"/>
      <c r="K833" s="162"/>
      <c r="L833" s="163"/>
      <c r="M833" s="34" t="str">
        <f t="shared" si="103"/>
        <v/>
      </c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</row>
    <row r="834" spans="1:61" ht="15" customHeight="1" x14ac:dyDescent="0.2">
      <c r="A834" s="59" t="str">
        <f t="shared" si="105"/>
        <v/>
      </c>
      <c r="B834" s="33" t="str">
        <f t="shared" si="106"/>
        <v/>
      </c>
      <c r="C834" s="32" t="str">
        <f t="shared" si="101"/>
        <v/>
      </c>
      <c r="D834" s="71" t="str">
        <f t="shared" si="104"/>
        <v/>
      </c>
      <c r="E834" s="83" t="str">
        <f t="shared" si="102"/>
        <v/>
      </c>
      <c r="F834" s="100"/>
      <c r="G834" s="85" t="str">
        <f t="shared" si="100"/>
        <v/>
      </c>
      <c r="H834" s="158"/>
      <c r="I834" s="149"/>
      <c r="J834" s="152"/>
      <c r="K834" s="162"/>
      <c r="L834" s="163"/>
      <c r="M834" s="34" t="str">
        <f t="shared" si="103"/>
        <v/>
      </c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</row>
    <row r="835" spans="1:61" ht="15" customHeight="1" x14ac:dyDescent="0.2">
      <c r="A835" s="59" t="str">
        <f t="shared" si="105"/>
        <v/>
      </c>
      <c r="B835" s="33" t="str">
        <f t="shared" si="106"/>
        <v/>
      </c>
      <c r="C835" s="32" t="str">
        <f t="shared" si="101"/>
        <v/>
      </c>
      <c r="D835" s="71" t="str">
        <f t="shared" si="104"/>
        <v/>
      </c>
      <c r="E835" s="83" t="str">
        <f t="shared" si="102"/>
        <v/>
      </c>
      <c r="F835" s="100"/>
      <c r="G835" s="85" t="str">
        <f t="shared" si="100"/>
        <v/>
      </c>
      <c r="H835" s="158"/>
      <c r="I835" s="149"/>
      <c r="J835" s="152"/>
      <c r="K835" s="162"/>
      <c r="L835" s="163"/>
      <c r="M835" s="34" t="str">
        <f t="shared" si="103"/>
        <v/>
      </c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</row>
    <row r="836" spans="1:61" ht="15" customHeight="1" x14ac:dyDescent="0.2">
      <c r="A836" s="59" t="str">
        <f t="shared" si="105"/>
        <v/>
      </c>
      <c r="B836" s="33" t="str">
        <f t="shared" si="106"/>
        <v/>
      </c>
      <c r="C836" s="32" t="str">
        <f t="shared" si="101"/>
        <v/>
      </c>
      <c r="D836" s="71" t="str">
        <f t="shared" si="104"/>
        <v/>
      </c>
      <c r="E836" s="83" t="str">
        <f t="shared" si="102"/>
        <v/>
      </c>
      <c r="F836" s="100"/>
      <c r="G836" s="85" t="str">
        <f t="shared" si="100"/>
        <v/>
      </c>
      <c r="H836" s="158"/>
      <c r="I836" s="149"/>
      <c r="J836" s="152"/>
      <c r="K836" s="162"/>
      <c r="L836" s="163"/>
      <c r="M836" s="34" t="str">
        <f t="shared" si="103"/>
        <v/>
      </c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</row>
    <row r="837" spans="1:61" ht="15" customHeight="1" x14ac:dyDescent="0.2">
      <c r="A837" s="59" t="str">
        <f t="shared" si="105"/>
        <v/>
      </c>
      <c r="B837" s="33" t="str">
        <f t="shared" si="106"/>
        <v/>
      </c>
      <c r="C837" s="32" t="str">
        <f t="shared" si="101"/>
        <v/>
      </c>
      <c r="D837" s="71" t="str">
        <f t="shared" si="104"/>
        <v/>
      </c>
      <c r="E837" s="83" t="str">
        <f t="shared" si="102"/>
        <v/>
      </c>
      <c r="F837" s="100"/>
      <c r="G837" s="85" t="str">
        <f t="shared" si="100"/>
        <v/>
      </c>
      <c r="H837" s="158"/>
      <c r="I837" s="149"/>
      <c r="J837" s="152"/>
      <c r="K837" s="162"/>
      <c r="L837" s="163"/>
      <c r="M837" s="34" t="str">
        <f t="shared" si="103"/>
        <v/>
      </c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</row>
    <row r="838" spans="1:61" ht="15" customHeight="1" x14ac:dyDescent="0.2">
      <c r="A838" s="59" t="str">
        <f t="shared" si="105"/>
        <v/>
      </c>
      <c r="B838" s="33" t="str">
        <f t="shared" si="106"/>
        <v/>
      </c>
      <c r="C838" s="32" t="str">
        <f t="shared" si="101"/>
        <v/>
      </c>
      <c r="D838" s="71" t="str">
        <f t="shared" si="104"/>
        <v/>
      </c>
      <c r="E838" s="83" t="str">
        <f t="shared" si="102"/>
        <v/>
      </c>
      <c r="F838" s="100"/>
      <c r="G838" s="85" t="str">
        <f t="shared" si="100"/>
        <v/>
      </c>
      <c r="H838" s="158"/>
      <c r="I838" s="149"/>
      <c r="J838" s="152"/>
      <c r="K838" s="162"/>
      <c r="L838" s="163"/>
      <c r="M838" s="34" t="str">
        <f t="shared" si="103"/>
        <v/>
      </c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</row>
    <row r="839" spans="1:61" ht="15" customHeight="1" x14ac:dyDescent="0.2">
      <c r="A839" s="59" t="str">
        <f t="shared" si="105"/>
        <v/>
      </c>
      <c r="B839" s="33" t="str">
        <f t="shared" si="106"/>
        <v/>
      </c>
      <c r="C839" s="32" t="str">
        <f t="shared" si="101"/>
        <v/>
      </c>
      <c r="D839" s="71" t="str">
        <f t="shared" si="104"/>
        <v/>
      </c>
      <c r="E839" s="83" t="str">
        <f t="shared" si="102"/>
        <v/>
      </c>
      <c r="F839" s="100"/>
      <c r="G839" s="85" t="str">
        <f t="shared" si="100"/>
        <v/>
      </c>
      <c r="H839" s="158"/>
      <c r="I839" s="149"/>
      <c r="J839" s="152"/>
      <c r="K839" s="162"/>
      <c r="L839" s="163"/>
      <c r="M839" s="34" t="str">
        <f t="shared" si="103"/>
        <v/>
      </c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</row>
    <row r="840" spans="1:61" ht="15" customHeight="1" x14ac:dyDescent="0.2">
      <c r="A840" s="59" t="str">
        <f t="shared" si="105"/>
        <v/>
      </c>
      <c r="B840" s="33" t="str">
        <f t="shared" si="106"/>
        <v/>
      </c>
      <c r="C840" s="32" t="str">
        <f t="shared" si="101"/>
        <v/>
      </c>
      <c r="D840" s="71" t="str">
        <f t="shared" si="104"/>
        <v/>
      </c>
      <c r="E840" s="83" t="str">
        <f t="shared" si="102"/>
        <v/>
      </c>
      <c r="F840" s="100"/>
      <c r="G840" s="85" t="str">
        <f t="shared" si="100"/>
        <v/>
      </c>
      <c r="H840" s="158"/>
      <c r="I840" s="149"/>
      <c r="J840" s="152"/>
      <c r="K840" s="162"/>
      <c r="L840" s="163"/>
      <c r="M840" s="34" t="str">
        <f t="shared" si="103"/>
        <v/>
      </c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</row>
    <row r="841" spans="1:61" ht="15" customHeight="1" x14ac:dyDescent="0.2">
      <c r="A841" s="59" t="str">
        <f t="shared" si="105"/>
        <v/>
      </c>
      <c r="B841" s="33" t="str">
        <f t="shared" si="106"/>
        <v/>
      </c>
      <c r="C841" s="32" t="str">
        <f t="shared" si="101"/>
        <v/>
      </c>
      <c r="D841" s="71" t="str">
        <f t="shared" si="104"/>
        <v/>
      </c>
      <c r="E841" s="83" t="str">
        <f t="shared" si="102"/>
        <v/>
      </c>
      <c r="F841" s="100"/>
      <c r="G841" s="85" t="str">
        <f t="shared" si="100"/>
        <v/>
      </c>
      <c r="H841" s="158"/>
      <c r="I841" s="149"/>
      <c r="J841" s="152"/>
      <c r="K841" s="162"/>
      <c r="L841" s="163"/>
      <c r="M841" s="34" t="str">
        <f t="shared" si="103"/>
        <v/>
      </c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</row>
    <row r="842" spans="1:61" ht="15" customHeight="1" x14ac:dyDescent="0.2">
      <c r="A842" s="59" t="str">
        <f t="shared" si="105"/>
        <v/>
      </c>
      <c r="B842" s="33" t="str">
        <f t="shared" si="106"/>
        <v/>
      </c>
      <c r="C842" s="32" t="str">
        <f t="shared" si="101"/>
        <v/>
      </c>
      <c r="D842" s="71" t="str">
        <f t="shared" si="104"/>
        <v/>
      </c>
      <c r="E842" s="83" t="str">
        <f t="shared" si="102"/>
        <v/>
      </c>
      <c r="F842" s="100"/>
      <c r="G842" s="85" t="str">
        <f t="shared" si="100"/>
        <v/>
      </c>
      <c r="H842" s="158"/>
      <c r="I842" s="149"/>
      <c r="J842" s="152"/>
      <c r="K842" s="162"/>
      <c r="L842" s="163"/>
      <c r="M842" s="34" t="str">
        <f t="shared" si="103"/>
        <v/>
      </c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</row>
    <row r="843" spans="1:61" ht="15" customHeight="1" x14ac:dyDescent="0.2">
      <c r="A843" s="59" t="str">
        <f t="shared" si="105"/>
        <v/>
      </c>
      <c r="B843" s="33" t="str">
        <f t="shared" si="106"/>
        <v/>
      </c>
      <c r="C843" s="32" t="str">
        <f t="shared" si="101"/>
        <v/>
      </c>
      <c r="D843" s="71" t="str">
        <f t="shared" si="104"/>
        <v/>
      </c>
      <c r="E843" s="83" t="str">
        <f t="shared" si="102"/>
        <v/>
      </c>
      <c r="F843" s="100"/>
      <c r="G843" s="85" t="str">
        <f t="shared" si="100"/>
        <v/>
      </c>
      <c r="H843" s="158"/>
      <c r="I843" s="149"/>
      <c r="J843" s="152"/>
      <c r="K843" s="162"/>
      <c r="L843" s="163"/>
      <c r="M843" s="34" t="str">
        <f t="shared" si="103"/>
        <v/>
      </c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</row>
    <row r="844" spans="1:61" ht="15" customHeight="1" x14ac:dyDescent="0.2">
      <c r="A844" s="59" t="str">
        <f t="shared" si="105"/>
        <v/>
      </c>
      <c r="B844" s="33" t="str">
        <f t="shared" si="106"/>
        <v/>
      </c>
      <c r="C844" s="32" t="str">
        <f t="shared" si="101"/>
        <v/>
      </c>
      <c r="D844" s="71" t="str">
        <f t="shared" si="104"/>
        <v/>
      </c>
      <c r="E844" s="83" t="str">
        <f t="shared" si="102"/>
        <v/>
      </c>
      <c r="F844" s="100"/>
      <c r="G844" s="85" t="str">
        <f t="shared" ref="G844:G907" si="107">IF(ISNA(VLOOKUP(F844,klanten,2,FALSE)),"",VLOOKUP(F844,klanten,2,FALSE))</f>
        <v/>
      </c>
      <c r="H844" s="158"/>
      <c r="I844" s="149"/>
      <c r="J844" s="152"/>
      <c r="K844" s="162"/>
      <c r="L844" s="163"/>
      <c r="M844" s="34" t="str">
        <f t="shared" si="103"/>
        <v/>
      </c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</row>
    <row r="845" spans="1:61" ht="15" customHeight="1" x14ac:dyDescent="0.2">
      <c r="A845" s="59" t="str">
        <f t="shared" si="105"/>
        <v/>
      </c>
      <c r="B845" s="33" t="str">
        <f t="shared" si="106"/>
        <v/>
      </c>
      <c r="C845" s="32" t="str">
        <f t="shared" ref="C845:C908" si="108">IF(B845="","",IF(B845=B844,C844+1,1))</f>
        <v/>
      </c>
      <c r="D845" s="71" t="str">
        <f t="shared" si="104"/>
        <v/>
      </c>
      <c r="E845" s="83" t="str">
        <f t="shared" si="102"/>
        <v/>
      </c>
      <c r="F845" s="100"/>
      <c r="G845" s="85" t="str">
        <f t="shared" si="107"/>
        <v/>
      </c>
      <c r="H845" s="158"/>
      <c r="I845" s="149"/>
      <c r="J845" s="152"/>
      <c r="K845" s="162"/>
      <c r="L845" s="163"/>
      <c r="M845" s="34" t="str">
        <f t="shared" si="103"/>
        <v/>
      </c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</row>
    <row r="846" spans="1:61" ht="15" customHeight="1" x14ac:dyDescent="0.2">
      <c r="A846" s="59" t="str">
        <f t="shared" si="105"/>
        <v/>
      </c>
      <c r="B846" s="33" t="str">
        <f t="shared" si="106"/>
        <v/>
      </c>
      <c r="C846" s="32" t="str">
        <f t="shared" si="108"/>
        <v/>
      </c>
      <c r="D846" s="71" t="str">
        <f t="shared" si="104"/>
        <v/>
      </c>
      <c r="E846" s="83" t="str">
        <f t="shared" ref="E846:E909" si="109">IF(AND(B846="",B845&lt;&gt;""),"►","")</f>
        <v/>
      </c>
      <c r="F846" s="100"/>
      <c r="G846" s="85" t="str">
        <f t="shared" si="107"/>
        <v/>
      </c>
      <c r="H846" s="158"/>
      <c r="I846" s="149"/>
      <c r="J846" s="152"/>
      <c r="K846" s="162"/>
      <c r="L846" s="163"/>
      <c r="M846" s="34" t="str">
        <f t="shared" si="103"/>
        <v/>
      </c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</row>
    <row r="847" spans="1:61" ht="15" customHeight="1" x14ac:dyDescent="0.2">
      <c r="A847" s="59" t="str">
        <f t="shared" si="105"/>
        <v/>
      </c>
      <c r="B847" s="33" t="str">
        <f t="shared" si="106"/>
        <v/>
      </c>
      <c r="C847" s="32" t="str">
        <f t="shared" si="108"/>
        <v/>
      </c>
      <c r="D847" s="71" t="str">
        <f t="shared" si="104"/>
        <v/>
      </c>
      <c r="E847" s="83" t="str">
        <f t="shared" si="109"/>
        <v/>
      </c>
      <c r="F847" s="100"/>
      <c r="G847" s="85" t="str">
        <f t="shared" si="107"/>
        <v/>
      </c>
      <c r="H847" s="158"/>
      <c r="I847" s="149"/>
      <c r="J847" s="152"/>
      <c r="K847" s="162"/>
      <c r="L847" s="163"/>
      <c r="M847" s="34" t="str">
        <f t="shared" si="103"/>
        <v/>
      </c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</row>
    <row r="848" spans="1:61" ht="15" customHeight="1" x14ac:dyDescent="0.2">
      <c r="A848" s="59" t="str">
        <f t="shared" si="105"/>
        <v/>
      </c>
      <c r="B848" s="33" t="str">
        <f t="shared" si="106"/>
        <v/>
      </c>
      <c r="C848" s="32" t="str">
        <f t="shared" si="108"/>
        <v/>
      </c>
      <c r="D848" s="71" t="str">
        <f t="shared" si="104"/>
        <v/>
      </c>
      <c r="E848" s="83" t="str">
        <f t="shared" si="109"/>
        <v/>
      </c>
      <c r="F848" s="100"/>
      <c r="G848" s="85" t="str">
        <f t="shared" si="107"/>
        <v/>
      </c>
      <c r="H848" s="158"/>
      <c r="I848" s="149"/>
      <c r="J848" s="152"/>
      <c r="K848" s="162"/>
      <c r="L848" s="163"/>
      <c r="M848" s="34" t="str">
        <f t="shared" si="103"/>
        <v/>
      </c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</row>
    <row r="849" spans="1:61" ht="15" customHeight="1" x14ac:dyDescent="0.2">
      <c r="A849" s="59" t="str">
        <f t="shared" si="105"/>
        <v/>
      </c>
      <c r="B849" s="33" t="str">
        <f t="shared" si="106"/>
        <v/>
      </c>
      <c r="C849" s="32" t="str">
        <f t="shared" si="108"/>
        <v/>
      </c>
      <c r="D849" s="71" t="str">
        <f t="shared" si="104"/>
        <v/>
      </c>
      <c r="E849" s="83" t="str">
        <f t="shared" si="109"/>
        <v/>
      </c>
      <c r="F849" s="100"/>
      <c r="G849" s="85" t="str">
        <f t="shared" si="107"/>
        <v/>
      </c>
      <c r="H849" s="158"/>
      <c r="I849" s="149"/>
      <c r="J849" s="152"/>
      <c r="K849" s="162"/>
      <c r="L849" s="163"/>
      <c r="M849" s="34" t="str">
        <f t="shared" si="103"/>
        <v/>
      </c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</row>
    <row r="850" spans="1:61" ht="15" customHeight="1" x14ac:dyDescent="0.2">
      <c r="A850" s="59" t="str">
        <f t="shared" si="105"/>
        <v/>
      </c>
      <c r="B850" s="33" t="str">
        <f t="shared" si="106"/>
        <v/>
      </c>
      <c r="C850" s="32" t="str">
        <f t="shared" si="108"/>
        <v/>
      </c>
      <c r="D850" s="71" t="str">
        <f t="shared" si="104"/>
        <v/>
      </c>
      <c r="E850" s="83" t="str">
        <f t="shared" si="109"/>
        <v/>
      </c>
      <c r="F850" s="100"/>
      <c r="G850" s="85" t="str">
        <f t="shared" si="107"/>
        <v/>
      </c>
      <c r="H850" s="158"/>
      <c r="I850" s="149"/>
      <c r="J850" s="152"/>
      <c r="K850" s="162"/>
      <c r="L850" s="163"/>
      <c r="M850" s="34" t="str">
        <f t="shared" si="103"/>
        <v/>
      </c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</row>
    <row r="851" spans="1:61" ht="15" customHeight="1" x14ac:dyDescent="0.2">
      <c r="A851" s="59" t="str">
        <f t="shared" si="105"/>
        <v/>
      </c>
      <c r="B851" s="33" t="str">
        <f t="shared" si="106"/>
        <v/>
      </c>
      <c r="C851" s="32" t="str">
        <f t="shared" si="108"/>
        <v/>
      </c>
      <c r="D851" s="71" t="str">
        <f t="shared" si="104"/>
        <v/>
      </c>
      <c r="E851" s="83" t="str">
        <f t="shared" si="109"/>
        <v/>
      </c>
      <c r="F851" s="100"/>
      <c r="G851" s="85" t="str">
        <f t="shared" si="107"/>
        <v/>
      </c>
      <c r="H851" s="158"/>
      <c r="I851" s="149"/>
      <c r="J851" s="152"/>
      <c r="K851" s="162"/>
      <c r="L851" s="163"/>
      <c r="M851" s="34" t="str">
        <f t="shared" si="103"/>
        <v/>
      </c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</row>
    <row r="852" spans="1:61" ht="15" customHeight="1" x14ac:dyDescent="0.2">
      <c r="A852" s="59" t="str">
        <f t="shared" si="105"/>
        <v/>
      </c>
      <c r="B852" s="33" t="str">
        <f t="shared" si="106"/>
        <v/>
      </c>
      <c r="C852" s="32" t="str">
        <f t="shared" si="108"/>
        <v/>
      </c>
      <c r="D852" s="71" t="str">
        <f t="shared" si="104"/>
        <v/>
      </c>
      <c r="E852" s="83" t="str">
        <f t="shared" si="109"/>
        <v/>
      </c>
      <c r="F852" s="100"/>
      <c r="G852" s="85" t="str">
        <f t="shared" si="107"/>
        <v/>
      </c>
      <c r="H852" s="158"/>
      <c r="I852" s="149"/>
      <c r="J852" s="152"/>
      <c r="K852" s="162"/>
      <c r="L852" s="163"/>
      <c r="M852" s="34" t="str">
        <f t="shared" si="103"/>
        <v/>
      </c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</row>
    <row r="853" spans="1:61" ht="15" customHeight="1" x14ac:dyDescent="0.2">
      <c r="A853" s="59" t="str">
        <f t="shared" si="105"/>
        <v/>
      </c>
      <c r="B853" s="33" t="str">
        <f t="shared" si="106"/>
        <v/>
      </c>
      <c r="C853" s="32" t="str">
        <f t="shared" si="108"/>
        <v/>
      </c>
      <c r="D853" s="71" t="str">
        <f t="shared" si="104"/>
        <v/>
      </c>
      <c r="E853" s="83" t="str">
        <f t="shared" si="109"/>
        <v/>
      </c>
      <c r="F853" s="100"/>
      <c r="G853" s="85" t="str">
        <f t="shared" si="107"/>
        <v/>
      </c>
      <c r="H853" s="158"/>
      <c r="I853" s="149"/>
      <c r="J853" s="152"/>
      <c r="K853" s="162"/>
      <c r="L853" s="163"/>
      <c r="M853" s="34" t="str">
        <f t="shared" ref="M853:M916" si="110">IF(K853="","",I853*K853)</f>
        <v/>
      </c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</row>
    <row r="854" spans="1:61" ht="15" customHeight="1" x14ac:dyDescent="0.2">
      <c r="A854" s="59" t="str">
        <f t="shared" si="105"/>
        <v/>
      </c>
      <c r="B854" s="33" t="str">
        <f t="shared" si="106"/>
        <v/>
      </c>
      <c r="C854" s="32" t="str">
        <f t="shared" si="108"/>
        <v/>
      </c>
      <c r="D854" s="71" t="str">
        <f t="shared" si="104"/>
        <v/>
      </c>
      <c r="E854" s="83" t="str">
        <f t="shared" si="109"/>
        <v/>
      </c>
      <c r="F854" s="100"/>
      <c r="G854" s="85" t="str">
        <f t="shared" si="107"/>
        <v/>
      </c>
      <c r="H854" s="158"/>
      <c r="I854" s="149"/>
      <c r="J854" s="152"/>
      <c r="K854" s="162"/>
      <c r="L854" s="163"/>
      <c r="M854" s="34" t="str">
        <f t="shared" si="110"/>
        <v/>
      </c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</row>
    <row r="855" spans="1:61" ht="15" customHeight="1" x14ac:dyDescent="0.2">
      <c r="A855" s="59" t="str">
        <f t="shared" si="105"/>
        <v/>
      </c>
      <c r="B855" s="33" t="str">
        <f t="shared" si="106"/>
        <v/>
      </c>
      <c r="C855" s="32" t="str">
        <f t="shared" si="108"/>
        <v/>
      </c>
      <c r="D855" s="71" t="str">
        <f t="shared" si="104"/>
        <v/>
      </c>
      <c r="E855" s="83" t="str">
        <f t="shared" si="109"/>
        <v/>
      </c>
      <c r="F855" s="100"/>
      <c r="G855" s="85" t="str">
        <f t="shared" si="107"/>
        <v/>
      </c>
      <c r="H855" s="158"/>
      <c r="I855" s="149"/>
      <c r="J855" s="152"/>
      <c r="K855" s="162"/>
      <c r="L855" s="163"/>
      <c r="M855" s="34" t="str">
        <f t="shared" si="110"/>
        <v/>
      </c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</row>
    <row r="856" spans="1:61" ht="15" customHeight="1" x14ac:dyDescent="0.2">
      <c r="A856" s="59" t="str">
        <f t="shared" si="105"/>
        <v/>
      </c>
      <c r="B856" s="33" t="str">
        <f t="shared" si="106"/>
        <v/>
      </c>
      <c r="C856" s="32" t="str">
        <f t="shared" si="108"/>
        <v/>
      </c>
      <c r="D856" s="71" t="str">
        <f t="shared" si="104"/>
        <v/>
      </c>
      <c r="E856" s="83" t="str">
        <f t="shared" si="109"/>
        <v/>
      </c>
      <c r="F856" s="100"/>
      <c r="G856" s="85" t="str">
        <f t="shared" si="107"/>
        <v/>
      </c>
      <c r="H856" s="158"/>
      <c r="I856" s="149"/>
      <c r="J856" s="152"/>
      <c r="K856" s="162"/>
      <c r="L856" s="163"/>
      <c r="M856" s="34" t="str">
        <f t="shared" si="110"/>
        <v/>
      </c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</row>
    <row r="857" spans="1:61" ht="15" customHeight="1" x14ac:dyDescent="0.2">
      <c r="A857" s="59" t="str">
        <f t="shared" si="105"/>
        <v/>
      </c>
      <c r="B857" s="33" t="str">
        <f t="shared" si="106"/>
        <v/>
      </c>
      <c r="C857" s="32" t="str">
        <f t="shared" si="108"/>
        <v/>
      </c>
      <c r="D857" s="71" t="str">
        <f t="shared" si="104"/>
        <v/>
      </c>
      <c r="E857" s="83" t="str">
        <f t="shared" si="109"/>
        <v/>
      </c>
      <c r="F857" s="100"/>
      <c r="G857" s="85" t="str">
        <f t="shared" si="107"/>
        <v/>
      </c>
      <c r="H857" s="158"/>
      <c r="I857" s="149"/>
      <c r="J857" s="152"/>
      <c r="K857" s="162"/>
      <c r="L857" s="163"/>
      <c r="M857" s="34" t="str">
        <f t="shared" si="110"/>
        <v/>
      </c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</row>
    <row r="858" spans="1:61" ht="15" customHeight="1" x14ac:dyDescent="0.2">
      <c r="A858" s="59" t="str">
        <f t="shared" si="105"/>
        <v/>
      </c>
      <c r="B858" s="33" t="str">
        <f t="shared" si="106"/>
        <v/>
      </c>
      <c r="C858" s="32" t="str">
        <f t="shared" si="108"/>
        <v/>
      </c>
      <c r="D858" s="71" t="str">
        <f t="shared" si="104"/>
        <v/>
      </c>
      <c r="E858" s="83" t="str">
        <f t="shared" si="109"/>
        <v/>
      </c>
      <c r="F858" s="100"/>
      <c r="G858" s="85" t="str">
        <f t="shared" si="107"/>
        <v/>
      </c>
      <c r="H858" s="158"/>
      <c r="I858" s="149"/>
      <c r="J858" s="152"/>
      <c r="K858" s="162"/>
      <c r="L858" s="163"/>
      <c r="M858" s="34" t="str">
        <f t="shared" si="110"/>
        <v/>
      </c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</row>
    <row r="859" spans="1:61" ht="15" customHeight="1" x14ac:dyDescent="0.2">
      <c r="A859" s="59" t="str">
        <f t="shared" si="105"/>
        <v/>
      </c>
      <c r="B859" s="33" t="str">
        <f t="shared" si="106"/>
        <v/>
      </c>
      <c r="C859" s="32" t="str">
        <f t="shared" si="108"/>
        <v/>
      </c>
      <c r="D859" s="71" t="str">
        <f t="shared" si="104"/>
        <v/>
      </c>
      <c r="E859" s="83" t="str">
        <f t="shared" si="109"/>
        <v/>
      </c>
      <c r="F859" s="100"/>
      <c r="G859" s="85" t="str">
        <f t="shared" si="107"/>
        <v/>
      </c>
      <c r="H859" s="158"/>
      <c r="I859" s="149"/>
      <c r="J859" s="152"/>
      <c r="K859" s="162"/>
      <c r="L859" s="163"/>
      <c r="M859" s="34" t="str">
        <f t="shared" si="110"/>
        <v/>
      </c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</row>
    <row r="860" spans="1:61" ht="15" customHeight="1" x14ac:dyDescent="0.2">
      <c r="A860" s="59" t="str">
        <f t="shared" si="105"/>
        <v/>
      </c>
      <c r="B860" s="33" t="str">
        <f t="shared" si="106"/>
        <v/>
      </c>
      <c r="C860" s="32" t="str">
        <f t="shared" si="108"/>
        <v/>
      </c>
      <c r="D860" s="71" t="str">
        <f t="shared" si="104"/>
        <v/>
      </c>
      <c r="E860" s="83" t="str">
        <f t="shared" si="109"/>
        <v/>
      </c>
      <c r="F860" s="100"/>
      <c r="G860" s="85" t="str">
        <f t="shared" si="107"/>
        <v/>
      </c>
      <c r="H860" s="158"/>
      <c r="I860" s="149"/>
      <c r="J860" s="152"/>
      <c r="K860" s="162"/>
      <c r="L860" s="163"/>
      <c r="M860" s="34" t="str">
        <f t="shared" si="110"/>
        <v/>
      </c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</row>
    <row r="861" spans="1:61" ht="15" customHeight="1" x14ac:dyDescent="0.2">
      <c r="A861" s="59" t="str">
        <f t="shared" si="105"/>
        <v/>
      </c>
      <c r="B861" s="33" t="str">
        <f t="shared" si="106"/>
        <v/>
      </c>
      <c r="C861" s="32" t="str">
        <f t="shared" si="108"/>
        <v/>
      </c>
      <c r="D861" s="71" t="str">
        <f t="shared" ref="D861:D924" si="111">IF(F860="","",IF(F861="","",IF(F861=F860,"  =","Nieuw")))</f>
        <v/>
      </c>
      <c r="E861" s="83" t="str">
        <f t="shared" si="109"/>
        <v/>
      </c>
      <c r="F861" s="100"/>
      <c r="G861" s="85" t="str">
        <f t="shared" si="107"/>
        <v/>
      </c>
      <c r="H861" s="158"/>
      <c r="I861" s="149"/>
      <c r="J861" s="152"/>
      <c r="K861" s="162"/>
      <c r="L861" s="163"/>
      <c r="M861" s="34" t="str">
        <f t="shared" si="110"/>
        <v/>
      </c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</row>
    <row r="862" spans="1:61" ht="15" customHeight="1" x14ac:dyDescent="0.2">
      <c r="A862" s="59" t="str">
        <f t="shared" ref="A862:A925" si="112">IF(F861="","",IF(B862="","",IF(B862=B861,A861+100000000,B861+1)))</f>
        <v/>
      </c>
      <c r="B862" s="33" t="str">
        <f t="shared" ref="B862:B925" si="113">IF(F861="","",IF(F862="","",IF(F861=F862,B861,B861+1)))</f>
        <v/>
      </c>
      <c r="C862" s="32" t="str">
        <f t="shared" si="108"/>
        <v/>
      </c>
      <c r="D862" s="71" t="str">
        <f t="shared" si="111"/>
        <v/>
      </c>
      <c r="E862" s="83" t="str">
        <f t="shared" si="109"/>
        <v/>
      </c>
      <c r="F862" s="100"/>
      <c r="G862" s="85" t="str">
        <f t="shared" si="107"/>
        <v/>
      </c>
      <c r="H862" s="158"/>
      <c r="I862" s="149"/>
      <c r="J862" s="152"/>
      <c r="K862" s="162"/>
      <c r="L862" s="163"/>
      <c r="M862" s="34" t="str">
        <f t="shared" si="110"/>
        <v/>
      </c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</row>
    <row r="863" spans="1:61" ht="15" customHeight="1" x14ac:dyDescent="0.2">
      <c r="A863" s="59" t="str">
        <f t="shared" si="112"/>
        <v/>
      </c>
      <c r="B863" s="33" t="str">
        <f t="shared" si="113"/>
        <v/>
      </c>
      <c r="C863" s="32" t="str">
        <f t="shared" si="108"/>
        <v/>
      </c>
      <c r="D863" s="71" t="str">
        <f t="shared" si="111"/>
        <v/>
      </c>
      <c r="E863" s="83" t="str">
        <f t="shared" si="109"/>
        <v/>
      </c>
      <c r="F863" s="100"/>
      <c r="G863" s="85" t="str">
        <f t="shared" si="107"/>
        <v/>
      </c>
      <c r="H863" s="158"/>
      <c r="I863" s="149"/>
      <c r="J863" s="152"/>
      <c r="K863" s="162"/>
      <c r="L863" s="163"/>
      <c r="M863" s="34" t="str">
        <f t="shared" si="110"/>
        <v/>
      </c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</row>
    <row r="864" spans="1:61" ht="15" customHeight="1" x14ac:dyDescent="0.2">
      <c r="A864" s="59" t="str">
        <f t="shared" si="112"/>
        <v/>
      </c>
      <c r="B864" s="33" t="str">
        <f t="shared" si="113"/>
        <v/>
      </c>
      <c r="C864" s="32" t="str">
        <f t="shared" si="108"/>
        <v/>
      </c>
      <c r="D864" s="71" t="str">
        <f t="shared" si="111"/>
        <v/>
      </c>
      <c r="E864" s="83" t="str">
        <f t="shared" si="109"/>
        <v/>
      </c>
      <c r="F864" s="100"/>
      <c r="G864" s="85" t="str">
        <f t="shared" si="107"/>
        <v/>
      </c>
      <c r="H864" s="158"/>
      <c r="I864" s="149"/>
      <c r="J864" s="152"/>
      <c r="K864" s="162"/>
      <c r="L864" s="163"/>
      <c r="M864" s="34" t="str">
        <f t="shared" si="110"/>
        <v/>
      </c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</row>
    <row r="865" spans="1:61" ht="15" customHeight="1" x14ac:dyDescent="0.2">
      <c r="A865" s="59" t="str">
        <f t="shared" si="112"/>
        <v/>
      </c>
      <c r="B865" s="33" t="str">
        <f t="shared" si="113"/>
        <v/>
      </c>
      <c r="C865" s="32" t="str">
        <f t="shared" si="108"/>
        <v/>
      </c>
      <c r="D865" s="71" t="str">
        <f t="shared" si="111"/>
        <v/>
      </c>
      <c r="E865" s="83" t="str">
        <f t="shared" si="109"/>
        <v/>
      </c>
      <c r="F865" s="100"/>
      <c r="G865" s="85" t="str">
        <f t="shared" si="107"/>
        <v/>
      </c>
      <c r="H865" s="158"/>
      <c r="I865" s="149"/>
      <c r="J865" s="152"/>
      <c r="K865" s="162"/>
      <c r="L865" s="163"/>
      <c r="M865" s="34" t="str">
        <f t="shared" si="110"/>
        <v/>
      </c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</row>
    <row r="866" spans="1:61" ht="15" customHeight="1" x14ac:dyDescent="0.2">
      <c r="A866" s="59" t="str">
        <f t="shared" si="112"/>
        <v/>
      </c>
      <c r="B866" s="33" t="str">
        <f t="shared" si="113"/>
        <v/>
      </c>
      <c r="C866" s="32" t="str">
        <f t="shared" si="108"/>
        <v/>
      </c>
      <c r="D866" s="71" t="str">
        <f t="shared" si="111"/>
        <v/>
      </c>
      <c r="E866" s="83" t="str">
        <f t="shared" si="109"/>
        <v/>
      </c>
      <c r="F866" s="100"/>
      <c r="G866" s="85" t="str">
        <f t="shared" si="107"/>
        <v/>
      </c>
      <c r="H866" s="158"/>
      <c r="I866" s="149"/>
      <c r="J866" s="152"/>
      <c r="K866" s="162"/>
      <c r="L866" s="163"/>
      <c r="M866" s="34" t="str">
        <f t="shared" si="110"/>
        <v/>
      </c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</row>
    <row r="867" spans="1:61" ht="15" customHeight="1" x14ac:dyDescent="0.2">
      <c r="A867" s="59" t="str">
        <f t="shared" si="112"/>
        <v/>
      </c>
      <c r="B867" s="33" t="str">
        <f t="shared" si="113"/>
        <v/>
      </c>
      <c r="C867" s="32" t="str">
        <f t="shared" si="108"/>
        <v/>
      </c>
      <c r="D867" s="71" t="str">
        <f t="shared" si="111"/>
        <v/>
      </c>
      <c r="E867" s="83" t="str">
        <f t="shared" si="109"/>
        <v/>
      </c>
      <c r="F867" s="100"/>
      <c r="G867" s="85" t="str">
        <f t="shared" si="107"/>
        <v/>
      </c>
      <c r="H867" s="158"/>
      <c r="I867" s="149"/>
      <c r="J867" s="152"/>
      <c r="K867" s="162"/>
      <c r="L867" s="163"/>
      <c r="M867" s="34" t="str">
        <f t="shared" si="110"/>
        <v/>
      </c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</row>
    <row r="868" spans="1:61" ht="15" customHeight="1" x14ac:dyDescent="0.2">
      <c r="A868" s="59" t="str">
        <f t="shared" si="112"/>
        <v/>
      </c>
      <c r="B868" s="33" t="str">
        <f t="shared" si="113"/>
        <v/>
      </c>
      <c r="C868" s="32" t="str">
        <f t="shared" si="108"/>
        <v/>
      </c>
      <c r="D868" s="71" t="str">
        <f t="shared" si="111"/>
        <v/>
      </c>
      <c r="E868" s="83" t="str">
        <f t="shared" si="109"/>
        <v/>
      </c>
      <c r="F868" s="100"/>
      <c r="G868" s="85" t="str">
        <f t="shared" si="107"/>
        <v/>
      </c>
      <c r="H868" s="158"/>
      <c r="I868" s="149"/>
      <c r="J868" s="152"/>
      <c r="K868" s="162"/>
      <c r="L868" s="163"/>
      <c r="M868" s="34" t="str">
        <f t="shared" si="110"/>
        <v/>
      </c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</row>
    <row r="869" spans="1:61" ht="15" customHeight="1" x14ac:dyDescent="0.2">
      <c r="A869" s="59" t="str">
        <f t="shared" si="112"/>
        <v/>
      </c>
      <c r="B869" s="33" t="str">
        <f t="shared" si="113"/>
        <v/>
      </c>
      <c r="C869" s="32" t="str">
        <f t="shared" si="108"/>
        <v/>
      </c>
      <c r="D869" s="71" t="str">
        <f t="shared" si="111"/>
        <v/>
      </c>
      <c r="E869" s="83" t="str">
        <f t="shared" si="109"/>
        <v/>
      </c>
      <c r="F869" s="100"/>
      <c r="G869" s="85" t="str">
        <f t="shared" si="107"/>
        <v/>
      </c>
      <c r="H869" s="158"/>
      <c r="I869" s="149"/>
      <c r="J869" s="152"/>
      <c r="K869" s="162"/>
      <c r="L869" s="163"/>
      <c r="M869" s="34" t="str">
        <f t="shared" si="110"/>
        <v/>
      </c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</row>
    <row r="870" spans="1:61" ht="15" customHeight="1" x14ac:dyDescent="0.2">
      <c r="A870" s="59" t="str">
        <f t="shared" si="112"/>
        <v/>
      </c>
      <c r="B870" s="33" t="str">
        <f t="shared" si="113"/>
        <v/>
      </c>
      <c r="C870" s="32" t="str">
        <f t="shared" si="108"/>
        <v/>
      </c>
      <c r="D870" s="71" t="str">
        <f t="shared" si="111"/>
        <v/>
      </c>
      <c r="E870" s="83" t="str">
        <f t="shared" si="109"/>
        <v/>
      </c>
      <c r="F870" s="100"/>
      <c r="G870" s="85" t="str">
        <f t="shared" si="107"/>
        <v/>
      </c>
      <c r="H870" s="158"/>
      <c r="I870" s="149"/>
      <c r="J870" s="152"/>
      <c r="K870" s="162"/>
      <c r="L870" s="163"/>
      <c r="M870" s="34" t="str">
        <f t="shared" si="110"/>
        <v/>
      </c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</row>
    <row r="871" spans="1:61" ht="15" customHeight="1" x14ac:dyDescent="0.2">
      <c r="A871" s="59" t="str">
        <f t="shared" si="112"/>
        <v/>
      </c>
      <c r="B871" s="33" t="str">
        <f t="shared" si="113"/>
        <v/>
      </c>
      <c r="C871" s="32" t="str">
        <f t="shared" si="108"/>
        <v/>
      </c>
      <c r="D871" s="71" t="str">
        <f t="shared" si="111"/>
        <v/>
      </c>
      <c r="E871" s="83" t="str">
        <f t="shared" si="109"/>
        <v/>
      </c>
      <c r="F871" s="100"/>
      <c r="G871" s="85" t="str">
        <f t="shared" si="107"/>
        <v/>
      </c>
      <c r="H871" s="158"/>
      <c r="I871" s="149"/>
      <c r="J871" s="152"/>
      <c r="K871" s="162"/>
      <c r="L871" s="163"/>
      <c r="M871" s="34" t="str">
        <f t="shared" si="110"/>
        <v/>
      </c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</row>
    <row r="872" spans="1:61" ht="15" customHeight="1" x14ac:dyDescent="0.2">
      <c r="A872" s="59" t="str">
        <f t="shared" si="112"/>
        <v/>
      </c>
      <c r="B872" s="33" t="str">
        <f t="shared" si="113"/>
        <v/>
      </c>
      <c r="C872" s="32" t="str">
        <f t="shared" si="108"/>
        <v/>
      </c>
      <c r="D872" s="71" t="str">
        <f t="shared" si="111"/>
        <v/>
      </c>
      <c r="E872" s="83" t="str">
        <f t="shared" si="109"/>
        <v/>
      </c>
      <c r="F872" s="100"/>
      <c r="G872" s="85" t="str">
        <f t="shared" si="107"/>
        <v/>
      </c>
      <c r="H872" s="158"/>
      <c r="I872" s="149"/>
      <c r="J872" s="152"/>
      <c r="K872" s="162"/>
      <c r="L872" s="163"/>
      <c r="M872" s="34" t="str">
        <f t="shared" si="110"/>
        <v/>
      </c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</row>
    <row r="873" spans="1:61" ht="15" customHeight="1" x14ac:dyDescent="0.2">
      <c r="A873" s="59" t="str">
        <f t="shared" si="112"/>
        <v/>
      </c>
      <c r="B873" s="33" t="str">
        <f t="shared" si="113"/>
        <v/>
      </c>
      <c r="C873" s="32" t="str">
        <f t="shared" si="108"/>
        <v/>
      </c>
      <c r="D873" s="71" t="str">
        <f t="shared" si="111"/>
        <v/>
      </c>
      <c r="E873" s="83" t="str">
        <f t="shared" si="109"/>
        <v/>
      </c>
      <c r="F873" s="100"/>
      <c r="G873" s="85" t="str">
        <f t="shared" si="107"/>
        <v/>
      </c>
      <c r="H873" s="158"/>
      <c r="I873" s="149"/>
      <c r="J873" s="152"/>
      <c r="K873" s="162"/>
      <c r="L873" s="163"/>
      <c r="M873" s="34" t="str">
        <f t="shared" si="110"/>
        <v/>
      </c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</row>
    <row r="874" spans="1:61" ht="15" customHeight="1" x14ac:dyDescent="0.2">
      <c r="A874" s="59" t="str">
        <f t="shared" si="112"/>
        <v/>
      </c>
      <c r="B874" s="33" t="str">
        <f t="shared" si="113"/>
        <v/>
      </c>
      <c r="C874" s="32" t="str">
        <f t="shared" si="108"/>
        <v/>
      </c>
      <c r="D874" s="71" t="str">
        <f t="shared" si="111"/>
        <v/>
      </c>
      <c r="E874" s="83" t="str">
        <f t="shared" si="109"/>
        <v/>
      </c>
      <c r="F874" s="100"/>
      <c r="G874" s="85" t="str">
        <f t="shared" si="107"/>
        <v/>
      </c>
      <c r="H874" s="158"/>
      <c r="I874" s="149"/>
      <c r="J874" s="152"/>
      <c r="K874" s="162"/>
      <c r="L874" s="163"/>
      <c r="M874" s="34" t="str">
        <f t="shared" si="110"/>
        <v/>
      </c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</row>
    <row r="875" spans="1:61" ht="15" customHeight="1" x14ac:dyDescent="0.2">
      <c r="A875" s="59" t="str">
        <f t="shared" si="112"/>
        <v/>
      </c>
      <c r="B875" s="33" t="str">
        <f t="shared" si="113"/>
        <v/>
      </c>
      <c r="C875" s="32" t="str">
        <f t="shared" si="108"/>
        <v/>
      </c>
      <c r="D875" s="71" t="str">
        <f t="shared" si="111"/>
        <v/>
      </c>
      <c r="E875" s="83" t="str">
        <f t="shared" si="109"/>
        <v/>
      </c>
      <c r="F875" s="100"/>
      <c r="G875" s="85" t="str">
        <f t="shared" si="107"/>
        <v/>
      </c>
      <c r="H875" s="158"/>
      <c r="I875" s="149"/>
      <c r="J875" s="152"/>
      <c r="K875" s="162"/>
      <c r="L875" s="163"/>
      <c r="M875" s="34" t="str">
        <f t="shared" si="110"/>
        <v/>
      </c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</row>
    <row r="876" spans="1:61" ht="15" customHeight="1" x14ac:dyDescent="0.2">
      <c r="A876" s="59" t="str">
        <f t="shared" si="112"/>
        <v/>
      </c>
      <c r="B876" s="33" t="str">
        <f t="shared" si="113"/>
        <v/>
      </c>
      <c r="C876" s="32" t="str">
        <f t="shared" si="108"/>
        <v/>
      </c>
      <c r="D876" s="71" t="str">
        <f t="shared" si="111"/>
        <v/>
      </c>
      <c r="E876" s="83" t="str">
        <f t="shared" si="109"/>
        <v/>
      </c>
      <c r="F876" s="100"/>
      <c r="G876" s="85" t="str">
        <f t="shared" si="107"/>
        <v/>
      </c>
      <c r="H876" s="158"/>
      <c r="I876" s="149"/>
      <c r="J876" s="152"/>
      <c r="K876" s="162"/>
      <c r="L876" s="163"/>
      <c r="M876" s="34" t="str">
        <f t="shared" si="110"/>
        <v/>
      </c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</row>
    <row r="877" spans="1:61" ht="15" customHeight="1" x14ac:dyDescent="0.2">
      <c r="A877" s="59" t="str">
        <f t="shared" si="112"/>
        <v/>
      </c>
      <c r="B877" s="33" t="str">
        <f t="shared" si="113"/>
        <v/>
      </c>
      <c r="C877" s="32" t="str">
        <f t="shared" si="108"/>
        <v/>
      </c>
      <c r="D877" s="71" t="str">
        <f t="shared" si="111"/>
        <v/>
      </c>
      <c r="E877" s="83" t="str">
        <f t="shared" si="109"/>
        <v/>
      </c>
      <c r="F877" s="100"/>
      <c r="G877" s="85" t="str">
        <f t="shared" si="107"/>
        <v/>
      </c>
      <c r="H877" s="158"/>
      <c r="I877" s="149"/>
      <c r="J877" s="152"/>
      <c r="K877" s="162"/>
      <c r="L877" s="163"/>
      <c r="M877" s="34" t="str">
        <f t="shared" si="110"/>
        <v/>
      </c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</row>
    <row r="878" spans="1:61" ht="15" customHeight="1" x14ac:dyDescent="0.2">
      <c r="A878" s="59" t="str">
        <f t="shared" si="112"/>
        <v/>
      </c>
      <c r="B878" s="33" t="str">
        <f t="shared" si="113"/>
        <v/>
      </c>
      <c r="C878" s="32" t="str">
        <f t="shared" si="108"/>
        <v/>
      </c>
      <c r="D878" s="71" t="str">
        <f t="shared" si="111"/>
        <v/>
      </c>
      <c r="E878" s="83" t="str">
        <f t="shared" si="109"/>
        <v/>
      </c>
      <c r="F878" s="100"/>
      <c r="G878" s="85" t="str">
        <f t="shared" si="107"/>
        <v/>
      </c>
      <c r="H878" s="158"/>
      <c r="I878" s="149"/>
      <c r="J878" s="152"/>
      <c r="K878" s="162"/>
      <c r="L878" s="163"/>
      <c r="M878" s="34" t="str">
        <f t="shared" si="110"/>
        <v/>
      </c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</row>
    <row r="879" spans="1:61" ht="15" customHeight="1" x14ac:dyDescent="0.2">
      <c r="A879" s="59" t="str">
        <f t="shared" si="112"/>
        <v/>
      </c>
      <c r="B879" s="33" t="str">
        <f t="shared" si="113"/>
        <v/>
      </c>
      <c r="C879" s="32" t="str">
        <f t="shared" si="108"/>
        <v/>
      </c>
      <c r="D879" s="71" t="str">
        <f t="shared" si="111"/>
        <v/>
      </c>
      <c r="E879" s="83" t="str">
        <f t="shared" si="109"/>
        <v/>
      </c>
      <c r="F879" s="100"/>
      <c r="G879" s="85" t="str">
        <f t="shared" si="107"/>
        <v/>
      </c>
      <c r="H879" s="158"/>
      <c r="I879" s="149"/>
      <c r="J879" s="152"/>
      <c r="K879" s="162"/>
      <c r="L879" s="163"/>
      <c r="M879" s="34" t="str">
        <f t="shared" si="110"/>
        <v/>
      </c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</row>
    <row r="880" spans="1:61" ht="15" customHeight="1" x14ac:dyDescent="0.2">
      <c r="A880" s="59" t="str">
        <f t="shared" si="112"/>
        <v/>
      </c>
      <c r="B880" s="33" t="str">
        <f t="shared" si="113"/>
        <v/>
      </c>
      <c r="C880" s="32" t="str">
        <f t="shared" si="108"/>
        <v/>
      </c>
      <c r="D880" s="71" t="str">
        <f t="shared" si="111"/>
        <v/>
      </c>
      <c r="E880" s="83" t="str">
        <f t="shared" si="109"/>
        <v/>
      </c>
      <c r="F880" s="100"/>
      <c r="G880" s="85" t="str">
        <f t="shared" si="107"/>
        <v/>
      </c>
      <c r="H880" s="158"/>
      <c r="I880" s="149"/>
      <c r="J880" s="152"/>
      <c r="K880" s="162"/>
      <c r="L880" s="163"/>
      <c r="M880" s="34" t="str">
        <f t="shared" si="110"/>
        <v/>
      </c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</row>
    <row r="881" spans="1:61" ht="15" customHeight="1" x14ac:dyDescent="0.2">
      <c r="A881" s="59" t="str">
        <f t="shared" si="112"/>
        <v/>
      </c>
      <c r="B881" s="33" t="str">
        <f t="shared" si="113"/>
        <v/>
      </c>
      <c r="C881" s="32" t="str">
        <f t="shared" si="108"/>
        <v/>
      </c>
      <c r="D881" s="71" t="str">
        <f t="shared" si="111"/>
        <v/>
      </c>
      <c r="E881" s="83" t="str">
        <f t="shared" si="109"/>
        <v/>
      </c>
      <c r="F881" s="100"/>
      <c r="G881" s="85" t="str">
        <f t="shared" si="107"/>
        <v/>
      </c>
      <c r="H881" s="158"/>
      <c r="I881" s="149"/>
      <c r="J881" s="152"/>
      <c r="K881" s="162"/>
      <c r="L881" s="163"/>
      <c r="M881" s="34" t="str">
        <f t="shared" si="110"/>
        <v/>
      </c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</row>
    <row r="882" spans="1:61" ht="15" customHeight="1" x14ac:dyDescent="0.2">
      <c r="A882" s="59" t="str">
        <f t="shared" si="112"/>
        <v/>
      </c>
      <c r="B882" s="33" t="str">
        <f t="shared" si="113"/>
        <v/>
      </c>
      <c r="C882" s="32" t="str">
        <f t="shared" si="108"/>
        <v/>
      </c>
      <c r="D882" s="71" t="str">
        <f t="shared" si="111"/>
        <v/>
      </c>
      <c r="E882" s="83" t="str">
        <f t="shared" si="109"/>
        <v/>
      </c>
      <c r="F882" s="100"/>
      <c r="G882" s="85" t="str">
        <f t="shared" si="107"/>
        <v/>
      </c>
      <c r="H882" s="158"/>
      <c r="I882" s="149"/>
      <c r="J882" s="152"/>
      <c r="K882" s="162"/>
      <c r="L882" s="163"/>
      <c r="M882" s="34" t="str">
        <f t="shared" si="110"/>
        <v/>
      </c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</row>
    <row r="883" spans="1:61" ht="15" customHeight="1" x14ac:dyDescent="0.2">
      <c r="A883" s="59" t="str">
        <f t="shared" si="112"/>
        <v/>
      </c>
      <c r="B883" s="33" t="str">
        <f t="shared" si="113"/>
        <v/>
      </c>
      <c r="C883" s="32" t="str">
        <f t="shared" si="108"/>
        <v/>
      </c>
      <c r="D883" s="71" t="str">
        <f t="shared" si="111"/>
        <v/>
      </c>
      <c r="E883" s="83" t="str">
        <f t="shared" si="109"/>
        <v/>
      </c>
      <c r="F883" s="100"/>
      <c r="G883" s="85" t="str">
        <f t="shared" si="107"/>
        <v/>
      </c>
      <c r="H883" s="158"/>
      <c r="I883" s="149"/>
      <c r="J883" s="152"/>
      <c r="K883" s="162"/>
      <c r="L883" s="163"/>
      <c r="M883" s="34" t="str">
        <f t="shared" si="110"/>
        <v/>
      </c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</row>
    <row r="884" spans="1:61" ht="15" customHeight="1" x14ac:dyDescent="0.2">
      <c r="A884" s="59" t="str">
        <f t="shared" si="112"/>
        <v/>
      </c>
      <c r="B884" s="33" t="str">
        <f t="shared" si="113"/>
        <v/>
      </c>
      <c r="C884" s="32" t="str">
        <f t="shared" si="108"/>
        <v/>
      </c>
      <c r="D884" s="71" t="str">
        <f t="shared" si="111"/>
        <v/>
      </c>
      <c r="E884" s="83" t="str">
        <f t="shared" si="109"/>
        <v/>
      </c>
      <c r="F884" s="100"/>
      <c r="G884" s="85" t="str">
        <f t="shared" si="107"/>
        <v/>
      </c>
      <c r="H884" s="158"/>
      <c r="I884" s="149"/>
      <c r="J884" s="152"/>
      <c r="K884" s="162"/>
      <c r="L884" s="163"/>
      <c r="M884" s="34" t="str">
        <f t="shared" si="110"/>
        <v/>
      </c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</row>
    <row r="885" spans="1:61" ht="15" customHeight="1" x14ac:dyDescent="0.2">
      <c r="A885" s="59" t="str">
        <f t="shared" si="112"/>
        <v/>
      </c>
      <c r="B885" s="33" t="str">
        <f t="shared" si="113"/>
        <v/>
      </c>
      <c r="C885" s="32" t="str">
        <f t="shared" si="108"/>
        <v/>
      </c>
      <c r="D885" s="71" t="str">
        <f t="shared" si="111"/>
        <v/>
      </c>
      <c r="E885" s="83" t="str">
        <f t="shared" si="109"/>
        <v/>
      </c>
      <c r="F885" s="100"/>
      <c r="G885" s="85" t="str">
        <f t="shared" si="107"/>
        <v/>
      </c>
      <c r="H885" s="158"/>
      <c r="I885" s="149"/>
      <c r="J885" s="152"/>
      <c r="K885" s="162"/>
      <c r="L885" s="163"/>
      <c r="M885" s="34" t="str">
        <f t="shared" si="110"/>
        <v/>
      </c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</row>
    <row r="886" spans="1:61" ht="15" customHeight="1" x14ac:dyDescent="0.2">
      <c r="A886" s="59" t="str">
        <f t="shared" si="112"/>
        <v/>
      </c>
      <c r="B886" s="33" t="str">
        <f t="shared" si="113"/>
        <v/>
      </c>
      <c r="C886" s="32" t="str">
        <f t="shared" si="108"/>
        <v/>
      </c>
      <c r="D886" s="71" t="str">
        <f t="shared" si="111"/>
        <v/>
      </c>
      <c r="E886" s="83" t="str">
        <f t="shared" si="109"/>
        <v/>
      </c>
      <c r="F886" s="100"/>
      <c r="G886" s="85" t="str">
        <f t="shared" si="107"/>
        <v/>
      </c>
      <c r="H886" s="158"/>
      <c r="I886" s="149"/>
      <c r="J886" s="152"/>
      <c r="K886" s="162"/>
      <c r="L886" s="163"/>
      <c r="M886" s="34" t="str">
        <f t="shared" si="110"/>
        <v/>
      </c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</row>
    <row r="887" spans="1:61" ht="15" customHeight="1" x14ac:dyDescent="0.2">
      <c r="A887" s="59" t="str">
        <f t="shared" si="112"/>
        <v/>
      </c>
      <c r="B887" s="33" t="str">
        <f t="shared" si="113"/>
        <v/>
      </c>
      <c r="C887" s="32" t="str">
        <f t="shared" si="108"/>
        <v/>
      </c>
      <c r="D887" s="71" t="str">
        <f t="shared" si="111"/>
        <v/>
      </c>
      <c r="E887" s="83" t="str">
        <f t="shared" si="109"/>
        <v/>
      </c>
      <c r="F887" s="100"/>
      <c r="G887" s="85" t="str">
        <f t="shared" si="107"/>
        <v/>
      </c>
      <c r="H887" s="158"/>
      <c r="I887" s="149"/>
      <c r="J887" s="152"/>
      <c r="K887" s="162"/>
      <c r="L887" s="163"/>
      <c r="M887" s="34" t="str">
        <f t="shared" si="110"/>
        <v/>
      </c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</row>
    <row r="888" spans="1:61" ht="15" customHeight="1" x14ac:dyDescent="0.2">
      <c r="A888" s="59" t="str">
        <f t="shared" si="112"/>
        <v/>
      </c>
      <c r="B888" s="33" t="str">
        <f t="shared" si="113"/>
        <v/>
      </c>
      <c r="C888" s="32" t="str">
        <f t="shared" si="108"/>
        <v/>
      </c>
      <c r="D888" s="71" t="str">
        <f t="shared" si="111"/>
        <v/>
      </c>
      <c r="E888" s="83" t="str">
        <f t="shared" si="109"/>
        <v/>
      </c>
      <c r="F888" s="100"/>
      <c r="G888" s="85" t="str">
        <f t="shared" si="107"/>
        <v/>
      </c>
      <c r="H888" s="158"/>
      <c r="I888" s="149"/>
      <c r="J888" s="152"/>
      <c r="K888" s="162"/>
      <c r="L888" s="163"/>
      <c r="M888" s="34" t="str">
        <f t="shared" si="110"/>
        <v/>
      </c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</row>
    <row r="889" spans="1:61" ht="15" customHeight="1" x14ac:dyDescent="0.2">
      <c r="A889" s="59" t="str">
        <f t="shared" si="112"/>
        <v/>
      </c>
      <c r="B889" s="33" t="str">
        <f t="shared" si="113"/>
        <v/>
      </c>
      <c r="C889" s="32" t="str">
        <f t="shared" si="108"/>
        <v/>
      </c>
      <c r="D889" s="71" t="str">
        <f t="shared" si="111"/>
        <v/>
      </c>
      <c r="E889" s="83" t="str">
        <f t="shared" si="109"/>
        <v/>
      </c>
      <c r="F889" s="100"/>
      <c r="G889" s="85" t="str">
        <f t="shared" si="107"/>
        <v/>
      </c>
      <c r="H889" s="158"/>
      <c r="I889" s="149"/>
      <c r="J889" s="152"/>
      <c r="K889" s="162"/>
      <c r="L889" s="163"/>
      <c r="M889" s="34" t="str">
        <f t="shared" si="110"/>
        <v/>
      </c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</row>
    <row r="890" spans="1:61" ht="15" customHeight="1" x14ac:dyDescent="0.2">
      <c r="A890" s="59" t="str">
        <f t="shared" si="112"/>
        <v/>
      </c>
      <c r="B890" s="33" t="str">
        <f t="shared" si="113"/>
        <v/>
      </c>
      <c r="C890" s="32" t="str">
        <f t="shared" si="108"/>
        <v/>
      </c>
      <c r="D890" s="71" t="str">
        <f t="shared" si="111"/>
        <v/>
      </c>
      <c r="E890" s="83" t="str">
        <f t="shared" si="109"/>
        <v/>
      </c>
      <c r="F890" s="100"/>
      <c r="G890" s="85" t="str">
        <f t="shared" si="107"/>
        <v/>
      </c>
      <c r="H890" s="158"/>
      <c r="I890" s="149"/>
      <c r="J890" s="152"/>
      <c r="K890" s="162"/>
      <c r="L890" s="163"/>
      <c r="M890" s="34" t="str">
        <f t="shared" si="110"/>
        <v/>
      </c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</row>
    <row r="891" spans="1:61" ht="15" customHeight="1" x14ac:dyDescent="0.2">
      <c r="A891" s="59" t="str">
        <f t="shared" si="112"/>
        <v/>
      </c>
      <c r="B891" s="33" t="str">
        <f t="shared" si="113"/>
        <v/>
      </c>
      <c r="C891" s="32" t="str">
        <f t="shared" si="108"/>
        <v/>
      </c>
      <c r="D891" s="71" t="str">
        <f t="shared" si="111"/>
        <v/>
      </c>
      <c r="E891" s="83" t="str">
        <f t="shared" si="109"/>
        <v/>
      </c>
      <c r="F891" s="100"/>
      <c r="G891" s="85" t="str">
        <f t="shared" si="107"/>
        <v/>
      </c>
      <c r="H891" s="158"/>
      <c r="I891" s="149"/>
      <c r="J891" s="152"/>
      <c r="K891" s="162"/>
      <c r="L891" s="163"/>
      <c r="M891" s="34" t="str">
        <f t="shared" si="110"/>
        <v/>
      </c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</row>
    <row r="892" spans="1:61" ht="15" customHeight="1" x14ac:dyDescent="0.2">
      <c r="A892" s="59" t="str">
        <f t="shared" si="112"/>
        <v/>
      </c>
      <c r="B892" s="33" t="str">
        <f t="shared" si="113"/>
        <v/>
      </c>
      <c r="C892" s="32" t="str">
        <f t="shared" si="108"/>
        <v/>
      </c>
      <c r="D892" s="71" t="str">
        <f t="shared" si="111"/>
        <v/>
      </c>
      <c r="E892" s="83" t="str">
        <f t="shared" si="109"/>
        <v/>
      </c>
      <c r="F892" s="100"/>
      <c r="G892" s="85" t="str">
        <f t="shared" si="107"/>
        <v/>
      </c>
      <c r="H892" s="158"/>
      <c r="I892" s="149"/>
      <c r="J892" s="152"/>
      <c r="K892" s="162"/>
      <c r="L892" s="163"/>
      <c r="M892" s="34" t="str">
        <f t="shared" si="110"/>
        <v/>
      </c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</row>
    <row r="893" spans="1:61" ht="15" customHeight="1" x14ac:dyDescent="0.2">
      <c r="A893" s="59" t="str">
        <f t="shared" si="112"/>
        <v/>
      </c>
      <c r="B893" s="33" t="str">
        <f t="shared" si="113"/>
        <v/>
      </c>
      <c r="C893" s="32" t="str">
        <f t="shared" si="108"/>
        <v/>
      </c>
      <c r="D893" s="71" t="str">
        <f t="shared" si="111"/>
        <v/>
      </c>
      <c r="E893" s="83" t="str">
        <f t="shared" si="109"/>
        <v/>
      </c>
      <c r="F893" s="100"/>
      <c r="G893" s="85" t="str">
        <f t="shared" si="107"/>
        <v/>
      </c>
      <c r="H893" s="158"/>
      <c r="I893" s="149"/>
      <c r="J893" s="152"/>
      <c r="K893" s="162"/>
      <c r="L893" s="163"/>
      <c r="M893" s="34" t="str">
        <f t="shared" si="110"/>
        <v/>
      </c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</row>
    <row r="894" spans="1:61" ht="15" customHeight="1" x14ac:dyDescent="0.2">
      <c r="A894" s="59" t="str">
        <f t="shared" si="112"/>
        <v/>
      </c>
      <c r="B894" s="33" t="str">
        <f t="shared" si="113"/>
        <v/>
      </c>
      <c r="C894" s="32" t="str">
        <f t="shared" si="108"/>
        <v/>
      </c>
      <c r="D894" s="71" t="str">
        <f t="shared" si="111"/>
        <v/>
      </c>
      <c r="E894" s="83" t="str">
        <f t="shared" si="109"/>
        <v/>
      </c>
      <c r="F894" s="100"/>
      <c r="G894" s="85" t="str">
        <f t="shared" si="107"/>
        <v/>
      </c>
      <c r="H894" s="158"/>
      <c r="I894" s="149"/>
      <c r="J894" s="152"/>
      <c r="K894" s="162"/>
      <c r="L894" s="163"/>
      <c r="M894" s="34" t="str">
        <f t="shared" si="110"/>
        <v/>
      </c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</row>
    <row r="895" spans="1:61" ht="15" customHeight="1" x14ac:dyDescent="0.2">
      <c r="A895" s="59" t="str">
        <f t="shared" si="112"/>
        <v/>
      </c>
      <c r="B895" s="33" t="str">
        <f t="shared" si="113"/>
        <v/>
      </c>
      <c r="C895" s="32" t="str">
        <f t="shared" si="108"/>
        <v/>
      </c>
      <c r="D895" s="71" t="str">
        <f t="shared" si="111"/>
        <v/>
      </c>
      <c r="E895" s="83" t="str">
        <f t="shared" si="109"/>
        <v/>
      </c>
      <c r="F895" s="100"/>
      <c r="G895" s="85" t="str">
        <f t="shared" si="107"/>
        <v/>
      </c>
      <c r="H895" s="158"/>
      <c r="I895" s="149"/>
      <c r="J895" s="152"/>
      <c r="K895" s="162"/>
      <c r="L895" s="163"/>
      <c r="M895" s="34" t="str">
        <f t="shared" si="110"/>
        <v/>
      </c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</row>
    <row r="896" spans="1:61" ht="15" customHeight="1" x14ac:dyDescent="0.2">
      <c r="A896" s="59" t="str">
        <f t="shared" si="112"/>
        <v/>
      </c>
      <c r="B896" s="33" t="str">
        <f t="shared" si="113"/>
        <v/>
      </c>
      <c r="C896" s="32" t="str">
        <f t="shared" si="108"/>
        <v/>
      </c>
      <c r="D896" s="71" t="str">
        <f t="shared" si="111"/>
        <v/>
      </c>
      <c r="E896" s="83" t="str">
        <f t="shared" si="109"/>
        <v/>
      </c>
      <c r="F896" s="100"/>
      <c r="G896" s="85" t="str">
        <f t="shared" si="107"/>
        <v/>
      </c>
      <c r="H896" s="158"/>
      <c r="I896" s="149"/>
      <c r="J896" s="152"/>
      <c r="K896" s="162"/>
      <c r="L896" s="163"/>
      <c r="M896" s="34" t="str">
        <f t="shared" si="110"/>
        <v/>
      </c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</row>
    <row r="897" spans="1:61" ht="15" customHeight="1" x14ac:dyDescent="0.2">
      <c r="A897" s="59" t="str">
        <f t="shared" si="112"/>
        <v/>
      </c>
      <c r="B897" s="33" t="str">
        <f t="shared" si="113"/>
        <v/>
      </c>
      <c r="C897" s="32" t="str">
        <f t="shared" si="108"/>
        <v/>
      </c>
      <c r="D897" s="71" t="str">
        <f t="shared" si="111"/>
        <v/>
      </c>
      <c r="E897" s="83" t="str">
        <f t="shared" si="109"/>
        <v/>
      </c>
      <c r="F897" s="100"/>
      <c r="G897" s="85" t="str">
        <f t="shared" si="107"/>
        <v/>
      </c>
      <c r="H897" s="158"/>
      <c r="I897" s="149"/>
      <c r="J897" s="152"/>
      <c r="K897" s="162"/>
      <c r="L897" s="163"/>
      <c r="M897" s="34" t="str">
        <f t="shared" si="110"/>
        <v/>
      </c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</row>
    <row r="898" spans="1:61" ht="15" customHeight="1" x14ac:dyDescent="0.2">
      <c r="A898" s="59" t="str">
        <f t="shared" si="112"/>
        <v/>
      </c>
      <c r="B898" s="33" t="str">
        <f t="shared" si="113"/>
        <v/>
      </c>
      <c r="C898" s="32" t="str">
        <f t="shared" si="108"/>
        <v/>
      </c>
      <c r="D898" s="71" t="str">
        <f t="shared" si="111"/>
        <v/>
      </c>
      <c r="E898" s="83" t="str">
        <f t="shared" si="109"/>
        <v/>
      </c>
      <c r="F898" s="100"/>
      <c r="G898" s="85" t="str">
        <f t="shared" si="107"/>
        <v/>
      </c>
      <c r="H898" s="158"/>
      <c r="I898" s="149"/>
      <c r="J898" s="152"/>
      <c r="K898" s="162"/>
      <c r="L898" s="163"/>
      <c r="M898" s="34" t="str">
        <f t="shared" si="110"/>
        <v/>
      </c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</row>
    <row r="899" spans="1:61" ht="15" customHeight="1" x14ac:dyDescent="0.2">
      <c r="A899" s="59" t="str">
        <f t="shared" si="112"/>
        <v/>
      </c>
      <c r="B899" s="33" t="str">
        <f t="shared" si="113"/>
        <v/>
      </c>
      <c r="C899" s="32" t="str">
        <f t="shared" si="108"/>
        <v/>
      </c>
      <c r="D899" s="71" t="str">
        <f t="shared" si="111"/>
        <v/>
      </c>
      <c r="E899" s="83" t="str">
        <f t="shared" si="109"/>
        <v/>
      </c>
      <c r="F899" s="100"/>
      <c r="G899" s="85" t="str">
        <f t="shared" si="107"/>
        <v/>
      </c>
      <c r="H899" s="158"/>
      <c r="I899" s="149"/>
      <c r="J899" s="152"/>
      <c r="K899" s="162"/>
      <c r="L899" s="163"/>
      <c r="M899" s="34" t="str">
        <f t="shared" si="110"/>
        <v/>
      </c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</row>
    <row r="900" spans="1:61" ht="15" customHeight="1" x14ac:dyDescent="0.2">
      <c r="A900" s="59" t="str">
        <f t="shared" si="112"/>
        <v/>
      </c>
      <c r="B900" s="33" t="str">
        <f t="shared" si="113"/>
        <v/>
      </c>
      <c r="C900" s="32" t="str">
        <f t="shared" si="108"/>
        <v/>
      </c>
      <c r="D900" s="71" t="str">
        <f t="shared" si="111"/>
        <v/>
      </c>
      <c r="E900" s="83" t="str">
        <f t="shared" si="109"/>
        <v/>
      </c>
      <c r="F900" s="100"/>
      <c r="G900" s="85" t="str">
        <f t="shared" si="107"/>
        <v/>
      </c>
      <c r="H900" s="158"/>
      <c r="I900" s="149"/>
      <c r="J900" s="152"/>
      <c r="K900" s="162"/>
      <c r="L900" s="163"/>
      <c r="M900" s="34" t="str">
        <f t="shared" si="110"/>
        <v/>
      </c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</row>
    <row r="901" spans="1:61" ht="15" customHeight="1" x14ac:dyDescent="0.2">
      <c r="A901" s="59" t="str">
        <f t="shared" si="112"/>
        <v/>
      </c>
      <c r="B901" s="33" t="str">
        <f t="shared" si="113"/>
        <v/>
      </c>
      <c r="C901" s="32" t="str">
        <f t="shared" si="108"/>
        <v/>
      </c>
      <c r="D901" s="71" t="str">
        <f t="shared" si="111"/>
        <v/>
      </c>
      <c r="E901" s="83" t="str">
        <f t="shared" si="109"/>
        <v/>
      </c>
      <c r="F901" s="100"/>
      <c r="G901" s="85" t="str">
        <f t="shared" si="107"/>
        <v/>
      </c>
      <c r="H901" s="158"/>
      <c r="I901" s="149"/>
      <c r="J901" s="152"/>
      <c r="K901" s="162"/>
      <c r="L901" s="163"/>
      <c r="M901" s="34" t="str">
        <f t="shared" si="110"/>
        <v/>
      </c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</row>
    <row r="902" spans="1:61" ht="15" customHeight="1" x14ac:dyDescent="0.2">
      <c r="A902" s="59" t="str">
        <f t="shared" si="112"/>
        <v/>
      </c>
      <c r="B902" s="33" t="str">
        <f t="shared" si="113"/>
        <v/>
      </c>
      <c r="C902" s="32" t="str">
        <f t="shared" si="108"/>
        <v/>
      </c>
      <c r="D902" s="71" t="str">
        <f t="shared" si="111"/>
        <v/>
      </c>
      <c r="E902" s="83" t="str">
        <f t="shared" si="109"/>
        <v/>
      </c>
      <c r="F902" s="100"/>
      <c r="G902" s="85" t="str">
        <f t="shared" si="107"/>
        <v/>
      </c>
      <c r="H902" s="158"/>
      <c r="I902" s="149"/>
      <c r="J902" s="152"/>
      <c r="K902" s="162"/>
      <c r="L902" s="163"/>
      <c r="M902" s="34" t="str">
        <f t="shared" si="110"/>
        <v/>
      </c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</row>
    <row r="903" spans="1:61" ht="15" customHeight="1" x14ac:dyDescent="0.2">
      <c r="A903" s="59" t="str">
        <f t="shared" si="112"/>
        <v/>
      </c>
      <c r="B903" s="33" t="str">
        <f t="shared" si="113"/>
        <v/>
      </c>
      <c r="C903" s="32" t="str">
        <f t="shared" si="108"/>
        <v/>
      </c>
      <c r="D903" s="71" t="str">
        <f t="shared" si="111"/>
        <v/>
      </c>
      <c r="E903" s="83" t="str">
        <f t="shared" si="109"/>
        <v/>
      </c>
      <c r="F903" s="100"/>
      <c r="G903" s="85" t="str">
        <f t="shared" si="107"/>
        <v/>
      </c>
      <c r="H903" s="158"/>
      <c r="I903" s="149"/>
      <c r="J903" s="152"/>
      <c r="K903" s="162"/>
      <c r="L903" s="163"/>
      <c r="M903" s="34" t="str">
        <f t="shared" si="110"/>
        <v/>
      </c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</row>
    <row r="904" spans="1:61" ht="15" customHeight="1" x14ac:dyDescent="0.2">
      <c r="A904" s="59" t="str">
        <f t="shared" si="112"/>
        <v/>
      </c>
      <c r="B904" s="33" t="str">
        <f t="shared" si="113"/>
        <v/>
      </c>
      <c r="C904" s="32" t="str">
        <f t="shared" si="108"/>
        <v/>
      </c>
      <c r="D904" s="71" t="str">
        <f t="shared" si="111"/>
        <v/>
      </c>
      <c r="E904" s="83" t="str">
        <f t="shared" si="109"/>
        <v/>
      </c>
      <c r="F904" s="100"/>
      <c r="G904" s="85" t="str">
        <f t="shared" si="107"/>
        <v/>
      </c>
      <c r="H904" s="158"/>
      <c r="I904" s="149"/>
      <c r="J904" s="152"/>
      <c r="K904" s="162"/>
      <c r="L904" s="163"/>
      <c r="M904" s="34" t="str">
        <f t="shared" si="110"/>
        <v/>
      </c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</row>
    <row r="905" spans="1:61" ht="15" customHeight="1" x14ac:dyDescent="0.2">
      <c r="A905" s="59" t="str">
        <f t="shared" si="112"/>
        <v/>
      </c>
      <c r="B905" s="33" t="str">
        <f t="shared" si="113"/>
        <v/>
      </c>
      <c r="C905" s="32" t="str">
        <f t="shared" si="108"/>
        <v/>
      </c>
      <c r="D905" s="71" t="str">
        <f t="shared" si="111"/>
        <v/>
      </c>
      <c r="E905" s="83" t="str">
        <f t="shared" si="109"/>
        <v/>
      </c>
      <c r="F905" s="100"/>
      <c r="G905" s="85" t="str">
        <f t="shared" si="107"/>
        <v/>
      </c>
      <c r="H905" s="158"/>
      <c r="I905" s="149"/>
      <c r="J905" s="152"/>
      <c r="K905" s="162"/>
      <c r="L905" s="163"/>
      <c r="M905" s="34" t="str">
        <f t="shared" si="110"/>
        <v/>
      </c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</row>
    <row r="906" spans="1:61" ht="15" customHeight="1" x14ac:dyDescent="0.2">
      <c r="A906" s="59" t="str">
        <f t="shared" si="112"/>
        <v/>
      </c>
      <c r="B906" s="33" t="str">
        <f t="shared" si="113"/>
        <v/>
      </c>
      <c r="C906" s="32" t="str">
        <f t="shared" si="108"/>
        <v/>
      </c>
      <c r="D906" s="71" t="str">
        <f t="shared" si="111"/>
        <v/>
      </c>
      <c r="E906" s="83" t="str">
        <f t="shared" si="109"/>
        <v/>
      </c>
      <c r="F906" s="100"/>
      <c r="G906" s="85" t="str">
        <f t="shared" si="107"/>
        <v/>
      </c>
      <c r="H906" s="158"/>
      <c r="I906" s="149"/>
      <c r="J906" s="152"/>
      <c r="K906" s="162"/>
      <c r="L906" s="163"/>
      <c r="M906" s="34" t="str">
        <f t="shared" si="110"/>
        <v/>
      </c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</row>
    <row r="907" spans="1:61" ht="15" customHeight="1" x14ac:dyDescent="0.2">
      <c r="A907" s="59" t="str">
        <f t="shared" si="112"/>
        <v/>
      </c>
      <c r="B907" s="33" t="str">
        <f t="shared" si="113"/>
        <v/>
      </c>
      <c r="C907" s="32" t="str">
        <f t="shared" si="108"/>
        <v/>
      </c>
      <c r="D907" s="71" t="str">
        <f t="shared" si="111"/>
        <v/>
      </c>
      <c r="E907" s="83" t="str">
        <f t="shared" si="109"/>
        <v/>
      </c>
      <c r="F907" s="100"/>
      <c r="G907" s="85" t="str">
        <f t="shared" si="107"/>
        <v/>
      </c>
      <c r="H907" s="158"/>
      <c r="I907" s="149"/>
      <c r="J907" s="152"/>
      <c r="K907" s="162"/>
      <c r="L907" s="163"/>
      <c r="M907" s="34" t="str">
        <f t="shared" si="110"/>
        <v/>
      </c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</row>
    <row r="908" spans="1:61" ht="15" customHeight="1" x14ac:dyDescent="0.2">
      <c r="A908" s="59" t="str">
        <f t="shared" si="112"/>
        <v/>
      </c>
      <c r="B908" s="33" t="str">
        <f t="shared" si="113"/>
        <v/>
      </c>
      <c r="C908" s="32" t="str">
        <f t="shared" si="108"/>
        <v/>
      </c>
      <c r="D908" s="71" t="str">
        <f t="shared" si="111"/>
        <v/>
      </c>
      <c r="E908" s="83" t="str">
        <f t="shared" si="109"/>
        <v/>
      </c>
      <c r="F908" s="100"/>
      <c r="G908" s="85" t="str">
        <f t="shared" ref="G908:G971" si="114">IF(ISNA(VLOOKUP(F908,klanten,2,FALSE)),"",VLOOKUP(F908,klanten,2,FALSE))</f>
        <v/>
      </c>
      <c r="H908" s="158"/>
      <c r="I908" s="149"/>
      <c r="J908" s="152"/>
      <c r="K908" s="162"/>
      <c r="L908" s="163"/>
      <c r="M908" s="34" t="str">
        <f t="shared" si="110"/>
        <v/>
      </c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</row>
    <row r="909" spans="1:61" ht="15" customHeight="1" x14ac:dyDescent="0.2">
      <c r="A909" s="59" t="str">
        <f t="shared" si="112"/>
        <v/>
      </c>
      <c r="B909" s="33" t="str">
        <f t="shared" si="113"/>
        <v/>
      </c>
      <c r="C909" s="32" t="str">
        <f t="shared" ref="C909:C972" si="115">IF(B909="","",IF(B909=B908,C908+1,1))</f>
        <v/>
      </c>
      <c r="D909" s="71" t="str">
        <f t="shared" si="111"/>
        <v/>
      </c>
      <c r="E909" s="83" t="str">
        <f t="shared" si="109"/>
        <v/>
      </c>
      <c r="F909" s="100"/>
      <c r="G909" s="85" t="str">
        <f t="shared" si="114"/>
        <v/>
      </c>
      <c r="H909" s="158"/>
      <c r="I909" s="149"/>
      <c r="J909" s="152"/>
      <c r="K909" s="162"/>
      <c r="L909" s="163"/>
      <c r="M909" s="34" t="str">
        <f t="shared" si="110"/>
        <v/>
      </c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</row>
    <row r="910" spans="1:61" ht="15" customHeight="1" x14ac:dyDescent="0.2">
      <c r="A910" s="59" t="str">
        <f t="shared" si="112"/>
        <v/>
      </c>
      <c r="B910" s="33" t="str">
        <f t="shared" si="113"/>
        <v/>
      </c>
      <c r="C910" s="32" t="str">
        <f t="shared" si="115"/>
        <v/>
      </c>
      <c r="D910" s="71" t="str">
        <f t="shared" si="111"/>
        <v/>
      </c>
      <c r="E910" s="83" t="str">
        <f t="shared" ref="E910:E973" si="116">IF(AND(B910="",B909&lt;&gt;""),"►","")</f>
        <v/>
      </c>
      <c r="F910" s="100"/>
      <c r="G910" s="85" t="str">
        <f t="shared" si="114"/>
        <v/>
      </c>
      <c r="H910" s="158"/>
      <c r="I910" s="149"/>
      <c r="J910" s="152"/>
      <c r="K910" s="162"/>
      <c r="L910" s="163"/>
      <c r="M910" s="34" t="str">
        <f t="shared" si="110"/>
        <v/>
      </c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</row>
    <row r="911" spans="1:61" ht="15" customHeight="1" x14ac:dyDescent="0.2">
      <c r="A911" s="59" t="str">
        <f t="shared" si="112"/>
        <v/>
      </c>
      <c r="B911" s="33" t="str">
        <f t="shared" si="113"/>
        <v/>
      </c>
      <c r="C911" s="32" t="str">
        <f t="shared" si="115"/>
        <v/>
      </c>
      <c r="D911" s="71" t="str">
        <f t="shared" si="111"/>
        <v/>
      </c>
      <c r="E911" s="83" t="str">
        <f t="shared" si="116"/>
        <v/>
      </c>
      <c r="F911" s="100"/>
      <c r="G911" s="85" t="str">
        <f t="shared" si="114"/>
        <v/>
      </c>
      <c r="H911" s="158"/>
      <c r="I911" s="149"/>
      <c r="J911" s="152"/>
      <c r="K911" s="162"/>
      <c r="L911" s="163"/>
      <c r="M911" s="34" t="str">
        <f t="shared" si="110"/>
        <v/>
      </c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</row>
    <row r="912" spans="1:61" ht="15" customHeight="1" x14ac:dyDescent="0.2">
      <c r="A912" s="59" t="str">
        <f t="shared" si="112"/>
        <v/>
      </c>
      <c r="B912" s="33" t="str">
        <f t="shared" si="113"/>
        <v/>
      </c>
      <c r="C912" s="32" t="str">
        <f t="shared" si="115"/>
        <v/>
      </c>
      <c r="D912" s="71" t="str">
        <f t="shared" si="111"/>
        <v/>
      </c>
      <c r="E912" s="83" t="str">
        <f t="shared" si="116"/>
        <v/>
      </c>
      <c r="F912" s="100"/>
      <c r="G912" s="85" t="str">
        <f t="shared" si="114"/>
        <v/>
      </c>
      <c r="H912" s="158"/>
      <c r="I912" s="149"/>
      <c r="J912" s="152"/>
      <c r="K912" s="162"/>
      <c r="L912" s="163"/>
      <c r="M912" s="34" t="str">
        <f t="shared" si="110"/>
        <v/>
      </c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</row>
    <row r="913" spans="1:61" ht="15" customHeight="1" x14ac:dyDescent="0.2">
      <c r="A913" s="59" t="str">
        <f t="shared" si="112"/>
        <v/>
      </c>
      <c r="B913" s="33" t="str">
        <f t="shared" si="113"/>
        <v/>
      </c>
      <c r="C913" s="32" t="str">
        <f t="shared" si="115"/>
        <v/>
      </c>
      <c r="D913" s="71" t="str">
        <f t="shared" si="111"/>
        <v/>
      </c>
      <c r="E913" s="83" t="str">
        <f t="shared" si="116"/>
        <v/>
      </c>
      <c r="F913" s="100"/>
      <c r="G913" s="85" t="str">
        <f t="shared" si="114"/>
        <v/>
      </c>
      <c r="H913" s="158"/>
      <c r="I913" s="149"/>
      <c r="J913" s="152"/>
      <c r="K913" s="162"/>
      <c r="L913" s="163"/>
      <c r="M913" s="34" t="str">
        <f t="shared" si="110"/>
        <v/>
      </c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</row>
    <row r="914" spans="1:61" ht="15" customHeight="1" x14ac:dyDescent="0.2">
      <c r="A914" s="59" t="str">
        <f t="shared" si="112"/>
        <v/>
      </c>
      <c r="B914" s="33" t="str">
        <f t="shared" si="113"/>
        <v/>
      </c>
      <c r="C914" s="32" t="str">
        <f t="shared" si="115"/>
        <v/>
      </c>
      <c r="D914" s="71" t="str">
        <f t="shared" si="111"/>
        <v/>
      </c>
      <c r="E914" s="83" t="str">
        <f t="shared" si="116"/>
        <v/>
      </c>
      <c r="F914" s="100"/>
      <c r="G914" s="85" t="str">
        <f t="shared" si="114"/>
        <v/>
      </c>
      <c r="H914" s="158"/>
      <c r="I914" s="149"/>
      <c r="J914" s="152"/>
      <c r="K914" s="162"/>
      <c r="L914" s="163"/>
      <c r="M914" s="34" t="str">
        <f t="shared" si="110"/>
        <v/>
      </c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</row>
    <row r="915" spans="1:61" ht="15" customHeight="1" x14ac:dyDescent="0.2">
      <c r="A915" s="59" t="str">
        <f t="shared" si="112"/>
        <v/>
      </c>
      <c r="B915" s="33" t="str">
        <f t="shared" si="113"/>
        <v/>
      </c>
      <c r="C915" s="32" t="str">
        <f t="shared" si="115"/>
        <v/>
      </c>
      <c r="D915" s="71" t="str">
        <f t="shared" si="111"/>
        <v/>
      </c>
      <c r="E915" s="83" t="str">
        <f t="shared" si="116"/>
        <v/>
      </c>
      <c r="F915" s="100"/>
      <c r="G915" s="85" t="str">
        <f t="shared" si="114"/>
        <v/>
      </c>
      <c r="H915" s="158"/>
      <c r="I915" s="149"/>
      <c r="J915" s="152"/>
      <c r="K915" s="162"/>
      <c r="L915" s="163"/>
      <c r="M915" s="34" t="str">
        <f t="shared" si="110"/>
        <v/>
      </c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</row>
    <row r="916" spans="1:61" ht="15" customHeight="1" x14ac:dyDescent="0.2">
      <c r="A916" s="59" t="str">
        <f t="shared" si="112"/>
        <v/>
      </c>
      <c r="B916" s="33" t="str">
        <f t="shared" si="113"/>
        <v/>
      </c>
      <c r="C916" s="32" t="str">
        <f t="shared" si="115"/>
        <v/>
      </c>
      <c r="D916" s="71" t="str">
        <f t="shared" si="111"/>
        <v/>
      </c>
      <c r="E916" s="83" t="str">
        <f t="shared" si="116"/>
        <v/>
      </c>
      <c r="F916" s="100"/>
      <c r="G916" s="85" t="str">
        <f t="shared" si="114"/>
        <v/>
      </c>
      <c r="H916" s="158"/>
      <c r="I916" s="149"/>
      <c r="J916" s="152"/>
      <c r="K916" s="162"/>
      <c r="L916" s="163"/>
      <c r="M916" s="34" t="str">
        <f t="shared" si="110"/>
        <v/>
      </c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</row>
    <row r="917" spans="1:61" ht="15" customHeight="1" x14ac:dyDescent="0.2">
      <c r="A917" s="59" t="str">
        <f t="shared" si="112"/>
        <v/>
      </c>
      <c r="B917" s="33" t="str">
        <f t="shared" si="113"/>
        <v/>
      </c>
      <c r="C917" s="32" t="str">
        <f t="shared" si="115"/>
        <v/>
      </c>
      <c r="D917" s="71" t="str">
        <f t="shared" si="111"/>
        <v/>
      </c>
      <c r="E917" s="83" t="str">
        <f t="shared" si="116"/>
        <v/>
      </c>
      <c r="F917" s="100"/>
      <c r="G917" s="85" t="str">
        <f t="shared" si="114"/>
        <v/>
      </c>
      <c r="H917" s="158"/>
      <c r="I917" s="149"/>
      <c r="J917" s="152"/>
      <c r="K917" s="162"/>
      <c r="L917" s="163"/>
      <c r="M917" s="34" t="str">
        <f t="shared" ref="M917:M980" si="117">IF(K917="","",I917*K917)</f>
        <v/>
      </c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</row>
    <row r="918" spans="1:61" ht="15" customHeight="1" x14ac:dyDescent="0.2">
      <c r="A918" s="59" t="str">
        <f t="shared" si="112"/>
        <v/>
      </c>
      <c r="B918" s="33" t="str">
        <f t="shared" si="113"/>
        <v/>
      </c>
      <c r="C918" s="32" t="str">
        <f t="shared" si="115"/>
        <v/>
      </c>
      <c r="D918" s="71" t="str">
        <f t="shared" si="111"/>
        <v/>
      </c>
      <c r="E918" s="83" t="str">
        <f t="shared" si="116"/>
        <v/>
      </c>
      <c r="F918" s="100"/>
      <c r="G918" s="85" t="str">
        <f t="shared" si="114"/>
        <v/>
      </c>
      <c r="H918" s="158"/>
      <c r="I918" s="149"/>
      <c r="J918" s="152"/>
      <c r="K918" s="162"/>
      <c r="L918" s="163"/>
      <c r="M918" s="34" t="str">
        <f t="shared" si="117"/>
        <v/>
      </c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</row>
    <row r="919" spans="1:61" ht="15" customHeight="1" x14ac:dyDescent="0.2">
      <c r="A919" s="59" t="str">
        <f t="shared" si="112"/>
        <v/>
      </c>
      <c r="B919" s="33" t="str">
        <f t="shared" si="113"/>
        <v/>
      </c>
      <c r="C919" s="32" t="str">
        <f t="shared" si="115"/>
        <v/>
      </c>
      <c r="D919" s="71" t="str">
        <f t="shared" si="111"/>
        <v/>
      </c>
      <c r="E919" s="83" t="str">
        <f t="shared" si="116"/>
        <v/>
      </c>
      <c r="F919" s="100"/>
      <c r="G919" s="85" t="str">
        <f t="shared" si="114"/>
        <v/>
      </c>
      <c r="H919" s="158"/>
      <c r="I919" s="149"/>
      <c r="J919" s="152"/>
      <c r="K919" s="162"/>
      <c r="L919" s="163"/>
      <c r="M919" s="34" t="str">
        <f t="shared" si="117"/>
        <v/>
      </c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</row>
    <row r="920" spans="1:61" ht="15" customHeight="1" x14ac:dyDescent="0.2">
      <c r="A920" s="59" t="str">
        <f t="shared" si="112"/>
        <v/>
      </c>
      <c r="B920" s="33" t="str">
        <f t="shared" si="113"/>
        <v/>
      </c>
      <c r="C920" s="32" t="str">
        <f t="shared" si="115"/>
        <v/>
      </c>
      <c r="D920" s="71" t="str">
        <f t="shared" si="111"/>
        <v/>
      </c>
      <c r="E920" s="83" t="str">
        <f t="shared" si="116"/>
        <v/>
      </c>
      <c r="F920" s="100"/>
      <c r="G920" s="85" t="str">
        <f t="shared" si="114"/>
        <v/>
      </c>
      <c r="H920" s="158"/>
      <c r="I920" s="149"/>
      <c r="J920" s="152"/>
      <c r="K920" s="162"/>
      <c r="L920" s="163"/>
      <c r="M920" s="34" t="str">
        <f t="shared" si="117"/>
        <v/>
      </c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</row>
    <row r="921" spans="1:61" ht="15" customHeight="1" x14ac:dyDescent="0.2">
      <c r="A921" s="59" t="str">
        <f t="shared" si="112"/>
        <v/>
      </c>
      <c r="B921" s="33" t="str">
        <f t="shared" si="113"/>
        <v/>
      </c>
      <c r="C921" s="32" t="str">
        <f t="shared" si="115"/>
        <v/>
      </c>
      <c r="D921" s="71" t="str">
        <f t="shared" si="111"/>
        <v/>
      </c>
      <c r="E921" s="83" t="str">
        <f t="shared" si="116"/>
        <v/>
      </c>
      <c r="F921" s="100"/>
      <c r="G921" s="85" t="str">
        <f t="shared" si="114"/>
        <v/>
      </c>
      <c r="H921" s="158"/>
      <c r="I921" s="149"/>
      <c r="J921" s="152"/>
      <c r="K921" s="162"/>
      <c r="L921" s="163"/>
      <c r="M921" s="34" t="str">
        <f t="shared" si="117"/>
        <v/>
      </c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</row>
    <row r="922" spans="1:61" ht="15" customHeight="1" x14ac:dyDescent="0.2">
      <c r="A922" s="59" t="str">
        <f t="shared" si="112"/>
        <v/>
      </c>
      <c r="B922" s="33" t="str">
        <f t="shared" si="113"/>
        <v/>
      </c>
      <c r="C922" s="32" t="str">
        <f t="shared" si="115"/>
        <v/>
      </c>
      <c r="D922" s="71" t="str">
        <f t="shared" si="111"/>
        <v/>
      </c>
      <c r="E922" s="83" t="str">
        <f t="shared" si="116"/>
        <v/>
      </c>
      <c r="F922" s="100"/>
      <c r="G922" s="85" t="str">
        <f t="shared" si="114"/>
        <v/>
      </c>
      <c r="H922" s="158"/>
      <c r="I922" s="149"/>
      <c r="J922" s="152"/>
      <c r="K922" s="162"/>
      <c r="L922" s="163"/>
      <c r="M922" s="34" t="str">
        <f t="shared" si="117"/>
        <v/>
      </c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</row>
    <row r="923" spans="1:61" ht="15" customHeight="1" x14ac:dyDescent="0.2">
      <c r="A923" s="59" t="str">
        <f t="shared" si="112"/>
        <v/>
      </c>
      <c r="B923" s="33" t="str">
        <f t="shared" si="113"/>
        <v/>
      </c>
      <c r="C923" s="32" t="str">
        <f t="shared" si="115"/>
        <v/>
      </c>
      <c r="D923" s="71" t="str">
        <f t="shared" si="111"/>
        <v/>
      </c>
      <c r="E923" s="83" t="str">
        <f t="shared" si="116"/>
        <v/>
      </c>
      <c r="F923" s="100"/>
      <c r="G923" s="85" t="str">
        <f t="shared" si="114"/>
        <v/>
      </c>
      <c r="H923" s="158"/>
      <c r="I923" s="149"/>
      <c r="J923" s="152"/>
      <c r="K923" s="162"/>
      <c r="L923" s="163"/>
      <c r="M923" s="34" t="str">
        <f t="shared" si="117"/>
        <v/>
      </c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</row>
    <row r="924" spans="1:61" ht="15" customHeight="1" x14ac:dyDescent="0.2">
      <c r="A924" s="59" t="str">
        <f t="shared" si="112"/>
        <v/>
      </c>
      <c r="B924" s="33" t="str">
        <f t="shared" si="113"/>
        <v/>
      </c>
      <c r="C924" s="32" t="str">
        <f t="shared" si="115"/>
        <v/>
      </c>
      <c r="D924" s="71" t="str">
        <f t="shared" si="111"/>
        <v/>
      </c>
      <c r="E924" s="83" t="str">
        <f t="shared" si="116"/>
        <v/>
      </c>
      <c r="F924" s="100"/>
      <c r="G924" s="85" t="str">
        <f t="shared" si="114"/>
        <v/>
      </c>
      <c r="H924" s="158"/>
      <c r="I924" s="149"/>
      <c r="J924" s="152"/>
      <c r="K924" s="162"/>
      <c r="L924" s="163"/>
      <c r="M924" s="34" t="str">
        <f t="shared" si="117"/>
        <v/>
      </c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</row>
    <row r="925" spans="1:61" ht="15" customHeight="1" x14ac:dyDescent="0.2">
      <c r="A925" s="59" t="str">
        <f t="shared" si="112"/>
        <v/>
      </c>
      <c r="B925" s="33" t="str">
        <f t="shared" si="113"/>
        <v/>
      </c>
      <c r="C925" s="32" t="str">
        <f t="shared" si="115"/>
        <v/>
      </c>
      <c r="D925" s="71" t="str">
        <f t="shared" ref="D925:D988" si="118">IF(F924="","",IF(F925="","",IF(F925=F924,"  =","Nieuw")))</f>
        <v/>
      </c>
      <c r="E925" s="83" t="str">
        <f t="shared" si="116"/>
        <v/>
      </c>
      <c r="F925" s="100"/>
      <c r="G925" s="85" t="str">
        <f t="shared" si="114"/>
        <v/>
      </c>
      <c r="H925" s="158"/>
      <c r="I925" s="149"/>
      <c r="J925" s="152"/>
      <c r="K925" s="162"/>
      <c r="L925" s="163"/>
      <c r="M925" s="34" t="str">
        <f t="shared" si="117"/>
        <v/>
      </c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</row>
    <row r="926" spans="1:61" ht="15" customHeight="1" x14ac:dyDescent="0.2">
      <c r="A926" s="59" t="str">
        <f t="shared" ref="A926:A989" si="119">IF(F925="","",IF(B926="","",IF(B926=B925,A925+100000000,B925+1)))</f>
        <v/>
      </c>
      <c r="B926" s="33" t="str">
        <f t="shared" ref="B926:B989" si="120">IF(F925="","",IF(F926="","",IF(F925=F926,B925,B925+1)))</f>
        <v/>
      </c>
      <c r="C926" s="32" t="str">
        <f t="shared" si="115"/>
        <v/>
      </c>
      <c r="D926" s="71" t="str">
        <f t="shared" si="118"/>
        <v/>
      </c>
      <c r="E926" s="83" t="str">
        <f t="shared" si="116"/>
        <v/>
      </c>
      <c r="F926" s="100"/>
      <c r="G926" s="85" t="str">
        <f t="shared" si="114"/>
        <v/>
      </c>
      <c r="H926" s="158"/>
      <c r="I926" s="149"/>
      <c r="J926" s="152"/>
      <c r="K926" s="162"/>
      <c r="L926" s="163"/>
      <c r="M926" s="34" t="str">
        <f t="shared" si="117"/>
        <v/>
      </c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</row>
    <row r="927" spans="1:61" ht="15" customHeight="1" x14ac:dyDescent="0.2">
      <c r="A927" s="59" t="str">
        <f t="shared" si="119"/>
        <v/>
      </c>
      <c r="B927" s="33" t="str">
        <f t="shared" si="120"/>
        <v/>
      </c>
      <c r="C927" s="32" t="str">
        <f t="shared" si="115"/>
        <v/>
      </c>
      <c r="D927" s="71" t="str">
        <f t="shared" si="118"/>
        <v/>
      </c>
      <c r="E927" s="83" t="str">
        <f t="shared" si="116"/>
        <v/>
      </c>
      <c r="F927" s="100"/>
      <c r="G927" s="85" t="str">
        <f t="shared" si="114"/>
        <v/>
      </c>
      <c r="H927" s="158"/>
      <c r="I927" s="149"/>
      <c r="J927" s="152"/>
      <c r="K927" s="162"/>
      <c r="L927" s="163"/>
      <c r="M927" s="34" t="str">
        <f t="shared" si="117"/>
        <v/>
      </c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</row>
    <row r="928" spans="1:61" ht="15" customHeight="1" x14ac:dyDescent="0.2">
      <c r="A928" s="59" t="str">
        <f t="shared" si="119"/>
        <v/>
      </c>
      <c r="B928" s="33" t="str">
        <f t="shared" si="120"/>
        <v/>
      </c>
      <c r="C928" s="32" t="str">
        <f t="shared" si="115"/>
        <v/>
      </c>
      <c r="D928" s="71" t="str">
        <f t="shared" si="118"/>
        <v/>
      </c>
      <c r="E928" s="83" t="str">
        <f t="shared" si="116"/>
        <v/>
      </c>
      <c r="F928" s="100"/>
      <c r="G928" s="85" t="str">
        <f t="shared" si="114"/>
        <v/>
      </c>
      <c r="H928" s="158"/>
      <c r="I928" s="149"/>
      <c r="J928" s="152"/>
      <c r="K928" s="162"/>
      <c r="L928" s="163"/>
      <c r="M928" s="34" t="str">
        <f t="shared" si="117"/>
        <v/>
      </c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</row>
    <row r="929" spans="1:61" ht="15" customHeight="1" x14ac:dyDescent="0.2">
      <c r="A929" s="59" t="str">
        <f t="shared" si="119"/>
        <v/>
      </c>
      <c r="B929" s="33" t="str">
        <f t="shared" si="120"/>
        <v/>
      </c>
      <c r="C929" s="32" t="str">
        <f t="shared" si="115"/>
        <v/>
      </c>
      <c r="D929" s="71" t="str">
        <f t="shared" si="118"/>
        <v/>
      </c>
      <c r="E929" s="83" t="str">
        <f t="shared" si="116"/>
        <v/>
      </c>
      <c r="F929" s="100"/>
      <c r="G929" s="85" t="str">
        <f t="shared" si="114"/>
        <v/>
      </c>
      <c r="H929" s="158"/>
      <c r="I929" s="149"/>
      <c r="J929" s="152"/>
      <c r="K929" s="162"/>
      <c r="L929" s="163"/>
      <c r="M929" s="34" t="str">
        <f t="shared" si="117"/>
        <v/>
      </c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</row>
    <row r="930" spans="1:61" ht="15" customHeight="1" x14ac:dyDescent="0.2">
      <c r="A930" s="59" t="str">
        <f t="shared" si="119"/>
        <v/>
      </c>
      <c r="B930" s="33" t="str">
        <f t="shared" si="120"/>
        <v/>
      </c>
      <c r="C930" s="32" t="str">
        <f t="shared" si="115"/>
        <v/>
      </c>
      <c r="D930" s="71" t="str">
        <f t="shared" si="118"/>
        <v/>
      </c>
      <c r="E930" s="83" t="str">
        <f t="shared" si="116"/>
        <v/>
      </c>
      <c r="F930" s="100"/>
      <c r="G930" s="85" t="str">
        <f t="shared" si="114"/>
        <v/>
      </c>
      <c r="H930" s="158"/>
      <c r="I930" s="149"/>
      <c r="J930" s="152"/>
      <c r="K930" s="162"/>
      <c r="L930" s="163"/>
      <c r="M930" s="34" t="str">
        <f t="shared" si="117"/>
        <v/>
      </c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</row>
    <row r="931" spans="1:61" ht="15" customHeight="1" x14ac:dyDescent="0.2">
      <c r="A931" s="59" t="str">
        <f t="shared" si="119"/>
        <v/>
      </c>
      <c r="B931" s="33" t="str">
        <f t="shared" si="120"/>
        <v/>
      </c>
      <c r="C931" s="32" t="str">
        <f t="shared" si="115"/>
        <v/>
      </c>
      <c r="D931" s="71" t="str">
        <f t="shared" si="118"/>
        <v/>
      </c>
      <c r="E931" s="83" t="str">
        <f t="shared" si="116"/>
        <v/>
      </c>
      <c r="F931" s="100"/>
      <c r="G931" s="85" t="str">
        <f t="shared" si="114"/>
        <v/>
      </c>
      <c r="H931" s="158"/>
      <c r="I931" s="149"/>
      <c r="J931" s="152"/>
      <c r="K931" s="162"/>
      <c r="L931" s="163"/>
      <c r="M931" s="34" t="str">
        <f t="shared" si="117"/>
        <v/>
      </c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</row>
    <row r="932" spans="1:61" ht="15" customHeight="1" x14ac:dyDescent="0.2">
      <c r="A932" s="59" t="str">
        <f t="shared" si="119"/>
        <v/>
      </c>
      <c r="B932" s="33" t="str">
        <f t="shared" si="120"/>
        <v/>
      </c>
      <c r="C932" s="32" t="str">
        <f t="shared" si="115"/>
        <v/>
      </c>
      <c r="D932" s="71" t="str">
        <f t="shared" si="118"/>
        <v/>
      </c>
      <c r="E932" s="83" t="str">
        <f t="shared" si="116"/>
        <v/>
      </c>
      <c r="F932" s="100"/>
      <c r="G932" s="85" t="str">
        <f t="shared" si="114"/>
        <v/>
      </c>
      <c r="H932" s="158"/>
      <c r="I932" s="149"/>
      <c r="J932" s="152"/>
      <c r="K932" s="162"/>
      <c r="L932" s="163"/>
      <c r="M932" s="34" t="str">
        <f t="shared" si="117"/>
        <v/>
      </c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</row>
    <row r="933" spans="1:61" ht="15" customHeight="1" x14ac:dyDescent="0.2">
      <c r="A933" s="59" t="str">
        <f t="shared" si="119"/>
        <v/>
      </c>
      <c r="B933" s="33" t="str">
        <f t="shared" si="120"/>
        <v/>
      </c>
      <c r="C933" s="32" t="str">
        <f t="shared" si="115"/>
        <v/>
      </c>
      <c r="D933" s="71" t="str">
        <f t="shared" si="118"/>
        <v/>
      </c>
      <c r="E933" s="83" t="str">
        <f t="shared" si="116"/>
        <v/>
      </c>
      <c r="F933" s="100"/>
      <c r="G933" s="85" t="str">
        <f t="shared" si="114"/>
        <v/>
      </c>
      <c r="H933" s="158"/>
      <c r="I933" s="149"/>
      <c r="J933" s="152"/>
      <c r="K933" s="162"/>
      <c r="L933" s="163"/>
      <c r="M933" s="34" t="str">
        <f t="shared" si="117"/>
        <v/>
      </c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</row>
    <row r="934" spans="1:61" ht="15" customHeight="1" x14ac:dyDescent="0.2">
      <c r="A934" s="59" t="str">
        <f t="shared" si="119"/>
        <v/>
      </c>
      <c r="B934" s="33" t="str">
        <f t="shared" si="120"/>
        <v/>
      </c>
      <c r="C934" s="32" t="str">
        <f t="shared" si="115"/>
        <v/>
      </c>
      <c r="D934" s="71" t="str">
        <f t="shared" si="118"/>
        <v/>
      </c>
      <c r="E934" s="83" t="str">
        <f t="shared" si="116"/>
        <v/>
      </c>
      <c r="F934" s="100"/>
      <c r="G934" s="85" t="str">
        <f t="shared" si="114"/>
        <v/>
      </c>
      <c r="H934" s="158"/>
      <c r="I934" s="149"/>
      <c r="J934" s="152"/>
      <c r="K934" s="162"/>
      <c r="L934" s="163"/>
      <c r="M934" s="34" t="str">
        <f t="shared" si="117"/>
        <v/>
      </c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</row>
    <row r="935" spans="1:61" ht="15" customHeight="1" x14ac:dyDescent="0.2">
      <c r="A935" s="59" t="str">
        <f t="shared" si="119"/>
        <v/>
      </c>
      <c r="B935" s="33" t="str">
        <f t="shared" si="120"/>
        <v/>
      </c>
      <c r="C935" s="32" t="str">
        <f t="shared" si="115"/>
        <v/>
      </c>
      <c r="D935" s="71" t="str">
        <f t="shared" si="118"/>
        <v/>
      </c>
      <c r="E935" s="83" t="str">
        <f t="shared" si="116"/>
        <v/>
      </c>
      <c r="F935" s="100"/>
      <c r="G935" s="85" t="str">
        <f t="shared" si="114"/>
        <v/>
      </c>
      <c r="H935" s="158"/>
      <c r="I935" s="149"/>
      <c r="J935" s="152"/>
      <c r="K935" s="162"/>
      <c r="L935" s="163"/>
      <c r="M935" s="34" t="str">
        <f t="shared" si="117"/>
        <v/>
      </c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</row>
    <row r="936" spans="1:61" ht="15" customHeight="1" x14ac:dyDescent="0.2">
      <c r="A936" s="59" t="str">
        <f t="shared" si="119"/>
        <v/>
      </c>
      <c r="B936" s="33" t="str">
        <f t="shared" si="120"/>
        <v/>
      </c>
      <c r="C936" s="32" t="str">
        <f t="shared" si="115"/>
        <v/>
      </c>
      <c r="D936" s="71" t="str">
        <f t="shared" si="118"/>
        <v/>
      </c>
      <c r="E936" s="83" t="str">
        <f t="shared" si="116"/>
        <v/>
      </c>
      <c r="F936" s="100"/>
      <c r="G936" s="85" t="str">
        <f t="shared" si="114"/>
        <v/>
      </c>
      <c r="H936" s="158"/>
      <c r="I936" s="149"/>
      <c r="J936" s="152"/>
      <c r="K936" s="162"/>
      <c r="L936" s="163"/>
      <c r="M936" s="34" t="str">
        <f t="shared" si="117"/>
        <v/>
      </c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</row>
    <row r="937" spans="1:61" ht="15" customHeight="1" x14ac:dyDescent="0.2">
      <c r="A937" s="59" t="str">
        <f t="shared" si="119"/>
        <v/>
      </c>
      <c r="B937" s="33" t="str">
        <f t="shared" si="120"/>
        <v/>
      </c>
      <c r="C937" s="32" t="str">
        <f t="shared" si="115"/>
        <v/>
      </c>
      <c r="D937" s="71" t="str">
        <f t="shared" si="118"/>
        <v/>
      </c>
      <c r="E937" s="83" t="str">
        <f t="shared" si="116"/>
        <v/>
      </c>
      <c r="F937" s="100"/>
      <c r="G937" s="85" t="str">
        <f t="shared" si="114"/>
        <v/>
      </c>
      <c r="H937" s="158"/>
      <c r="I937" s="149"/>
      <c r="J937" s="152"/>
      <c r="K937" s="162"/>
      <c r="L937" s="163"/>
      <c r="M937" s="34" t="str">
        <f t="shared" si="117"/>
        <v/>
      </c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</row>
    <row r="938" spans="1:61" ht="15" customHeight="1" x14ac:dyDescent="0.2">
      <c r="A938" s="59" t="str">
        <f t="shared" si="119"/>
        <v/>
      </c>
      <c r="B938" s="33" t="str">
        <f t="shared" si="120"/>
        <v/>
      </c>
      <c r="C938" s="32" t="str">
        <f t="shared" si="115"/>
        <v/>
      </c>
      <c r="D938" s="71" t="str">
        <f t="shared" si="118"/>
        <v/>
      </c>
      <c r="E938" s="83" t="str">
        <f t="shared" si="116"/>
        <v/>
      </c>
      <c r="F938" s="100"/>
      <c r="G938" s="85" t="str">
        <f t="shared" si="114"/>
        <v/>
      </c>
      <c r="H938" s="158"/>
      <c r="I938" s="149"/>
      <c r="J938" s="152"/>
      <c r="K938" s="162"/>
      <c r="L938" s="163"/>
      <c r="M938" s="34" t="str">
        <f t="shared" si="117"/>
        <v/>
      </c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</row>
    <row r="939" spans="1:61" ht="15" customHeight="1" x14ac:dyDescent="0.2">
      <c r="A939" s="59" t="str">
        <f t="shared" si="119"/>
        <v/>
      </c>
      <c r="B939" s="33" t="str">
        <f t="shared" si="120"/>
        <v/>
      </c>
      <c r="C939" s="32" t="str">
        <f t="shared" si="115"/>
        <v/>
      </c>
      <c r="D939" s="71" t="str">
        <f t="shared" si="118"/>
        <v/>
      </c>
      <c r="E939" s="83" t="str">
        <f t="shared" si="116"/>
        <v/>
      </c>
      <c r="F939" s="100"/>
      <c r="G939" s="85" t="str">
        <f t="shared" si="114"/>
        <v/>
      </c>
      <c r="H939" s="158"/>
      <c r="I939" s="149"/>
      <c r="J939" s="152"/>
      <c r="K939" s="162"/>
      <c r="L939" s="163"/>
      <c r="M939" s="34" t="str">
        <f t="shared" si="117"/>
        <v/>
      </c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</row>
    <row r="940" spans="1:61" ht="15" customHeight="1" x14ac:dyDescent="0.2">
      <c r="A940" s="59" t="str">
        <f t="shared" si="119"/>
        <v/>
      </c>
      <c r="B940" s="33" t="str">
        <f t="shared" si="120"/>
        <v/>
      </c>
      <c r="C940" s="32" t="str">
        <f t="shared" si="115"/>
        <v/>
      </c>
      <c r="D940" s="71" t="str">
        <f t="shared" si="118"/>
        <v/>
      </c>
      <c r="E940" s="83" t="str">
        <f t="shared" si="116"/>
        <v/>
      </c>
      <c r="F940" s="100"/>
      <c r="G940" s="85" t="str">
        <f t="shared" si="114"/>
        <v/>
      </c>
      <c r="H940" s="158"/>
      <c r="I940" s="149"/>
      <c r="J940" s="152"/>
      <c r="K940" s="162"/>
      <c r="L940" s="163"/>
      <c r="M940" s="34" t="str">
        <f t="shared" si="117"/>
        <v/>
      </c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</row>
    <row r="941" spans="1:61" ht="15" customHeight="1" x14ac:dyDescent="0.2">
      <c r="A941" s="59" t="str">
        <f t="shared" si="119"/>
        <v/>
      </c>
      <c r="B941" s="33" t="str">
        <f t="shared" si="120"/>
        <v/>
      </c>
      <c r="C941" s="32" t="str">
        <f t="shared" si="115"/>
        <v/>
      </c>
      <c r="D941" s="71" t="str">
        <f t="shared" si="118"/>
        <v/>
      </c>
      <c r="E941" s="83" t="str">
        <f t="shared" si="116"/>
        <v/>
      </c>
      <c r="F941" s="100"/>
      <c r="G941" s="85" t="str">
        <f t="shared" si="114"/>
        <v/>
      </c>
      <c r="H941" s="158"/>
      <c r="I941" s="149"/>
      <c r="J941" s="152"/>
      <c r="K941" s="162"/>
      <c r="L941" s="163"/>
      <c r="M941" s="34" t="str">
        <f t="shared" si="117"/>
        <v/>
      </c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</row>
    <row r="942" spans="1:61" ht="15" customHeight="1" x14ac:dyDescent="0.2">
      <c r="A942" s="59" t="str">
        <f t="shared" si="119"/>
        <v/>
      </c>
      <c r="B942" s="33" t="str">
        <f t="shared" si="120"/>
        <v/>
      </c>
      <c r="C942" s="32" t="str">
        <f t="shared" si="115"/>
        <v/>
      </c>
      <c r="D942" s="71" t="str">
        <f t="shared" si="118"/>
        <v/>
      </c>
      <c r="E942" s="83" t="str">
        <f t="shared" si="116"/>
        <v/>
      </c>
      <c r="F942" s="100"/>
      <c r="G942" s="85" t="str">
        <f t="shared" si="114"/>
        <v/>
      </c>
      <c r="H942" s="158"/>
      <c r="I942" s="149"/>
      <c r="J942" s="152"/>
      <c r="K942" s="162"/>
      <c r="L942" s="163"/>
      <c r="M942" s="34" t="str">
        <f t="shared" si="117"/>
        <v/>
      </c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</row>
    <row r="943" spans="1:61" ht="15" customHeight="1" x14ac:dyDescent="0.2">
      <c r="A943" s="59" t="str">
        <f t="shared" si="119"/>
        <v/>
      </c>
      <c r="B943" s="33" t="str">
        <f t="shared" si="120"/>
        <v/>
      </c>
      <c r="C943" s="32" t="str">
        <f t="shared" si="115"/>
        <v/>
      </c>
      <c r="D943" s="71" t="str">
        <f t="shared" si="118"/>
        <v/>
      </c>
      <c r="E943" s="83" t="str">
        <f t="shared" si="116"/>
        <v/>
      </c>
      <c r="F943" s="100"/>
      <c r="G943" s="85" t="str">
        <f t="shared" si="114"/>
        <v/>
      </c>
      <c r="H943" s="158"/>
      <c r="I943" s="149"/>
      <c r="J943" s="152"/>
      <c r="K943" s="162"/>
      <c r="L943" s="163"/>
      <c r="M943" s="34" t="str">
        <f t="shared" si="117"/>
        <v/>
      </c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</row>
    <row r="944" spans="1:61" ht="15" customHeight="1" x14ac:dyDescent="0.2">
      <c r="A944" s="59" t="str">
        <f t="shared" si="119"/>
        <v/>
      </c>
      <c r="B944" s="33" t="str">
        <f t="shared" si="120"/>
        <v/>
      </c>
      <c r="C944" s="32" t="str">
        <f t="shared" si="115"/>
        <v/>
      </c>
      <c r="D944" s="71" t="str">
        <f t="shared" si="118"/>
        <v/>
      </c>
      <c r="E944" s="83" t="str">
        <f t="shared" si="116"/>
        <v/>
      </c>
      <c r="F944" s="100"/>
      <c r="G944" s="85" t="str">
        <f t="shared" si="114"/>
        <v/>
      </c>
      <c r="H944" s="158"/>
      <c r="I944" s="149"/>
      <c r="J944" s="152"/>
      <c r="K944" s="162"/>
      <c r="L944" s="163"/>
      <c r="M944" s="34" t="str">
        <f t="shared" si="117"/>
        <v/>
      </c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</row>
    <row r="945" spans="1:61" ht="15" customHeight="1" x14ac:dyDescent="0.2">
      <c r="A945" s="59" t="str">
        <f t="shared" si="119"/>
        <v/>
      </c>
      <c r="B945" s="33" t="str">
        <f t="shared" si="120"/>
        <v/>
      </c>
      <c r="C945" s="32" t="str">
        <f t="shared" si="115"/>
        <v/>
      </c>
      <c r="D945" s="71" t="str">
        <f t="shared" si="118"/>
        <v/>
      </c>
      <c r="E945" s="83" t="str">
        <f t="shared" si="116"/>
        <v/>
      </c>
      <c r="F945" s="100"/>
      <c r="G945" s="85" t="str">
        <f t="shared" si="114"/>
        <v/>
      </c>
      <c r="H945" s="158"/>
      <c r="I945" s="149"/>
      <c r="J945" s="152"/>
      <c r="K945" s="162"/>
      <c r="L945" s="163"/>
      <c r="M945" s="34" t="str">
        <f t="shared" si="117"/>
        <v/>
      </c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</row>
    <row r="946" spans="1:61" ht="15" customHeight="1" x14ac:dyDescent="0.2">
      <c r="A946" s="59" t="str">
        <f t="shared" si="119"/>
        <v/>
      </c>
      <c r="B946" s="33" t="str">
        <f t="shared" si="120"/>
        <v/>
      </c>
      <c r="C946" s="32" t="str">
        <f t="shared" si="115"/>
        <v/>
      </c>
      <c r="D946" s="71" t="str">
        <f t="shared" si="118"/>
        <v/>
      </c>
      <c r="E946" s="83" t="str">
        <f t="shared" si="116"/>
        <v/>
      </c>
      <c r="F946" s="100"/>
      <c r="G946" s="85" t="str">
        <f t="shared" si="114"/>
        <v/>
      </c>
      <c r="H946" s="158"/>
      <c r="I946" s="149"/>
      <c r="J946" s="152"/>
      <c r="K946" s="162"/>
      <c r="L946" s="163"/>
      <c r="M946" s="34" t="str">
        <f t="shared" si="117"/>
        <v/>
      </c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</row>
    <row r="947" spans="1:61" ht="15" customHeight="1" x14ac:dyDescent="0.2">
      <c r="A947" s="59" t="str">
        <f t="shared" si="119"/>
        <v/>
      </c>
      <c r="B947" s="33" t="str">
        <f t="shared" si="120"/>
        <v/>
      </c>
      <c r="C947" s="32" t="str">
        <f t="shared" si="115"/>
        <v/>
      </c>
      <c r="D947" s="71" t="str">
        <f t="shared" si="118"/>
        <v/>
      </c>
      <c r="E947" s="83" t="str">
        <f t="shared" si="116"/>
        <v/>
      </c>
      <c r="F947" s="100"/>
      <c r="G947" s="85" t="str">
        <f t="shared" si="114"/>
        <v/>
      </c>
      <c r="H947" s="158"/>
      <c r="I947" s="149"/>
      <c r="J947" s="152"/>
      <c r="K947" s="162"/>
      <c r="L947" s="163"/>
      <c r="M947" s="34" t="str">
        <f t="shared" si="117"/>
        <v/>
      </c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</row>
    <row r="948" spans="1:61" ht="15" customHeight="1" x14ac:dyDescent="0.2">
      <c r="A948" s="59" t="str">
        <f t="shared" si="119"/>
        <v/>
      </c>
      <c r="B948" s="33" t="str">
        <f t="shared" si="120"/>
        <v/>
      </c>
      <c r="C948" s="32" t="str">
        <f t="shared" si="115"/>
        <v/>
      </c>
      <c r="D948" s="71" t="str">
        <f t="shared" si="118"/>
        <v/>
      </c>
      <c r="E948" s="83" t="str">
        <f t="shared" si="116"/>
        <v/>
      </c>
      <c r="F948" s="100"/>
      <c r="G948" s="85" t="str">
        <f t="shared" si="114"/>
        <v/>
      </c>
      <c r="H948" s="158"/>
      <c r="I948" s="149"/>
      <c r="J948" s="152"/>
      <c r="K948" s="162"/>
      <c r="L948" s="163"/>
      <c r="M948" s="34" t="str">
        <f t="shared" si="117"/>
        <v/>
      </c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</row>
    <row r="949" spans="1:61" ht="15" customHeight="1" x14ac:dyDescent="0.2">
      <c r="A949" s="59" t="str">
        <f t="shared" si="119"/>
        <v/>
      </c>
      <c r="B949" s="33" t="str">
        <f t="shared" si="120"/>
        <v/>
      </c>
      <c r="C949" s="32" t="str">
        <f t="shared" si="115"/>
        <v/>
      </c>
      <c r="D949" s="71" t="str">
        <f t="shared" si="118"/>
        <v/>
      </c>
      <c r="E949" s="83" t="str">
        <f t="shared" si="116"/>
        <v/>
      </c>
      <c r="F949" s="100"/>
      <c r="G949" s="85" t="str">
        <f t="shared" si="114"/>
        <v/>
      </c>
      <c r="H949" s="158"/>
      <c r="I949" s="149"/>
      <c r="J949" s="152"/>
      <c r="K949" s="162"/>
      <c r="L949" s="163"/>
      <c r="M949" s="34" t="str">
        <f t="shared" si="117"/>
        <v/>
      </c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</row>
    <row r="950" spans="1:61" ht="15" customHeight="1" x14ac:dyDescent="0.2">
      <c r="A950" s="59" t="str">
        <f t="shared" si="119"/>
        <v/>
      </c>
      <c r="B950" s="33" t="str">
        <f t="shared" si="120"/>
        <v/>
      </c>
      <c r="C950" s="32" t="str">
        <f t="shared" si="115"/>
        <v/>
      </c>
      <c r="D950" s="71" t="str">
        <f t="shared" si="118"/>
        <v/>
      </c>
      <c r="E950" s="83" t="str">
        <f t="shared" si="116"/>
        <v/>
      </c>
      <c r="F950" s="100"/>
      <c r="G950" s="85" t="str">
        <f t="shared" si="114"/>
        <v/>
      </c>
      <c r="H950" s="158"/>
      <c r="I950" s="149"/>
      <c r="J950" s="152"/>
      <c r="K950" s="162"/>
      <c r="L950" s="163"/>
      <c r="M950" s="34" t="str">
        <f t="shared" si="117"/>
        <v/>
      </c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</row>
    <row r="951" spans="1:61" ht="15" customHeight="1" x14ac:dyDescent="0.2">
      <c r="A951" s="59" t="str">
        <f t="shared" si="119"/>
        <v/>
      </c>
      <c r="B951" s="33" t="str">
        <f t="shared" si="120"/>
        <v/>
      </c>
      <c r="C951" s="32" t="str">
        <f t="shared" si="115"/>
        <v/>
      </c>
      <c r="D951" s="71" t="str">
        <f t="shared" si="118"/>
        <v/>
      </c>
      <c r="E951" s="83" t="str">
        <f t="shared" si="116"/>
        <v/>
      </c>
      <c r="F951" s="100"/>
      <c r="G951" s="85" t="str">
        <f t="shared" si="114"/>
        <v/>
      </c>
      <c r="H951" s="158"/>
      <c r="I951" s="149"/>
      <c r="J951" s="152"/>
      <c r="K951" s="162"/>
      <c r="L951" s="163"/>
      <c r="M951" s="34" t="str">
        <f t="shared" si="117"/>
        <v/>
      </c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</row>
    <row r="952" spans="1:61" ht="15" customHeight="1" x14ac:dyDescent="0.2">
      <c r="A952" s="59" t="str">
        <f t="shared" si="119"/>
        <v/>
      </c>
      <c r="B952" s="33" t="str">
        <f t="shared" si="120"/>
        <v/>
      </c>
      <c r="C952" s="32" t="str">
        <f t="shared" si="115"/>
        <v/>
      </c>
      <c r="D952" s="71" t="str">
        <f t="shared" si="118"/>
        <v/>
      </c>
      <c r="E952" s="83" t="str">
        <f t="shared" si="116"/>
        <v/>
      </c>
      <c r="F952" s="100"/>
      <c r="G952" s="85" t="str">
        <f t="shared" si="114"/>
        <v/>
      </c>
      <c r="H952" s="158"/>
      <c r="I952" s="149"/>
      <c r="J952" s="152"/>
      <c r="K952" s="162"/>
      <c r="L952" s="163"/>
      <c r="M952" s="34" t="str">
        <f t="shared" si="117"/>
        <v/>
      </c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</row>
    <row r="953" spans="1:61" ht="15" customHeight="1" x14ac:dyDescent="0.2">
      <c r="A953" s="59" t="str">
        <f t="shared" si="119"/>
        <v/>
      </c>
      <c r="B953" s="33" t="str">
        <f t="shared" si="120"/>
        <v/>
      </c>
      <c r="C953" s="32" t="str">
        <f t="shared" si="115"/>
        <v/>
      </c>
      <c r="D953" s="71" t="str">
        <f t="shared" si="118"/>
        <v/>
      </c>
      <c r="E953" s="83" t="str">
        <f t="shared" si="116"/>
        <v/>
      </c>
      <c r="F953" s="100"/>
      <c r="G953" s="85" t="str">
        <f t="shared" si="114"/>
        <v/>
      </c>
      <c r="H953" s="158"/>
      <c r="I953" s="149"/>
      <c r="J953" s="152"/>
      <c r="K953" s="162"/>
      <c r="L953" s="163"/>
      <c r="M953" s="34" t="str">
        <f t="shared" si="117"/>
        <v/>
      </c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</row>
    <row r="954" spans="1:61" ht="15" customHeight="1" x14ac:dyDescent="0.2">
      <c r="A954" s="59" t="str">
        <f t="shared" si="119"/>
        <v/>
      </c>
      <c r="B954" s="33" t="str">
        <f t="shared" si="120"/>
        <v/>
      </c>
      <c r="C954" s="32" t="str">
        <f t="shared" si="115"/>
        <v/>
      </c>
      <c r="D954" s="71" t="str">
        <f t="shared" si="118"/>
        <v/>
      </c>
      <c r="E954" s="83" t="str">
        <f t="shared" si="116"/>
        <v/>
      </c>
      <c r="F954" s="100"/>
      <c r="G954" s="85" t="str">
        <f t="shared" si="114"/>
        <v/>
      </c>
      <c r="H954" s="158"/>
      <c r="I954" s="149"/>
      <c r="J954" s="152"/>
      <c r="K954" s="162"/>
      <c r="L954" s="163"/>
      <c r="M954" s="34" t="str">
        <f t="shared" si="117"/>
        <v/>
      </c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</row>
    <row r="955" spans="1:61" ht="15" customHeight="1" x14ac:dyDescent="0.2">
      <c r="A955" s="59" t="str">
        <f t="shared" si="119"/>
        <v/>
      </c>
      <c r="B955" s="33" t="str">
        <f t="shared" si="120"/>
        <v/>
      </c>
      <c r="C955" s="32" t="str">
        <f t="shared" si="115"/>
        <v/>
      </c>
      <c r="D955" s="71" t="str">
        <f t="shared" si="118"/>
        <v/>
      </c>
      <c r="E955" s="83" t="str">
        <f t="shared" si="116"/>
        <v/>
      </c>
      <c r="F955" s="100"/>
      <c r="G955" s="85" t="str">
        <f t="shared" si="114"/>
        <v/>
      </c>
      <c r="H955" s="158"/>
      <c r="I955" s="149"/>
      <c r="J955" s="152"/>
      <c r="K955" s="162"/>
      <c r="L955" s="163"/>
      <c r="M955" s="34" t="str">
        <f t="shared" si="117"/>
        <v/>
      </c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</row>
    <row r="956" spans="1:61" ht="15" customHeight="1" x14ac:dyDescent="0.2">
      <c r="A956" s="59" t="str">
        <f t="shared" si="119"/>
        <v/>
      </c>
      <c r="B956" s="33" t="str">
        <f t="shared" si="120"/>
        <v/>
      </c>
      <c r="C956" s="32" t="str">
        <f t="shared" si="115"/>
        <v/>
      </c>
      <c r="D956" s="71" t="str">
        <f t="shared" si="118"/>
        <v/>
      </c>
      <c r="E956" s="83" t="str">
        <f t="shared" si="116"/>
        <v/>
      </c>
      <c r="F956" s="100"/>
      <c r="G956" s="85" t="str">
        <f t="shared" si="114"/>
        <v/>
      </c>
      <c r="H956" s="158"/>
      <c r="I956" s="149"/>
      <c r="J956" s="152"/>
      <c r="K956" s="162"/>
      <c r="L956" s="163"/>
      <c r="M956" s="34" t="str">
        <f t="shared" si="117"/>
        <v/>
      </c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</row>
    <row r="957" spans="1:61" ht="15" customHeight="1" x14ac:dyDescent="0.2">
      <c r="A957" s="59" t="str">
        <f t="shared" si="119"/>
        <v/>
      </c>
      <c r="B957" s="33" t="str">
        <f t="shared" si="120"/>
        <v/>
      </c>
      <c r="C957" s="32" t="str">
        <f t="shared" si="115"/>
        <v/>
      </c>
      <c r="D957" s="71" t="str">
        <f t="shared" si="118"/>
        <v/>
      </c>
      <c r="E957" s="83" t="str">
        <f t="shared" si="116"/>
        <v/>
      </c>
      <c r="F957" s="100"/>
      <c r="G957" s="85" t="str">
        <f t="shared" si="114"/>
        <v/>
      </c>
      <c r="H957" s="158"/>
      <c r="I957" s="149"/>
      <c r="J957" s="152"/>
      <c r="K957" s="162"/>
      <c r="L957" s="163"/>
      <c r="M957" s="34" t="str">
        <f t="shared" si="117"/>
        <v/>
      </c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</row>
    <row r="958" spans="1:61" ht="15" customHeight="1" x14ac:dyDescent="0.2">
      <c r="A958" s="59" t="str">
        <f t="shared" si="119"/>
        <v/>
      </c>
      <c r="B958" s="33" t="str">
        <f t="shared" si="120"/>
        <v/>
      </c>
      <c r="C958" s="32" t="str">
        <f t="shared" si="115"/>
        <v/>
      </c>
      <c r="D958" s="71" t="str">
        <f t="shared" si="118"/>
        <v/>
      </c>
      <c r="E958" s="83" t="str">
        <f t="shared" si="116"/>
        <v/>
      </c>
      <c r="F958" s="100"/>
      <c r="G958" s="85" t="str">
        <f t="shared" si="114"/>
        <v/>
      </c>
      <c r="H958" s="158"/>
      <c r="I958" s="149"/>
      <c r="J958" s="152"/>
      <c r="K958" s="162"/>
      <c r="L958" s="163"/>
      <c r="M958" s="34" t="str">
        <f t="shared" si="117"/>
        <v/>
      </c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</row>
    <row r="959" spans="1:61" ht="15" customHeight="1" x14ac:dyDescent="0.2">
      <c r="A959" s="59" t="str">
        <f t="shared" si="119"/>
        <v/>
      </c>
      <c r="B959" s="33" t="str">
        <f t="shared" si="120"/>
        <v/>
      </c>
      <c r="C959" s="32" t="str">
        <f t="shared" si="115"/>
        <v/>
      </c>
      <c r="D959" s="71" t="str">
        <f t="shared" si="118"/>
        <v/>
      </c>
      <c r="E959" s="83" t="str">
        <f t="shared" si="116"/>
        <v/>
      </c>
      <c r="F959" s="100"/>
      <c r="G959" s="85" t="str">
        <f t="shared" si="114"/>
        <v/>
      </c>
      <c r="H959" s="158"/>
      <c r="I959" s="149"/>
      <c r="J959" s="152"/>
      <c r="K959" s="162"/>
      <c r="L959" s="163"/>
      <c r="M959" s="34" t="str">
        <f t="shared" si="117"/>
        <v/>
      </c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</row>
    <row r="960" spans="1:61" ht="15" customHeight="1" x14ac:dyDescent="0.2">
      <c r="A960" s="59" t="str">
        <f t="shared" si="119"/>
        <v/>
      </c>
      <c r="B960" s="33" t="str">
        <f t="shared" si="120"/>
        <v/>
      </c>
      <c r="C960" s="32" t="str">
        <f t="shared" si="115"/>
        <v/>
      </c>
      <c r="D960" s="71" t="str">
        <f t="shared" si="118"/>
        <v/>
      </c>
      <c r="E960" s="83" t="str">
        <f t="shared" si="116"/>
        <v/>
      </c>
      <c r="F960" s="100"/>
      <c r="G960" s="85" t="str">
        <f t="shared" si="114"/>
        <v/>
      </c>
      <c r="H960" s="158"/>
      <c r="I960" s="149"/>
      <c r="J960" s="152"/>
      <c r="K960" s="162"/>
      <c r="L960" s="163"/>
      <c r="M960" s="34" t="str">
        <f t="shared" si="117"/>
        <v/>
      </c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</row>
    <row r="961" spans="1:61" ht="15" customHeight="1" x14ac:dyDescent="0.2">
      <c r="A961" s="59" t="str">
        <f t="shared" si="119"/>
        <v/>
      </c>
      <c r="B961" s="33" t="str">
        <f t="shared" si="120"/>
        <v/>
      </c>
      <c r="C961" s="32" t="str">
        <f t="shared" si="115"/>
        <v/>
      </c>
      <c r="D961" s="71" t="str">
        <f t="shared" si="118"/>
        <v/>
      </c>
      <c r="E961" s="83" t="str">
        <f t="shared" si="116"/>
        <v/>
      </c>
      <c r="F961" s="100"/>
      <c r="G961" s="85" t="str">
        <f t="shared" si="114"/>
        <v/>
      </c>
      <c r="H961" s="158"/>
      <c r="I961" s="149"/>
      <c r="J961" s="152"/>
      <c r="K961" s="162"/>
      <c r="L961" s="163"/>
      <c r="M961" s="34" t="str">
        <f t="shared" si="117"/>
        <v/>
      </c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</row>
    <row r="962" spans="1:61" ht="15" customHeight="1" x14ac:dyDescent="0.2">
      <c r="A962" s="59" t="str">
        <f t="shared" si="119"/>
        <v/>
      </c>
      <c r="B962" s="33" t="str">
        <f t="shared" si="120"/>
        <v/>
      </c>
      <c r="C962" s="32" t="str">
        <f t="shared" si="115"/>
        <v/>
      </c>
      <c r="D962" s="71" t="str">
        <f t="shared" si="118"/>
        <v/>
      </c>
      <c r="E962" s="83" t="str">
        <f t="shared" si="116"/>
        <v/>
      </c>
      <c r="F962" s="100"/>
      <c r="G962" s="85" t="str">
        <f t="shared" si="114"/>
        <v/>
      </c>
      <c r="H962" s="158"/>
      <c r="I962" s="149"/>
      <c r="J962" s="152"/>
      <c r="K962" s="162"/>
      <c r="L962" s="163"/>
      <c r="M962" s="34" t="str">
        <f t="shared" si="117"/>
        <v/>
      </c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</row>
    <row r="963" spans="1:61" ht="15" customHeight="1" x14ac:dyDescent="0.2">
      <c r="A963" s="59" t="str">
        <f t="shared" si="119"/>
        <v/>
      </c>
      <c r="B963" s="33" t="str">
        <f t="shared" si="120"/>
        <v/>
      </c>
      <c r="C963" s="32" t="str">
        <f t="shared" si="115"/>
        <v/>
      </c>
      <c r="D963" s="71" t="str">
        <f t="shared" si="118"/>
        <v/>
      </c>
      <c r="E963" s="83" t="str">
        <f t="shared" si="116"/>
        <v/>
      </c>
      <c r="F963" s="100"/>
      <c r="G963" s="85" t="str">
        <f t="shared" si="114"/>
        <v/>
      </c>
      <c r="H963" s="158"/>
      <c r="I963" s="149"/>
      <c r="J963" s="152"/>
      <c r="K963" s="162"/>
      <c r="L963" s="163"/>
      <c r="M963" s="34" t="str">
        <f t="shared" si="117"/>
        <v/>
      </c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</row>
    <row r="964" spans="1:61" ht="15" customHeight="1" x14ac:dyDescent="0.2">
      <c r="A964" s="59" t="str">
        <f t="shared" si="119"/>
        <v/>
      </c>
      <c r="B964" s="33" t="str">
        <f t="shared" si="120"/>
        <v/>
      </c>
      <c r="C964" s="32" t="str">
        <f t="shared" si="115"/>
        <v/>
      </c>
      <c r="D964" s="71" t="str">
        <f t="shared" si="118"/>
        <v/>
      </c>
      <c r="E964" s="83" t="str">
        <f t="shared" si="116"/>
        <v/>
      </c>
      <c r="F964" s="100"/>
      <c r="G964" s="85" t="str">
        <f t="shared" si="114"/>
        <v/>
      </c>
      <c r="H964" s="158"/>
      <c r="I964" s="149"/>
      <c r="J964" s="152"/>
      <c r="K964" s="162"/>
      <c r="L964" s="163"/>
      <c r="M964" s="34" t="str">
        <f t="shared" si="117"/>
        <v/>
      </c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</row>
    <row r="965" spans="1:61" ht="15" customHeight="1" x14ac:dyDescent="0.2">
      <c r="A965" s="59" t="str">
        <f t="shared" si="119"/>
        <v/>
      </c>
      <c r="B965" s="33" t="str">
        <f t="shared" si="120"/>
        <v/>
      </c>
      <c r="C965" s="32" t="str">
        <f t="shared" si="115"/>
        <v/>
      </c>
      <c r="D965" s="71" t="str">
        <f t="shared" si="118"/>
        <v/>
      </c>
      <c r="E965" s="83" t="str">
        <f t="shared" si="116"/>
        <v/>
      </c>
      <c r="F965" s="100"/>
      <c r="G965" s="85" t="str">
        <f t="shared" si="114"/>
        <v/>
      </c>
      <c r="H965" s="158"/>
      <c r="I965" s="149"/>
      <c r="J965" s="152"/>
      <c r="K965" s="162"/>
      <c r="L965" s="163"/>
      <c r="M965" s="34" t="str">
        <f t="shared" si="117"/>
        <v/>
      </c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</row>
    <row r="966" spans="1:61" ht="15" customHeight="1" x14ac:dyDescent="0.2">
      <c r="A966" s="59" t="str">
        <f t="shared" si="119"/>
        <v/>
      </c>
      <c r="B966" s="33" t="str">
        <f t="shared" si="120"/>
        <v/>
      </c>
      <c r="C966" s="32" t="str">
        <f t="shared" si="115"/>
        <v/>
      </c>
      <c r="D966" s="71" t="str">
        <f t="shared" si="118"/>
        <v/>
      </c>
      <c r="E966" s="83" t="str">
        <f t="shared" si="116"/>
        <v/>
      </c>
      <c r="F966" s="100"/>
      <c r="G966" s="85" t="str">
        <f t="shared" si="114"/>
        <v/>
      </c>
      <c r="H966" s="158"/>
      <c r="I966" s="149"/>
      <c r="J966" s="152"/>
      <c r="K966" s="162"/>
      <c r="L966" s="163"/>
      <c r="M966" s="34" t="str">
        <f t="shared" si="117"/>
        <v/>
      </c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</row>
    <row r="967" spans="1:61" ht="15" customHeight="1" x14ac:dyDescent="0.2">
      <c r="A967" s="59" t="str">
        <f t="shared" si="119"/>
        <v/>
      </c>
      <c r="B967" s="33" t="str">
        <f t="shared" si="120"/>
        <v/>
      </c>
      <c r="C967" s="32" t="str">
        <f t="shared" si="115"/>
        <v/>
      </c>
      <c r="D967" s="71" t="str">
        <f t="shared" si="118"/>
        <v/>
      </c>
      <c r="E967" s="83" t="str">
        <f t="shared" si="116"/>
        <v/>
      </c>
      <c r="F967" s="100"/>
      <c r="G967" s="85" t="str">
        <f t="shared" si="114"/>
        <v/>
      </c>
      <c r="H967" s="158"/>
      <c r="I967" s="149"/>
      <c r="J967" s="152"/>
      <c r="K967" s="162"/>
      <c r="L967" s="163"/>
      <c r="M967" s="34" t="str">
        <f t="shared" si="117"/>
        <v/>
      </c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</row>
    <row r="968" spans="1:61" ht="15" customHeight="1" x14ac:dyDescent="0.2">
      <c r="A968" s="59" t="str">
        <f t="shared" si="119"/>
        <v/>
      </c>
      <c r="B968" s="33" t="str">
        <f t="shared" si="120"/>
        <v/>
      </c>
      <c r="C968" s="32" t="str">
        <f t="shared" si="115"/>
        <v/>
      </c>
      <c r="D968" s="71" t="str">
        <f t="shared" si="118"/>
        <v/>
      </c>
      <c r="E968" s="83" t="str">
        <f t="shared" si="116"/>
        <v/>
      </c>
      <c r="F968" s="100"/>
      <c r="G968" s="85" t="str">
        <f t="shared" si="114"/>
        <v/>
      </c>
      <c r="H968" s="158"/>
      <c r="I968" s="149"/>
      <c r="J968" s="152"/>
      <c r="K968" s="162"/>
      <c r="L968" s="163"/>
      <c r="M968" s="34" t="str">
        <f t="shared" si="117"/>
        <v/>
      </c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</row>
    <row r="969" spans="1:61" ht="15" customHeight="1" x14ac:dyDescent="0.2">
      <c r="A969" s="59" t="str">
        <f t="shared" si="119"/>
        <v/>
      </c>
      <c r="B969" s="33" t="str">
        <f t="shared" si="120"/>
        <v/>
      </c>
      <c r="C969" s="32" t="str">
        <f t="shared" si="115"/>
        <v/>
      </c>
      <c r="D969" s="71" t="str">
        <f t="shared" si="118"/>
        <v/>
      </c>
      <c r="E969" s="83" t="str">
        <f t="shared" si="116"/>
        <v/>
      </c>
      <c r="F969" s="100"/>
      <c r="G969" s="85" t="str">
        <f t="shared" si="114"/>
        <v/>
      </c>
      <c r="H969" s="158"/>
      <c r="I969" s="149"/>
      <c r="J969" s="152"/>
      <c r="K969" s="162"/>
      <c r="L969" s="163"/>
      <c r="M969" s="34" t="str">
        <f t="shared" si="117"/>
        <v/>
      </c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</row>
    <row r="970" spans="1:61" ht="15" customHeight="1" x14ac:dyDescent="0.2">
      <c r="A970" s="59" t="str">
        <f t="shared" si="119"/>
        <v/>
      </c>
      <c r="B970" s="33" t="str">
        <f t="shared" si="120"/>
        <v/>
      </c>
      <c r="C970" s="32" t="str">
        <f t="shared" si="115"/>
        <v/>
      </c>
      <c r="D970" s="71" t="str">
        <f t="shared" si="118"/>
        <v/>
      </c>
      <c r="E970" s="83" t="str">
        <f t="shared" si="116"/>
        <v/>
      </c>
      <c r="F970" s="100"/>
      <c r="G970" s="85" t="str">
        <f t="shared" si="114"/>
        <v/>
      </c>
      <c r="H970" s="158"/>
      <c r="I970" s="149"/>
      <c r="J970" s="152"/>
      <c r="K970" s="162"/>
      <c r="L970" s="163"/>
      <c r="M970" s="34" t="str">
        <f t="shared" si="117"/>
        <v/>
      </c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</row>
    <row r="971" spans="1:61" ht="15" customHeight="1" x14ac:dyDescent="0.2">
      <c r="A971" s="59" t="str">
        <f t="shared" si="119"/>
        <v/>
      </c>
      <c r="B971" s="33" t="str">
        <f t="shared" si="120"/>
        <v/>
      </c>
      <c r="C971" s="32" t="str">
        <f t="shared" si="115"/>
        <v/>
      </c>
      <c r="D971" s="71" t="str">
        <f t="shared" si="118"/>
        <v/>
      </c>
      <c r="E971" s="83" t="str">
        <f t="shared" si="116"/>
        <v/>
      </c>
      <c r="F971" s="100"/>
      <c r="G971" s="85" t="str">
        <f t="shared" si="114"/>
        <v/>
      </c>
      <c r="H971" s="158"/>
      <c r="I971" s="149"/>
      <c r="J971" s="152"/>
      <c r="K971" s="162"/>
      <c r="L971" s="163"/>
      <c r="M971" s="34" t="str">
        <f t="shared" si="117"/>
        <v/>
      </c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</row>
    <row r="972" spans="1:61" ht="15" customHeight="1" x14ac:dyDescent="0.2">
      <c r="A972" s="59" t="str">
        <f t="shared" si="119"/>
        <v/>
      </c>
      <c r="B972" s="33" t="str">
        <f t="shared" si="120"/>
        <v/>
      </c>
      <c r="C972" s="32" t="str">
        <f t="shared" si="115"/>
        <v/>
      </c>
      <c r="D972" s="71" t="str">
        <f t="shared" si="118"/>
        <v/>
      </c>
      <c r="E972" s="83" t="str">
        <f t="shared" si="116"/>
        <v/>
      </c>
      <c r="F972" s="100"/>
      <c r="G972" s="85" t="str">
        <f t="shared" ref="G972:G1035" si="121">IF(ISNA(VLOOKUP(F972,klanten,2,FALSE)),"",VLOOKUP(F972,klanten,2,FALSE))</f>
        <v/>
      </c>
      <c r="H972" s="158"/>
      <c r="I972" s="149"/>
      <c r="J972" s="152"/>
      <c r="K972" s="162"/>
      <c r="L972" s="163"/>
      <c r="M972" s="34" t="str">
        <f t="shared" si="117"/>
        <v/>
      </c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</row>
    <row r="973" spans="1:61" ht="15" customHeight="1" x14ac:dyDescent="0.2">
      <c r="A973" s="59" t="str">
        <f t="shared" si="119"/>
        <v/>
      </c>
      <c r="B973" s="33" t="str">
        <f t="shared" si="120"/>
        <v/>
      </c>
      <c r="C973" s="32" t="str">
        <f t="shared" ref="C973:C1036" si="122">IF(B973="","",IF(B973=B972,C972+1,1))</f>
        <v/>
      </c>
      <c r="D973" s="71" t="str">
        <f t="shared" si="118"/>
        <v/>
      </c>
      <c r="E973" s="83" t="str">
        <f t="shared" si="116"/>
        <v/>
      </c>
      <c r="F973" s="100"/>
      <c r="G973" s="85" t="str">
        <f t="shared" si="121"/>
        <v/>
      </c>
      <c r="H973" s="158"/>
      <c r="I973" s="149"/>
      <c r="J973" s="152"/>
      <c r="K973" s="162"/>
      <c r="L973" s="163"/>
      <c r="M973" s="34" t="str">
        <f t="shared" si="117"/>
        <v/>
      </c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</row>
    <row r="974" spans="1:61" ht="15" customHeight="1" x14ac:dyDescent="0.2">
      <c r="A974" s="59" t="str">
        <f t="shared" si="119"/>
        <v/>
      </c>
      <c r="B974" s="33" t="str">
        <f t="shared" si="120"/>
        <v/>
      </c>
      <c r="C974" s="32" t="str">
        <f t="shared" si="122"/>
        <v/>
      </c>
      <c r="D974" s="71" t="str">
        <f t="shared" si="118"/>
        <v/>
      </c>
      <c r="E974" s="83" t="str">
        <f t="shared" ref="E974:E1037" si="123">IF(AND(B974="",B973&lt;&gt;""),"►","")</f>
        <v/>
      </c>
      <c r="F974" s="100"/>
      <c r="G974" s="85" t="str">
        <f t="shared" si="121"/>
        <v/>
      </c>
      <c r="H974" s="158"/>
      <c r="I974" s="149"/>
      <c r="J974" s="152"/>
      <c r="K974" s="162"/>
      <c r="L974" s="163"/>
      <c r="M974" s="34" t="str">
        <f t="shared" si="117"/>
        <v/>
      </c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</row>
    <row r="975" spans="1:61" ht="15" customHeight="1" x14ac:dyDescent="0.2">
      <c r="A975" s="59" t="str">
        <f t="shared" si="119"/>
        <v/>
      </c>
      <c r="B975" s="33" t="str">
        <f t="shared" si="120"/>
        <v/>
      </c>
      <c r="C975" s="32" t="str">
        <f t="shared" si="122"/>
        <v/>
      </c>
      <c r="D975" s="71" t="str">
        <f t="shared" si="118"/>
        <v/>
      </c>
      <c r="E975" s="83" t="str">
        <f t="shared" si="123"/>
        <v/>
      </c>
      <c r="F975" s="100"/>
      <c r="G975" s="85" t="str">
        <f t="shared" si="121"/>
        <v/>
      </c>
      <c r="H975" s="158"/>
      <c r="I975" s="149"/>
      <c r="J975" s="152"/>
      <c r="K975" s="162"/>
      <c r="L975" s="163"/>
      <c r="M975" s="34" t="str">
        <f t="shared" si="117"/>
        <v/>
      </c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</row>
    <row r="976" spans="1:61" ht="15" customHeight="1" x14ac:dyDescent="0.2">
      <c r="A976" s="59" t="str">
        <f t="shared" si="119"/>
        <v/>
      </c>
      <c r="B976" s="33" t="str">
        <f t="shared" si="120"/>
        <v/>
      </c>
      <c r="C976" s="32" t="str">
        <f t="shared" si="122"/>
        <v/>
      </c>
      <c r="D976" s="71" t="str">
        <f t="shared" si="118"/>
        <v/>
      </c>
      <c r="E976" s="83" t="str">
        <f t="shared" si="123"/>
        <v/>
      </c>
      <c r="F976" s="100"/>
      <c r="G976" s="85" t="str">
        <f t="shared" si="121"/>
        <v/>
      </c>
      <c r="H976" s="158"/>
      <c r="I976" s="149"/>
      <c r="J976" s="152"/>
      <c r="K976" s="162"/>
      <c r="L976" s="163"/>
      <c r="M976" s="34" t="str">
        <f t="shared" si="117"/>
        <v/>
      </c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</row>
    <row r="977" spans="1:61" ht="15" customHeight="1" x14ac:dyDescent="0.2">
      <c r="A977" s="59" t="str">
        <f t="shared" si="119"/>
        <v/>
      </c>
      <c r="B977" s="33" t="str">
        <f t="shared" si="120"/>
        <v/>
      </c>
      <c r="C977" s="32" t="str">
        <f t="shared" si="122"/>
        <v/>
      </c>
      <c r="D977" s="71" t="str">
        <f t="shared" si="118"/>
        <v/>
      </c>
      <c r="E977" s="83" t="str">
        <f t="shared" si="123"/>
        <v/>
      </c>
      <c r="F977" s="100"/>
      <c r="G977" s="85" t="str">
        <f t="shared" si="121"/>
        <v/>
      </c>
      <c r="H977" s="158"/>
      <c r="I977" s="149"/>
      <c r="J977" s="152"/>
      <c r="K977" s="162"/>
      <c r="L977" s="163"/>
      <c r="M977" s="34" t="str">
        <f t="shared" si="117"/>
        <v/>
      </c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</row>
    <row r="978" spans="1:61" ht="15" customHeight="1" x14ac:dyDescent="0.2">
      <c r="A978" s="59" t="str">
        <f t="shared" si="119"/>
        <v/>
      </c>
      <c r="B978" s="33" t="str">
        <f t="shared" si="120"/>
        <v/>
      </c>
      <c r="C978" s="32" t="str">
        <f t="shared" si="122"/>
        <v/>
      </c>
      <c r="D978" s="71" t="str">
        <f t="shared" si="118"/>
        <v/>
      </c>
      <c r="E978" s="83" t="str">
        <f t="shared" si="123"/>
        <v/>
      </c>
      <c r="F978" s="100"/>
      <c r="G978" s="85" t="str">
        <f t="shared" si="121"/>
        <v/>
      </c>
      <c r="H978" s="158"/>
      <c r="I978" s="149"/>
      <c r="J978" s="152"/>
      <c r="K978" s="162"/>
      <c r="L978" s="163"/>
      <c r="M978" s="34" t="str">
        <f t="shared" si="117"/>
        <v/>
      </c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</row>
    <row r="979" spans="1:61" ht="15" customHeight="1" x14ac:dyDescent="0.2">
      <c r="A979" s="59" t="str">
        <f t="shared" si="119"/>
        <v/>
      </c>
      <c r="B979" s="33" t="str">
        <f t="shared" si="120"/>
        <v/>
      </c>
      <c r="C979" s="32" t="str">
        <f t="shared" si="122"/>
        <v/>
      </c>
      <c r="D979" s="71" t="str">
        <f t="shared" si="118"/>
        <v/>
      </c>
      <c r="E979" s="83" t="str">
        <f t="shared" si="123"/>
        <v/>
      </c>
      <c r="F979" s="100"/>
      <c r="G979" s="85" t="str">
        <f t="shared" si="121"/>
        <v/>
      </c>
      <c r="H979" s="158"/>
      <c r="I979" s="149"/>
      <c r="J979" s="152"/>
      <c r="K979" s="162"/>
      <c r="L979" s="163"/>
      <c r="M979" s="34" t="str">
        <f t="shared" si="117"/>
        <v/>
      </c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</row>
    <row r="980" spans="1:61" ht="15" customHeight="1" x14ac:dyDescent="0.2">
      <c r="A980" s="59" t="str">
        <f t="shared" si="119"/>
        <v/>
      </c>
      <c r="B980" s="33" t="str">
        <f t="shared" si="120"/>
        <v/>
      </c>
      <c r="C980" s="32" t="str">
        <f t="shared" si="122"/>
        <v/>
      </c>
      <c r="D980" s="71" t="str">
        <f t="shared" si="118"/>
        <v/>
      </c>
      <c r="E980" s="83" t="str">
        <f t="shared" si="123"/>
        <v/>
      </c>
      <c r="F980" s="100"/>
      <c r="G980" s="85" t="str">
        <f t="shared" si="121"/>
        <v/>
      </c>
      <c r="H980" s="158"/>
      <c r="I980" s="149"/>
      <c r="J980" s="152"/>
      <c r="K980" s="162"/>
      <c r="L980" s="163"/>
      <c r="M980" s="34" t="str">
        <f t="shared" si="117"/>
        <v/>
      </c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</row>
    <row r="981" spans="1:61" ht="15" customHeight="1" x14ac:dyDescent="0.2">
      <c r="A981" s="59" t="str">
        <f t="shared" si="119"/>
        <v/>
      </c>
      <c r="B981" s="33" t="str">
        <f t="shared" si="120"/>
        <v/>
      </c>
      <c r="C981" s="32" t="str">
        <f t="shared" si="122"/>
        <v/>
      </c>
      <c r="D981" s="71" t="str">
        <f t="shared" si="118"/>
        <v/>
      </c>
      <c r="E981" s="83" t="str">
        <f t="shared" si="123"/>
        <v/>
      </c>
      <c r="F981" s="100"/>
      <c r="G981" s="85" t="str">
        <f t="shared" si="121"/>
        <v/>
      </c>
      <c r="H981" s="158"/>
      <c r="I981" s="149"/>
      <c r="J981" s="152"/>
      <c r="K981" s="162"/>
      <c r="L981" s="163"/>
      <c r="M981" s="34" t="str">
        <f t="shared" ref="M981:M1044" si="124">IF(K981="","",I981*K981)</f>
        <v/>
      </c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</row>
    <row r="982" spans="1:61" ht="15" customHeight="1" x14ac:dyDescent="0.2">
      <c r="A982" s="59" t="str">
        <f t="shared" si="119"/>
        <v/>
      </c>
      <c r="B982" s="33" t="str">
        <f t="shared" si="120"/>
        <v/>
      </c>
      <c r="C982" s="32" t="str">
        <f t="shared" si="122"/>
        <v/>
      </c>
      <c r="D982" s="71" t="str">
        <f t="shared" si="118"/>
        <v/>
      </c>
      <c r="E982" s="83" t="str">
        <f t="shared" si="123"/>
        <v/>
      </c>
      <c r="F982" s="100"/>
      <c r="G982" s="85" t="str">
        <f t="shared" si="121"/>
        <v/>
      </c>
      <c r="H982" s="158"/>
      <c r="I982" s="149"/>
      <c r="J982" s="152"/>
      <c r="K982" s="162"/>
      <c r="L982" s="163"/>
      <c r="M982" s="34" t="str">
        <f t="shared" si="124"/>
        <v/>
      </c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</row>
    <row r="983" spans="1:61" ht="15" customHeight="1" x14ac:dyDescent="0.2">
      <c r="A983" s="59" t="str">
        <f t="shared" si="119"/>
        <v/>
      </c>
      <c r="B983" s="33" t="str">
        <f t="shared" si="120"/>
        <v/>
      </c>
      <c r="C983" s="32" t="str">
        <f t="shared" si="122"/>
        <v/>
      </c>
      <c r="D983" s="71" t="str">
        <f t="shared" si="118"/>
        <v/>
      </c>
      <c r="E983" s="83" t="str">
        <f t="shared" si="123"/>
        <v/>
      </c>
      <c r="F983" s="100"/>
      <c r="G983" s="85" t="str">
        <f t="shared" si="121"/>
        <v/>
      </c>
      <c r="H983" s="158"/>
      <c r="I983" s="149"/>
      <c r="J983" s="152"/>
      <c r="K983" s="162"/>
      <c r="L983" s="163"/>
      <c r="M983" s="34" t="str">
        <f t="shared" si="124"/>
        <v/>
      </c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</row>
    <row r="984" spans="1:61" ht="15" customHeight="1" x14ac:dyDescent="0.2">
      <c r="A984" s="59" t="str">
        <f t="shared" si="119"/>
        <v/>
      </c>
      <c r="B984" s="33" t="str">
        <f t="shared" si="120"/>
        <v/>
      </c>
      <c r="C984" s="32" t="str">
        <f t="shared" si="122"/>
        <v/>
      </c>
      <c r="D984" s="71" t="str">
        <f t="shared" si="118"/>
        <v/>
      </c>
      <c r="E984" s="83" t="str">
        <f t="shared" si="123"/>
        <v/>
      </c>
      <c r="F984" s="100"/>
      <c r="G984" s="85" t="str">
        <f t="shared" si="121"/>
        <v/>
      </c>
      <c r="H984" s="158"/>
      <c r="I984" s="149"/>
      <c r="J984" s="152"/>
      <c r="K984" s="162"/>
      <c r="L984" s="163"/>
      <c r="M984" s="34" t="str">
        <f t="shared" si="124"/>
        <v/>
      </c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</row>
    <row r="985" spans="1:61" ht="15" customHeight="1" x14ac:dyDescent="0.2">
      <c r="A985" s="59" t="str">
        <f t="shared" si="119"/>
        <v/>
      </c>
      <c r="B985" s="33" t="str">
        <f t="shared" si="120"/>
        <v/>
      </c>
      <c r="C985" s="32" t="str">
        <f t="shared" si="122"/>
        <v/>
      </c>
      <c r="D985" s="71" t="str">
        <f t="shared" si="118"/>
        <v/>
      </c>
      <c r="E985" s="83" t="str">
        <f t="shared" si="123"/>
        <v/>
      </c>
      <c r="F985" s="100"/>
      <c r="G985" s="85" t="str">
        <f t="shared" si="121"/>
        <v/>
      </c>
      <c r="H985" s="158"/>
      <c r="I985" s="149"/>
      <c r="J985" s="152"/>
      <c r="K985" s="162"/>
      <c r="L985" s="163"/>
      <c r="M985" s="34" t="str">
        <f t="shared" si="124"/>
        <v/>
      </c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</row>
    <row r="986" spans="1:61" ht="15" customHeight="1" x14ac:dyDescent="0.2">
      <c r="A986" s="59" t="str">
        <f t="shared" si="119"/>
        <v/>
      </c>
      <c r="B986" s="33" t="str">
        <f t="shared" si="120"/>
        <v/>
      </c>
      <c r="C986" s="32" t="str">
        <f t="shared" si="122"/>
        <v/>
      </c>
      <c r="D986" s="71" t="str">
        <f t="shared" si="118"/>
        <v/>
      </c>
      <c r="E986" s="83" t="str">
        <f t="shared" si="123"/>
        <v/>
      </c>
      <c r="F986" s="100"/>
      <c r="G986" s="85" t="str">
        <f t="shared" si="121"/>
        <v/>
      </c>
      <c r="H986" s="158"/>
      <c r="I986" s="149"/>
      <c r="J986" s="152"/>
      <c r="K986" s="162"/>
      <c r="L986" s="163"/>
      <c r="M986" s="34" t="str">
        <f t="shared" si="124"/>
        <v/>
      </c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</row>
    <row r="987" spans="1:61" ht="15" customHeight="1" x14ac:dyDescent="0.2">
      <c r="A987" s="59" t="str">
        <f t="shared" si="119"/>
        <v/>
      </c>
      <c r="B987" s="33" t="str">
        <f t="shared" si="120"/>
        <v/>
      </c>
      <c r="C987" s="32" t="str">
        <f t="shared" si="122"/>
        <v/>
      </c>
      <c r="D987" s="71" t="str">
        <f t="shared" si="118"/>
        <v/>
      </c>
      <c r="E987" s="83" t="str">
        <f t="shared" si="123"/>
        <v/>
      </c>
      <c r="F987" s="100"/>
      <c r="G987" s="85" t="str">
        <f t="shared" si="121"/>
        <v/>
      </c>
      <c r="H987" s="158"/>
      <c r="I987" s="149"/>
      <c r="J987" s="152"/>
      <c r="K987" s="162"/>
      <c r="L987" s="163"/>
      <c r="M987" s="34" t="str">
        <f t="shared" si="124"/>
        <v/>
      </c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</row>
    <row r="988" spans="1:61" ht="15" customHeight="1" x14ac:dyDescent="0.2">
      <c r="A988" s="59" t="str">
        <f t="shared" si="119"/>
        <v/>
      </c>
      <c r="B988" s="33" t="str">
        <f t="shared" si="120"/>
        <v/>
      </c>
      <c r="C988" s="32" t="str">
        <f t="shared" si="122"/>
        <v/>
      </c>
      <c r="D988" s="71" t="str">
        <f t="shared" si="118"/>
        <v/>
      </c>
      <c r="E988" s="83" t="str">
        <f t="shared" si="123"/>
        <v/>
      </c>
      <c r="F988" s="100"/>
      <c r="G988" s="85" t="str">
        <f t="shared" si="121"/>
        <v/>
      </c>
      <c r="H988" s="158"/>
      <c r="I988" s="149"/>
      <c r="J988" s="152"/>
      <c r="K988" s="162"/>
      <c r="L988" s="163"/>
      <c r="M988" s="34" t="str">
        <f t="shared" si="124"/>
        <v/>
      </c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</row>
    <row r="989" spans="1:61" ht="15" customHeight="1" x14ac:dyDescent="0.2">
      <c r="A989" s="59" t="str">
        <f t="shared" si="119"/>
        <v/>
      </c>
      <c r="B989" s="33" t="str">
        <f t="shared" si="120"/>
        <v/>
      </c>
      <c r="C989" s="32" t="str">
        <f t="shared" si="122"/>
        <v/>
      </c>
      <c r="D989" s="71" t="str">
        <f t="shared" ref="D989:D1052" si="125">IF(F988="","",IF(F989="","",IF(F989=F988,"  =","Nieuw")))</f>
        <v/>
      </c>
      <c r="E989" s="83" t="str">
        <f t="shared" si="123"/>
        <v/>
      </c>
      <c r="F989" s="100"/>
      <c r="G989" s="85" t="str">
        <f t="shared" si="121"/>
        <v/>
      </c>
      <c r="H989" s="158"/>
      <c r="I989" s="149"/>
      <c r="J989" s="152"/>
      <c r="K989" s="162"/>
      <c r="L989" s="163"/>
      <c r="M989" s="34" t="str">
        <f t="shared" si="124"/>
        <v/>
      </c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</row>
    <row r="990" spans="1:61" ht="15" customHeight="1" x14ac:dyDescent="0.2">
      <c r="A990" s="59" t="str">
        <f t="shared" ref="A990:A1053" si="126">IF(F989="","",IF(B990="","",IF(B990=B989,A989+100000000,B989+1)))</f>
        <v/>
      </c>
      <c r="B990" s="33" t="str">
        <f t="shared" ref="B990:B1053" si="127">IF(F989="","",IF(F990="","",IF(F989=F990,B989,B989+1)))</f>
        <v/>
      </c>
      <c r="C990" s="32" t="str">
        <f t="shared" si="122"/>
        <v/>
      </c>
      <c r="D990" s="71" t="str">
        <f t="shared" si="125"/>
        <v/>
      </c>
      <c r="E990" s="83" t="str">
        <f t="shared" si="123"/>
        <v/>
      </c>
      <c r="F990" s="100"/>
      <c r="G990" s="85" t="str">
        <f t="shared" si="121"/>
        <v/>
      </c>
      <c r="H990" s="158"/>
      <c r="I990" s="149"/>
      <c r="J990" s="152"/>
      <c r="K990" s="162"/>
      <c r="L990" s="163"/>
      <c r="M990" s="34" t="str">
        <f t="shared" si="124"/>
        <v/>
      </c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</row>
    <row r="991" spans="1:61" ht="15" customHeight="1" x14ac:dyDescent="0.2">
      <c r="A991" s="59" t="str">
        <f t="shared" si="126"/>
        <v/>
      </c>
      <c r="B991" s="33" t="str">
        <f t="shared" si="127"/>
        <v/>
      </c>
      <c r="C991" s="32" t="str">
        <f t="shared" si="122"/>
        <v/>
      </c>
      <c r="D991" s="71" t="str">
        <f t="shared" si="125"/>
        <v/>
      </c>
      <c r="E991" s="83" t="str">
        <f t="shared" si="123"/>
        <v/>
      </c>
      <c r="F991" s="100"/>
      <c r="G991" s="85" t="str">
        <f t="shared" si="121"/>
        <v/>
      </c>
      <c r="H991" s="158"/>
      <c r="I991" s="149"/>
      <c r="J991" s="152"/>
      <c r="K991" s="162"/>
      <c r="L991" s="163"/>
      <c r="M991" s="34" t="str">
        <f t="shared" si="124"/>
        <v/>
      </c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</row>
    <row r="992" spans="1:61" ht="15" customHeight="1" x14ac:dyDescent="0.2">
      <c r="A992" s="59" t="str">
        <f t="shared" si="126"/>
        <v/>
      </c>
      <c r="B992" s="33" t="str">
        <f t="shared" si="127"/>
        <v/>
      </c>
      <c r="C992" s="32" t="str">
        <f t="shared" si="122"/>
        <v/>
      </c>
      <c r="D992" s="71" t="str">
        <f t="shared" si="125"/>
        <v/>
      </c>
      <c r="E992" s="83" t="str">
        <f t="shared" si="123"/>
        <v/>
      </c>
      <c r="F992" s="100"/>
      <c r="G992" s="85" t="str">
        <f t="shared" si="121"/>
        <v/>
      </c>
      <c r="H992" s="158"/>
      <c r="I992" s="149"/>
      <c r="J992" s="152"/>
      <c r="K992" s="162"/>
      <c r="L992" s="163"/>
      <c r="M992" s="34" t="str">
        <f t="shared" si="124"/>
        <v/>
      </c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</row>
    <row r="993" spans="1:61" ht="15" customHeight="1" x14ac:dyDescent="0.2">
      <c r="A993" s="59" t="str">
        <f t="shared" si="126"/>
        <v/>
      </c>
      <c r="B993" s="33" t="str">
        <f t="shared" si="127"/>
        <v/>
      </c>
      <c r="C993" s="32" t="str">
        <f t="shared" si="122"/>
        <v/>
      </c>
      <c r="D993" s="71" t="str">
        <f t="shared" si="125"/>
        <v/>
      </c>
      <c r="E993" s="83" t="str">
        <f t="shared" si="123"/>
        <v/>
      </c>
      <c r="F993" s="100"/>
      <c r="G993" s="85" t="str">
        <f t="shared" si="121"/>
        <v/>
      </c>
      <c r="H993" s="158"/>
      <c r="I993" s="149"/>
      <c r="J993" s="152"/>
      <c r="K993" s="162"/>
      <c r="L993" s="163"/>
      <c r="M993" s="34" t="str">
        <f t="shared" si="124"/>
        <v/>
      </c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</row>
    <row r="994" spans="1:61" ht="15" customHeight="1" x14ac:dyDescent="0.2">
      <c r="A994" s="59" t="str">
        <f t="shared" si="126"/>
        <v/>
      </c>
      <c r="B994" s="33" t="str">
        <f t="shared" si="127"/>
        <v/>
      </c>
      <c r="C994" s="32" t="str">
        <f t="shared" si="122"/>
        <v/>
      </c>
      <c r="D994" s="71" t="str">
        <f t="shared" si="125"/>
        <v/>
      </c>
      <c r="E994" s="83" t="str">
        <f t="shared" si="123"/>
        <v/>
      </c>
      <c r="F994" s="100"/>
      <c r="G994" s="85" t="str">
        <f t="shared" si="121"/>
        <v/>
      </c>
      <c r="H994" s="158"/>
      <c r="I994" s="149"/>
      <c r="J994" s="152"/>
      <c r="K994" s="162"/>
      <c r="L994" s="163"/>
      <c r="M994" s="34" t="str">
        <f t="shared" si="124"/>
        <v/>
      </c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</row>
    <row r="995" spans="1:61" ht="15" customHeight="1" x14ac:dyDescent="0.2">
      <c r="A995" s="59" t="str">
        <f t="shared" si="126"/>
        <v/>
      </c>
      <c r="B995" s="33" t="str">
        <f t="shared" si="127"/>
        <v/>
      </c>
      <c r="C995" s="32" t="str">
        <f t="shared" si="122"/>
        <v/>
      </c>
      <c r="D995" s="71" t="str">
        <f t="shared" si="125"/>
        <v/>
      </c>
      <c r="E995" s="83" t="str">
        <f t="shared" si="123"/>
        <v/>
      </c>
      <c r="F995" s="100"/>
      <c r="G995" s="85" t="str">
        <f t="shared" si="121"/>
        <v/>
      </c>
      <c r="H995" s="158"/>
      <c r="I995" s="149"/>
      <c r="J995" s="152"/>
      <c r="K995" s="162"/>
      <c r="L995" s="163"/>
      <c r="M995" s="34" t="str">
        <f t="shared" si="124"/>
        <v/>
      </c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</row>
    <row r="996" spans="1:61" ht="15" customHeight="1" x14ac:dyDescent="0.2">
      <c r="A996" s="59" t="str">
        <f t="shared" si="126"/>
        <v/>
      </c>
      <c r="B996" s="33" t="str">
        <f t="shared" si="127"/>
        <v/>
      </c>
      <c r="C996" s="32" t="str">
        <f t="shared" si="122"/>
        <v/>
      </c>
      <c r="D996" s="71" t="str">
        <f t="shared" si="125"/>
        <v/>
      </c>
      <c r="E996" s="83" t="str">
        <f t="shared" si="123"/>
        <v/>
      </c>
      <c r="F996" s="100"/>
      <c r="G996" s="85" t="str">
        <f t="shared" si="121"/>
        <v/>
      </c>
      <c r="H996" s="158"/>
      <c r="I996" s="149"/>
      <c r="J996" s="152"/>
      <c r="K996" s="162"/>
      <c r="L996" s="163"/>
      <c r="M996" s="34" t="str">
        <f t="shared" si="124"/>
        <v/>
      </c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</row>
    <row r="997" spans="1:61" ht="15" customHeight="1" x14ac:dyDescent="0.2">
      <c r="A997" s="59" t="str">
        <f t="shared" si="126"/>
        <v/>
      </c>
      <c r="B997" s="33" t="str">
        <f t="shared" si="127"/>
        <v/>
      </c>
      <c r="C997" s="32" t="str">
        <f t="shared" si="122"/>
        <v/>
      </c>
      <c r="D997" s="71" t="str">
        <f t="shared" si="125"/>
        <v/>
      </c>
      <c r="E997" s="83" t="str">
        <f t="shared" si="123"/>
        <v/>
      </c>
      <c r="F997" s="100"/>
      <c r="G997" s="85" t="str">
        <f t="shared" si="121"/>
        <v/>
      </c>
      <c r="H997" s="158"/>
      <c r="I997" s="149"/>
      <c r="J997" s="152"/>
      <c r="K997" s="162"/>
      <c r="L997" s="163"/>
      <c r="M997" s="34" t="str">
        <f t="shared" si="124"/>
        <v/>
      </c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</row>
    <row r="998" spans="1:61" ht="15" customHeight="1" x14ac:dyDescent="0.2">
      <c r="A998" s="59" t="str">
        <f t="shared" si="126"/>
        <v/>
      </c>
      <c r="B998" s="33" t="str">
        <f t="shared" si="127"/>
        <v/>
      </c>
      <c r="C998" s="32" t="str">
        <f t="shared" si="122"/>
        <v/>
      </c>
      <c r="D998" s="71" t="str">
        <f t="shared" si="125"/>
        <v/>
      </c>
      <c r="E998" s="83" t="str">
        <f t="shared" si="123"/>
        <v/>
      </c>
      <c r="F998" s="100"/>
      <c r="G998" s="85" t="str">
        <f t="shared" si="121"/>
        <v/>
      </c>
      <c r="H998" s="158"/>
      <c r="I998" s="149"/>
      <c r="J998" s="152"/>
      <c r="K998" s="162"/>
      <c r="L998" s="163"/>
      <c r="M998" s="34" t="str">
        <f t="shared" si="124"/>
        <v/>
      </c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</row>
    <row r="999" spans="1:61" ht="15" customHeight="1" x14ac:dyDescent="0.2">
      <c r="A999" s="59" t="str">
        <f t="shared" si="126"/>
        <v/>
      </c>
      <c r="B999" s="33" t="str">
        <f t="shared" si="127"/>
        <v/>
      </c>
      <c r="C999" s="32" t="str">
        <f t="shared" si="122"/>
        <v/>
      </c>
      <c r="D999" s="71" t="str">
        <f t="shared" si="125"/>
        <v/>
      </c>
      <c r="E999" s="83" t="str">
        <f t="shared" si="123"/>
        <v/>
      </c>
      <c r="F999" s="100"/>
      <c r="G999" s="85" t="str">
        <f t="shared" si="121"/>
        <v/>
      </c>
      <c r="H999" s="158"/>
      <c r="I999" s="149"/>
      <c r="J999" s="152"/>
      <c r="K999" s="162"/>
      <c r="L999" s="163"/>
      <c r="M999" s="34" t="str">
        <f t="shared" si="124"/>
        <v/>
      </c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</row>
    <row r="1000" spans="1:61" ht="15" customHeight="1" x14ac:dyDescent="0.2">
      <c r="A1000" s="59" t="str">
        <f t="shared" si="126"/>
        <v/>
      </c>
      <c r="B1000" s="33" t="str">
        <f t="shared" si="127"/>
        <v/>
      </c>
      <c r="C1000" s="32" t="str">
        <f t="shared" si="122"/>
        <v/>
      </c>
      <c r="D1000" s="71" t="str">
        <f t="shared" si="125"/>
        <v/>
      </c>
      <c r="E1000" s="83" t="str">
        <f t="shared" si="123"/>
        <v/>
      </c>
      <c r="F1000" s="100"/>
      <c r="G1000" s="85" t="str">
        <f t="shared" si="121"/>
        <v/>
      </c>
      <c r="H1000" s="158"/>
      <c r="I1000" s="149"/>
      <c r="J1000" s="152"/>
      <c r="K1000" s="162"/>
      <c r="L1000" s="163"/>
      <c r="M1000" s="34" t="str">
        <f t="shared" si="124"/>
        <v/>
      </c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</row>
    <row r="1001" spans="1:61" ht="15" customHeight="1" x14ac:dyDescent="0.2">
      <c r="A1001" s="59" t="str">
        <f t="shared" si="126"/>
        <v/>
      </c>
      <c r="B1001" s="33" t="str">
        <f t="shared" si="127"/>
        <v/>
      </c>
      <c r="C1001" s="32" t="str">
        <f t="shared" si="122"/>
        <v/>
      </c>
      <c r="D1001" s="71" t="str">
        <f t="shared" si="125"/>
        <v/>
      </c>
      <c r="E1001" s="83" t="str">
        <f t="shared" si="123"/>
        <v/>
      </c>
      <c r="F1001" s="100"/>
      <c r="G1001" s="85" t="str">
        <f t="shared" si="121"/>
        <v/>
      </c>
      <c r="H1001" s="158"/>
      <c r="I1001" s="149"/>
      <c r="J1001" s="152"/>
      <c r="K1001" s="162"/>
      <c r="L1001" s="163"/>
      <c r="M1001" s="34" t="str">
        <f t="shared" si="124"/>
        <v/>
      </c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</row>
    <row r="1002" spans="1:61" ht="15" customHeight="1" x14ac:dyDescent="0.2">
      <c r="A1002" s="59" t="str">
        <f t="shared" si="126"/>
        <v/>
      </c>
      <c r="B1002" s="33" t="str">
        <f t="shared" si="127"/>
        <v/>
      </c>
      <c r="C1002" s="32" t="str">
        <f t="shared" si="122"/>
        <v/>
      </c>
      <c r="D1002" s="71" t="str">
        <f t="shared" si="125"/>
        <v/>
      </c>
      <c r="E1002" s="83" t="str">
        <f t="shared" si="123"/>
        <v/>
      </c>
      <c r="F1002" s="100"/>
      <c r="G1002" s="85" t="str">
        <f t="shared" si="121"/>
        <v/>
      </c>
      <c r="H1002" s="158"/>
      <c r="I1002" s="149"/>
      <c r="J1002" s="152"/>
      <c r="K1002" s="162"/>
      <c r="L1002" s="163"/>
      <c r="M1002" s="34" t="str">
        <f t="shared" si="124"/>
        <v/>
      </c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</row>
    <row r="1003" spans="1:61" ht="15" customHeight="1" x14ac:dyDescent="0.2">
      <c r="A1003" s="59" t="str">
        <f t="shared" si="126"/>
        <v/>
      </c>
      <c r="B1003" s="33" t="str">
        <f t="shared" si="127"/>
        <v/>
      </c>
      <c r="C1003" s="32" t="str">
        <f t="shared" si="122"/>
        <v/>
      </c>
      <c r="D1003" s="71" t="str">
        <f t="shared" si="125"/>
        <v/>
      </c>
      <c r="E1003" s="83" t="str">
        <f t="shared" si="123"/>
        <v/>
      </c>
      <c r="F1003" s="100"/>
      <c r="G1003" s="85" t="str">
        <f t="shared" si="121"/>
        <v/>
      </c>
      <c r="H1003" s="158"/>
      <c r="I1003" s="149"/>
      <c r="J1003" s="152"/>
      <c r="K1003" s="162"/>
      <c r="L1003" s="163"/>
      <c r="M1003" s="34" t="str">
        <f t="shared" si="124"/>
        <v/>
      </c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</row>
    <row r="1004" spans="1:61" ht="15" customHeight="1" x14ac:dyDescent="0.2">
      <c r="A1004" s="59" t="str">
        <f t="shared" si="126"/>
        <v/>
      </c>
      <c r="B1004" s="33" t="str">
        <f t="shared" si="127"/>
        <v/>
      </c>
      <c r="C1004" s="32" t="str">
        <f t="shared" si="122"/>
        <v/>
      </c>
      <c r="D1004" s="71" t="str">
        <f t="shared" si="125"/>
        <v/>
      </c>
      <c r="E1004" s="83" t="str">
        <f t="shared" si="123"/>
        <v/>
      </c>
      <c r="F1004" s="100"/>
      <c r="G1004" s="85" t="str">
        <f t="shared" si="121"/>
        <v/>
      </c>
      <c r="H1004" s="158"/>
      <c r="I1004" s="149"/>
      <c r="J1004" s="152"/>
      <c r="K1004" s="162"/>
      <c r="L1004" s="163"/>
      <c r="M1004" s="34" t="str">
        <f t="shared" si="124"/>
        <v/>
      </c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</row>
    <row r="1005" spans="1:61" ht="15" customHeight="1" x14ac:dyDescent="0.2">
      <c r="A1005" s="59" t="str">
        <f t="shared" si="126"/>
        <v/>
      </c>
      <c r="B1005" s="33" t="str">
        <f t="shared" si="127"/>
        <v/>
      </c>
      <c r="C1005" s="32" t="str">
        <f t="shared" si="122"/>
        <v/>
      </c>
      <c r="D1005" s="71" t="str">
        <f t="shared" si="125"/>
        <v/>
      </c>
      <c r="E1005" s="83" t="str">
        <f t="shared" si="123"/>
        <v/>
      </c>
      <c r="F1005" s="100"/>
      <c r="G1005" s="85" t="str">
        <f t="shared" si="121"/>
        <v/>
      </c>
      <c r="H1005" s="158"/>
      <c r="I1005" s="149"/>
      <c r="J1005" s="152"/>
      <c r="K1005" s="162"/>
      <c r="L1005" s="163"/>
      <c r="M1005" s="34" t="str">
        <f t="shared" si="124"/>
        <v/>
      </c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</row>
    <row r="1006" spans="1:61" ht="15" customHeight="1" x14ac:dyDescent="0.2">
      <c r="A1006" s="59" t="str">
        <f t="shared" si="126"/>
        <v/>
      </c>
      <c r="B1006" s="33" t="str">
        <f t="shared" si="127"/>
        <v/>
      </c>
      <c r="C1006" s="32" t="str">
        <f t="shared" si="122"/>
        <v/>
      </c>
      <c r="D1006" s="71" t="str">
        <f t="shared" si="125"/>
        <v/>
      </c>
      <c r="E1006" s="83" t="str">
        <f t="shared" si="123"/>
        <v/>
      </c>
      <c r="F1006" s="100"/>
      <c r="G1006" s="85" t="str">
        <f t="shared" si="121"/>
        <v/>
      </c>
      <c r="H1006" s="158"/>
      <c r="I1006" s="149"/>
      <c r="J1006" s="152"/>
      <c r="K1006" s="162"/>
      <c r="L1006" s="163"/>
      <c r="M1006" s="34" t="str">
        <f t="shared" si="124"/>
        <v/>
      </c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</row>
    <row r="1007" spans="1:61" ht="15" customHeight="1" x14ac:dyDescent="0.2">
      <c r="A1007" s="59" t="str">
        <f t="shared" si="126"/>
        <v/>
      </c>
      <c r="B1007" s="33" t="str">
        <f t="shared" si="127"/>
        <v/>
      </c>
      <c r="C1007" s="32" t="str">
        <f t="shared" si="122"/>
        <v/>
      </c>
      <c r="D1007" s="71" t="str">
        <f t="shared" si="125"/>
        <v/>
      </c>
      <c r="E1007" s="83" t="str">
        <f t="shared" si="123"/>
        <v/>
      </c>
      <c r="F1007" s="100"/>
      <c r="G1007" s="85" t="str">
        <f t="shared" si="121"/>
        <v/>
      </c>
      <c r="H1007" s="158"/>
      <c r="I1007" s="149"/>
      <c r="J1007" s="152"/>
      <c r="K1007" s="162"/>
      <c r="L1007" s="163"/>
      <c r="M1007" s="34" t="str">
        <f t="shared" si="124"/>
        <v/>
      </c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</row>
    <row r="1008" spans="1:61" ht="15" customHeight="1" x14ac:dyDescent="0.2">
      <c r="A1008" s="59" t="str">
        <f t="shared" si="126"/>
        <v/>
      </c>
      <c r="B1008" s="33" t="str">
        <f t="shared" si="127"/>
        <v/>
      </c>
      <c r="C1008" s="32" t="str">
        <f t="shared" si="122"/>
        <v/>
      </c>
      <c r="D1008" s="71" t="str">
        <f t="shared" si="125"/>
        <v/>
      </c>
      <c r="E1008" s="83" t="str">
        <f t="shared" si="123"/>
        <v/>
      </c>
      <c r="F1008" s="100"/>
      <c r="G1008" s="85" t="str">
        <f t="shared" si="121"/>
        <v/>
      </c>
      <c r="H1008" s="158"/>
      <c r="I1008" s="149"/>
      <c r="J1008" s="152"/>
      <c r="K1008" s="162"/>
      <c r="L1008" s="163"/>
      <c r="M1008" s="34" t="str">
        <f t="shared" si="124"/>
        <v/>
      </c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</row>
    <row r="1009" spans="1:61" ht="15" customHeight="1" x14ac:dyDescent="0.2">
      <c r="A1009" s="59" t="str">
        <f t="shared" si="126"/>
        <v/>
      </c>
      <c r="B1009" s="33" t="str">
        <f t="shared" si="127"/>
        <v/>
      </c>
      <c r="C1009" s="32" t="str">
        <f t="shared" si="122"/>
        <v/>
      </c>
      <c r="D1009" s="71" t="str">
        <f t="shared" si="125"/>
        <v/>
      </c>
      <c r="E1009" s="83" t="str">
        <f t="shared" si="123"/>
        <v/>
      </c>
      <c r="F1009" s="100"/>
      <c r="G1009" s="85" t="str">
        <f t="shared" si="121"/>
        <v/>
      </c>
      <c r="H1009" s="158"/>
      <c r="I1009" s="149"/>
      <c r="J1009" s="152"/>
      <c r="K1009" s="162"/>
      <c r="L1009" s="163"/>
      <c r="M1009" s="34" t="str">
        <f t="shared" si="124"/>
        <v/>
      </c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</row>
    <row r="1010" spans="1:61" ht="15" customHeight="1" x14ac:dyDescent="0.2">
      <c r="A1010" s="59" t="str">
        <f t="shared" si="126"/>
        <v/>
      </c>
      <c r="B1010" s="33" t="str">
        <f t="shared" si="127"/>
        <v/>
      </c>
      <c r="C1010" s="32" t="str">
        <f t="shared" si="122"/>
        <v/>
      </c>
      <c r="D1010" s="71" t="str">
        <f t="shared" si="125"/>
        <v/>
      </c>
      <c r="E1010" s="83" t="str">
        <f t="shared" si="123"/>
        <v/>
      </c>
      <c r="F1010" s="100"/>
      <c r="G1010" s="85" t="str">
        <f t="shared" si="121"/>
        <v/>
      </c>
      <c r="H1010" s="158"/>
      <c r="I1010" s="149"/>
      <c r="J1010" s="152"/>
      <c r="K1010" s="162"/>
      <c r="L1010" s="163"/>
      <c r="M1010" s="34" t="str">
        <f t="shared" si="124"/>
        <v/>
      </c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</row>
    <row r="1011" spans="1:61" ht="15" customHeight="1" x14ac:dyDescent="0.2">
      <c r="A1011" s="59" t="str">
        <f t="shared" si="126"/>
        <v/>
      </c>
      <c r="B1011" s="33" t="str">
        <f t="shared" si="127"/>
        <v/>
      </c>
      <c r="C1011" s="32" t="str">
        <f t="shared" si="122"/>
        <v/>
      </c>
      <c r="D1011" s="71" t="str">
        <f t="shared" si="125"/>
        <v/>
      </c>
      <c r="E1011" s="83" t="str">
        <f t="shared" si="123"/>
        <v/>
      </c>
      <c r="F1011" s="100"/>
      <c r="G1011" s="85" t="str">
        <f t="shared" si="121"/>
        <v/>
      </c>
      <c r="H1011" s="158"/>
      <c r="I1011" s="149"/>
      <c r="J1011" s="152"/>
      <c r="K1011" s="162"/>
      <c r="L1011" s="163"/>
      <c r="M1011" s="34" t="str">
        <f t="shared" si="124"/>
        <v/>
      </c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</row>
    <row r="1012" spans="1:61" ht="15" customHeight="1" x14ac:dyDescent="0.2">
      <c r="A1012" s="59" t="str">
        <f t="shared" si="126"/>
        <v/>
      </c>
      <c r="B1012" s="33" t="str">
        <f t="shared" si="127"/>
        <v/>
      </c>
      <c r="C1012" s="32" t="str">
        <f t="shared" si="122"/>
        <v/>
      </c>
      <c r="D1012" s="71" t="str">
        <f t="shared" si="125"/>
        <v/>
      </c>
      <c r="E1012" s="83" t="str">
        <f t="shared" si="123"/>
        <v/>
      </c>
      <c r="F1012" s="100"/>
      <c r="G1012" s="85" t="str">
        <f t="shared" si="121"/>
        <v/>
      </c>
      <c r="H1012" s="158"/>
      <c r="I1012" s="149"/>
      <c r="J1012" s="152"/>
      <c r="K1012" s="162"/>
      <c r="L1012" s="163"/>
      <c r="M1012" s="34" t="str">
        <f t="shared" si="124"/>
        <v/>
      </c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</row>
    <row r="1013" spans="1:61" ht="15" customHeight="1" x14ac:dyDescent="0.2">
      <c r="A1013" s="59" t="str">
        <f t="shared" si="126"/>
        <v/>
      </c>
      <c r="B1013" s="33" t="str">
        <f t="shared" si="127"/>
        <v/>
      </c>
      <c r="C1013" s="32" t="str">
        <f t="shared" si="122"/>
        <v/>
      </c>
      <c r="D1013" s="71" t="str">
        <f t="shared" si="125"/>
        <v/>
      </c>
      <c r="E1013" s="83" t="str">
        <f t="shared" si="123"/>
        <v/>
      </c>
      <c r="F1013" s="100"/>
      <c r="G1013" s="85" t="str">
        <f t="shared" si="121"/>
        <v/>
      </c>
      <c r="H1013" s="158"/>
      <c r="I1013" s="149"/>
      <c r="J1013" s="152"/>
      <c r="K1013" s="162"/>
      <c r="L1013" s="163"/>
      <c r="M1013" s="34" t="str">
        <f t="shared" si="124"/>
        <v/>
      </c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</row>
    <row r="1014" spans="1:61" ht="15" customHeight="1" x14ac:dyDescent="0.2">
      <c r="A1014" s="59" t="str">
        <f t="shared" si="126"/>
        <v/>
      </c>
      <c r="B1014" s="33" t="str">
        <f t="shared" si="127"/>
        <v/>
      </c>
      <c r="C1014" s="32" t="str">
        <f t="shared" si="122"/>
        <v/>
      </c>
      <c r="D1014" s="71" t="str">
        <f t="shared" si="125"/>
        <v/>
      </c>
      <c r="E1014" s="83" t="str">
        <f t="shared" si="123"/>
        <v/>
      </c>
      <c r="F1014" s="100"/>
      <c r="G1014" s="85" t="str">
        <f t="shared" si="121"/>
        <v/>
      </c>
      <c r="H1014" s="158"/>
      <c r="I1014" s="149"/>
      <c r="J1014" s="152"/>
      <c r="K1014" s="162"/>
      <c r="L1014" s="163"/>
      <c r="M1014" s="34" t="str">
        <f t="shared" si="124"/>
        <v/>
      </c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</row>
    <row r="1015" spans="1:61" ht="15" customHeight="1" x14ac:dyDescent="0.2">
      <c r="A1015" s="59" t="str">
        <f t="shared" si="126"/>
        <v/>
      </c>
      <c r="B1015" s="33" t="str">
        <f t="shared" si="127"/>
        <v/>
      </c>
      <c r="C1015" s="32" t="str">
        <f t="shared" si="122"/>
        <v/>
      </c>
      <c r="D1015" s="71" t="str">
        <f t="shared" si="125"/>
        <v/>
      </c>
      <c r="E1015" s="83" t="str">
        <f t="shared" si="123"/>
        <v/>
      </c>
      <c r="F1015" s="100"/>
      <c r="G1015" s="85" t="str">
        <f t="shared" si="121"/>
        <v/>
      </c>
      <c r="H1015" s="158"/>
      <c r="I1015" s="149"/>
      <c r="J1015" s="152"/>
      <c r="K1015" s="162"/>
      <c r="L1015" s="163"/>
      <c r="M1015" s="34" t="str">
        <f t="shared" si="124"/>
        <v/>
      </c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</row>
    <row r="1016" spans="1:61" ht="15" customHeight="1" x14ac:dyDescent="0.2">
      <c r="A1016" s="59" t="str">
        <f t="shared" si="126"/>
        <v/>
      </c>
      <c r="B1016" s="33" t="str">
        <f t="shared" si="127"/>
        <v/>
      </c>
      <c r="C1016" s="32" t="str">
        <f t="shared" si="122"/>
        <v/>
      </c>
      <c r="D1016" s="71" t="str">
        <f t="shared" si="125"/>
        <v/>
      </c>
      <c r="E1016" s="83" t="str">
        <f t="shared" si="123"/>
        <v/>
      </c>
      <c r="F1016" s="100"/>
      <c r="G1016" s="85" t="str">
        <f t="shared" si="121"/>
        <v/>
      </c>
      <c r="H1016" s="158"/>
      <c r="I1016" s="149"/>
      <c r="J1016" s="152"/>
      <c r="K1016" s="162"/>
      <c r="L1016" s="163"/>
      <c r="M1016" s="34" t="str">
        <f t="shared" si="124"/>
        <v/>
      </c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</row>
    <row r="1017" spans="1:61" ht="15" customHeight="1" x14ac:dyDescent="0.2">
      <c r="A1017" s="59" t="str">
        <f t="shared" si="126"/>
        <v/>
      </c>
      <c r="B1017" s="33" t="str">
        <f t="shared" si="127"/>
        <v/>
      </c>
      <c r="C1017" s="32" t="str">
        <f t="shared" si="122"/>
        <v/>
      </c>
      <c r="D1017" s="71" t="str">
        <f t="shared" si="125"/>
        <v/>
      </c>
      <c r="E1017" s="83" t="str">
        <f t="shared" si="123"/>
        <v/>
      </c>
      <c r="F1017" s="100"/>
      <c r="G1017" s="85" t="str">
        <f t="shared" si="121"/>
        <v/>
      </c>
      <c r="H1017" s="158"/>
      <c r="I1017" s="149"/>
      <c r="J1017" s="152"/>
      <c r="K1017" s="162"/>
      <c r="L1017" s="163"/>
      <c r="M1017" s="34" t="str">
        <f t="shared" si="124"/>
        <v/>
      </c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</row>
    <row r="1018" spans="1:61" ht="15" customHeight="1" x14ac:dyDescent="0.2">
      <c r="A1018" s="59" t="str">
        <f t="shared" si="126"/>
        <v/>
      </c>
      <c r="B1018" s="33" t="str">
        <f t="shared" si="127"/>
        <v/>
      </c>
      <c r="C1018" s="32" t="str">
        <f t="shared" si="122"/>
        <v/>
      </c>
      <c r="D1018" s="71" t="str">
        <f t="shared" si="125"/>
        <v/>
      </c>
      <c r="E1018" s="83" t="str">
        <f t="shared" si="123"/>
        <v/>
      </c>
      <c r="F1018" s="100"/>
      <c r="G1018" s="85" t="str">
        <f t="shared" si="121"/>
        <v/>
      </c>
      <c r="H1018" s="158"/>
      <c r="I1018" s="149"/>
      <c r="J1018" s="152"/>
      <c r="K1018" s="162"/>
      <c r="L1018" s="163"/>
      <c r="M1018" s="34" t="str">
        <f t="shared" si="124"/>
        <v/>
      </c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</row>
    <row r="1019" spans="1:61" ht="15" customHeight="1" x14ac:dyDescent="0.2">
      <c r="A1019" s="59" t="str">
        <f t="shared" si="126"/>
        <v/>
      </c>
      <c r="B1019" s="33" t="str">
        <f t="shared" si="127"/>
        <v/>
      </c>
      <c r="C1019" s="32" t="str">
        <f t="shared" si="122"/>
        <v/>
      </c>
      <c r="D1019" s="71" t="str">
        <f t="shared" si="125"/>
        <v/>
      </c>
      <c r="E1019" s="83" t="str">
        <f t="shared" si="123"/>
        <v/>
      </c>
      <c r="F1019" s="100"/>
      <c r="G1019" s="85" t="str">
        <f t="shared" si="121"/>
        <v/>
      </c>
      <c r="H1019" s="158"/>
      <c r="I1019" s="149"/>
      <c r="J1019" s="152"/>
      <c r="K1019" s="162"/>
      <c r="L1019" s="163"/>
      <c r="M1019" s="34" t="str">
        <f t="shared" si="124"/>
        <v/>
      </c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</row>
    <row r="1020" spans="1:61" ht="15" customHeight="1" x14ac:dyDescent="0.2">
      <c r="A1020" s="59" t="str">
        <f t="shared" si="126"/>
        <v/>
      </c>
      <c r="B1020" s="33" t="str">
        <f t="shared" si="127"/>
        <v/>
      </c>
      <c r="C1020" s="32" t="str">
        <f t="shared" si="122"/>
        <v/>
      </c>
      <c r="D1020" s="71" t="str">
        <f t="shared" si="125"/>
        <v/>
      </c>
      <c r="E1020" s="83" t="str">
        <f t="shared" si="123"/>
        <v/>
      </c>
      <c r="F1020" s="100"/>
      <c r="G1020" s="85" t="str">
        <f t="shared" si="121"/>
        <v/>
      </c>
      <c r="H1020" s="158"/>
      <c r="I1020" s="149"/>
      <c r="J1020" s="152"/>
      <c r="K1020" s="162"/>
      <c r="L1020" s="163"/>
      <c r="M1020" s="34" t="str">
        <f t="shared" si="124"/>
        <v/>
      </c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</row>
    <row r="1021" spans="1:61" ht="15" customHeight="1" x14ac:dyDescent="0.2">
      <c r="A1021" s="59" t="str">
        <f t="shared" si="126"/>
        <v/>
      </c>
      <c r="B1021" s="33" t="str">
        <f t="shared" si="127"/>
        <v/>
      </c>
      <c r="C1021" s="32" t="str">
        <f t="shared" si="122"/>
        <v/>
      </c>
      <c r="D1021" s="71" t="str">
        <f t="shared" si="125"/>
        <v/>
      </c>
      <c r="E1021" s="83" t="str">
        <f t="shared" si="123"/>
        <v/>
      </c>
      <c r="F1021" s="100"/>
      <c r="G1021" s="85" t="str">
        <f t="shared" si="121"/>
        <v/>
      </c>
      <c r="H1021" s="158"/>
      <c r="I1021" s="149"/>
      <c r="J1021" s="152"/>
      <c r="K1021" s="162"/>
      <c r="L1021" s="163"/>
      <c r="M1021" s="34" t="str">
        <f t="shared" si="124"/>
        <v/>
      </c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</row>
    <row r="1022" spans="1:61" ht="15" customHeight="1" x14ac:dyDescent="0.2">
      <c r="A1022" s="59" t="str">
        <f t="shared" si="126"/>
        <v/>
      </c>
      <c r="B1022" s="33" t="str">
        <f t="shared" si="127"/>
        <v/>
      </c>
      <c r="C1022" s="32" t="str">
        <f t="shared" si="122"/>
        <v/>
      </c>
      <c r="D1022" s="71" t="str">
        <f t="shared" si="125"/>
        <v/>
      </c>
      <c r="E1022" s="83" t="str">
        <f t="shared" si="123"/>
        <v/>
      </c>
      <c r="F1022" s="100"/>
      <c r="G1022" s="85" t="str">
        <f t="shared" si="121"/>
        <v/>
      </c>
      <c r="H1022" s="158"/>
      <c r="I1022" s="149"/>
      <c r="J1022" s="152"/>
      <c r="K1022" s="162"/>
      <c r="L1022" s="163"/>
      <c r="M1022" s="34" t="str">
        <f t="shared" si="124"/>
        <v/>
      </c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</row>
    <row r="1023" spans="1:61" ht="15" customHeight="1" x14ac:dyDescent="0.2">
      <c r="A1023" s="59" t="str">
        <f t="shared" si="126"/>
        <v/>
      </c>
      <c r="B1023" s="33" t="str">
        <f t="shared" si="127"/>
        <v/>
      </c>
      <c r="C1023" s="32" t="str">
        <f t="shared" si="122"/>
        <v/>
      </c>
      <c r="D1023" s="71" t="str">
        <f t="shared" si="125"/>
        <v/>
      </c>
      <c r="E1023" s="83" t="str">
        <f t="shared" si="123"/>
        <v/>
      </c>
      <c r="F1023" s="100"/>
      <c r="G1023" s="85" t="str">
        <f t="shared" si="121"/>
        <v/>
      </c>
      <c r="H1023" s="158"/>
      <c r="I1023" s="149"/>
      <c r="J1023" s="152"/>
      <c r="K1023" s="162"/>
      <c r="L1023" s="163"/>
      <c r="M1023" s="34" t="str">
        <f t="shared" si="124"/>
        <v/>
      </c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</row>
    <row r="1024" spans="1:61" ht="15" customHeight="1" x14ac:dyDescent="0.2">
      <c r="A1024" s="59" t="str">
        <f t="shared" si="126"/>
        <v/>
      </c>
      <c r="B1024" s="33" t="str">
        <f t="shared" si="127"/>
        <v/>
      </c>
      <c r="C1024" s="32" t="str">
        <f t="shared" si="122"/>
        <v/>
      </c>
      <c r="D1024" s="71" t="str">
        <f t="shared" si="125"/>
        <v/>
      </c>
      <c r="E1024" s="83" t="str">
        <f t="shared" si="123"/>
        <v/>
      </c>
      <c r="F1024" s="100"/>
      <c r="G1024" s="85" t="str">
        <f t="shared" si="121"/>
        <v/>
      </c>
      <c r="H1024" s="158"/>
      <c r="I1024" s="149"/>
      <c r="J1024" s="152"/>
      <c r="K1024" s="162"/>
      <c r="L1024" s="163"/>
      <c r="M1024" s="34" t="str">
        <f t="shared" si="124"/>
        <v/>
      </c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</row>
    <row r="1025" spans="1:61" ht="15" customHeight="1" x14ac:dyDescent="0.2">
      <c r="A1025" s="59" t="str">
        <f t="shared" si="126"/>
        <v/>
      </c>
      <c r="B1025" s="33" t="str">
        <f t="shared" si="127"/>
        <v/>
      </c>
      <c r="C1025" s="32" t="str">
        <f t="shared" si="122"/>
        <v/>
      </c>
      <c r="D1025" s="71" t="str">
        <f t="shared" si="125"/>
        <v/>
      </c>
      <c r="E1025" s="83" t="str">
        <f t="shared" si="123"/>
        <v/>
      </c>
      <c r="F1025" s="100"/>
      <c r="G1025" s="85" t="str">
        <f t="shared" si="121"/>
        <v/>
      </c>
      <c r="H1025" s="158"/>
      <c r="I1025" s="149"/>
      <c r="J1025" s="152"/>
      <c r="K1025" s="162"/>
      <c r="L1025" s="163"/>
      <c r="M1025" s="34" t="str">
        <f t="shared" si="124"/>
        <v/>
      </c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</row>
    <row r="1026" spans="1:61" ht="15" customHeight="1" x14ac:dyDescent="0.2">
      <c r="A1026" s="59" t="str">
        <f t="shared" si="126"/>
        <v/>
      </c>
      <c r="B1026" s="33" t="str">
        <f t="shared" si="127"/>
        <v/>
      </c>
      <c r="C1026" s="32" t="str">
        <f t="shared" si="122"/>
        <v/>
      </c>
      <c r="D1026" s="71" t="str">
        <f t="shared" si="125"/>
        <v/>
      </c>
      <c r="E1026" s="83" t="str">
        <f t="shared" si="123"/>
        <v/>
      </c>
      <c r="F1026" s="100"/>
      <c r="G1026" s="85" t="str">
        <f t="shared" si="121"/>
        <v/>
      </c>
      <c r="H1026" s="158"/>
      <c r="I1026" s="149"/>
      <c r="J1026" s="152"/>
      <c r="K1026" s="162"/>
      <c r="L1026" s="163"/>
      <c r="M1026" s="34" t="str">
        <f t="shared" si="124"/>
        <v/>
      </c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</row>
    <row r="1027" spans="1:61" ht="15" customHeight="1" x14ac:dyDescent="0.2">
      <c r="A1027" s="59" t="str">
        <f t="shared" si="126"/>
        <v/>
      </c>
      <c r="B1027" s="33" t="str">
        <f t="shared" si="127"/>
        <v/>
      </c>
      <c r="C1027" s="32" t="str">
        <f t="shared" si="122"/>
        <v/>
      </c>
      <c r="D1027" s="71" t="str">
        <f t="shared" si="125"/>
        <v/>
      </c>
      <c r="E1027" s="83" t="str">
        <f t="shared" si="123"/>
        <v/>
      </c>
      <c r="F1027" s="100"/>
      <c r="G1027" s="85" t="str">
        <f t="shared" si="121"/>
        <v/>
      </c>
      <c r="H1027" s="158"/>
      <c r="I1027" s="149"/>
      <c r="J1027" s="152"/>
      <c r="K1027" s="162"/>
      <c r="L1027" s="163"/>
      <c r="M1027" s="34" t="str">
        <f t="shared" si="124"/>
        <v/>
      </c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</row>
    <row r="1028" spans="1:61" ht="15" customHeight="1" x14ac:dyDescent="0.2">
      <c r="A1028" s="59" t="str">
        <f t="shared" si="126"/>
        <v/>
      </c>
      <c r="B1028" s="33" t="str">
        <f t="shared" si="127"/>
        <v/>
      </c>
      <c r="C1028" s="32" t="str">
        <f t="shared" si="122"/>
        <v/>
      </c>
      <c r="D1028" s="71" t="str">
        <f t="shared" si="125"/>
        <v/>
      </c>
      <c r="E1028" s="83" t="str">
        <f t="shared" si="123"/>
        <v/>
      </c>
      <c r="F1028" s="100"/>
      <c r="G1028" s="85" t="str">
        <f t="shared" si="121"/>
        <v/>
      </c>
      <c r="H1028" s="158"/>
      <c r="I1028" s="149"/>
      <c r="J1028" s="152"/>
      <c r="K1028" s="162"/>
      <c r="L1028" s="163"/>
      <c r="M1028" s="34" t="str">
        <f t="shared" si="124"/>
        <v/>
      </c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</row>
    <row r="1029" spans="1:61" ht="15" customHeight="1" x14ac:dyDescent="0.2">
      <c r="A1029" s="59" t="str">
        <f t="shared" si="126"/>
        <v/>
      </c>
      <c r="B1029" s="33" t="str">
        <f t="shared" si="127"/>
        <v/>
      </c>
      <c r="C1029" s="32" t="str">
        <f t="shared" si="122"/>
        <v/>
      </c>
      <c r="D1029" s="71" t="str">
        <f t="shared" si="125"/>
        <v/>
      </c>
      <c r="E1029" s="83" t="str">
        <f t="shared" si="123"/>
        <v/>
      </c>
      <c r="F1029" s="100"/>
      <c r="G1029" s="85" t="str">
        <f t="shared" si="121"/>
        <v/>
      </c>
      <c r="H1029" s="158"/>
      <c r="I1029" s="149"/>
      <c r="J1029" s="152"/>
      <c r="K1029" s="162"/>
      <c r="L1029" s="163"/>
      <c r="M1029" s="34" t="str">
        <f t="shared" si="124"/>
        <v/>
      </c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</row>
    <row r="1030" spans="1:61" ht="15" customHeight="1" x14ac:dyDescent="0.2">
      <c r="A1030" s="59" t="str">
        <f t="shared" si="126"/>
        <v/>
      </c>
      <c r="B1030" s="33" t="str">
        <f t="shared" si="127"/>
        <v/>
      </c>
      <c r="C1030" s="32" t="str">
        <f t="shared" si="122"/>
        <v/>
      </c>
      <c r="D1030" s="71" t="str">
        <f t="shared" si="125"/>
        <v/>
      </c>
      <c r="E1030" s="83" t="str">
        <f t="shared" si="123"/>
        <v/>
      </c>
      <c r="F1030" s="100"/>
      <c r="G1030" s="85" t="str">
        <f t="shared" si="121"/>
        <v/>
      </c>
      <c r="H1030" s="158"/>
      <c r="I1030" s="149"/>
      <c r="J1030" s="152"/>
      <c r="K1030" s="162"/>
      <c r="L1030" s="163"/>
      <c r="M1030" s="34" t="str">
        <f t="shared" si="124"/>
        <v/>
      </c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</row>
    <row r="1031" spans="1:61" ht="15" customHeight="1" x14ac:dyDescent="0.2">
      <c r="A1031" s="59" t="str">
        <f t="shared" si="126"/>
        <v/>
      </c>
      <c r="B1031" s="33" t="str">
        <f t="shared" si="127"/>
        <v/>
      </c>
      <c r="C1031" s="32" t="str">
        <f t="shared" si="122"/>
        <v/>
      </c>
      <c r="D1031" s="71" t="str">
        <f t="shared" si="125"/>
        <v/>
      </c>
      <c r="E1031" s="83" t="str">
        <f t="shared" si="123"/>
        <v/>
      </c>
      <c r="F1031" s="100"/>
      <c r="G1031" s="85" t="str">
        <f t="shared" si="121"/>
        <v/>
      </c>
      <c r="H1031" s="158"/>
      <c r="I1031" s="149"/>
      <c r="J1031" s="152"/>
      <c r="K1031" s="162"/>
      <c r="L1031" s="163"/>
      <c r="M1031" s="34" t="str">
        <f t="shared" si="124"/>
        <v/>
      </c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</row>
    <row r="1032" spans="1:61" ht="15" customHeight="1" x14ac:dyDescent="0.2">
      <c r="A1032" s="59" t="str">
        <f t="shared" si="126"/>
        <v/>
      </c>
      <c r="B1032" s="33" t="str">
        <f t="shared" si="127"/>
        <v/>
      </c>
      <c r="C1032" s="32" t="str">
        <f t="shared" si="122"/>
        <v/>
      </c>
      <c r="D1032" s="71" t="str">
        <f t="shared" si="125"/>
        <v/>
      </c>
      <c r="E1032" s="83" t="str">
        <f t="shared" si="123"/>
        <v/>
      </c>
      <c r="F1032" s="100"/>
      <c r="G1032" s="85" t="str">
        <f t="shared" si="121"/>
        <v/>
      </c>
      <c r="H1032" s="158"/>
      <c r="I1032" s="149"/>
      <c r="J1032" s="152"/>
      <c r="K1032" s="162"/>
      <c r="L1032" s="163"/>
      <c r="M1032" s="34" t="str">
        <f t="shared" si="124"/>
        <v/>
      </c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</row>
    <row r="1033" spans="1:61" ht="15" customHeight="1" x14ac:dyDescent="0.2">
      <c r="A1033" s="59" t="str">
        <f t="shared" si="126"/>
        <v/>
      </c>
      <c r="B1033" s="33" t="str">
        <f t="shared" si="127"/>
        <v/>
      </c>
      <c r="C1033" s="32" t="str">
        <f t="shared" si="122"/>
        <v/>
      </c>
      <c r="D1033" s="71" t="str">
        <f t="shared" si="125"/>
        <v/>
      </c>
      <c r="E1033" s="83" t="str">
        <f t="shared" si="123"/>
        <v/>
      </c>
      <c r="F1033" s="100"/>
      <c r="G1033" s="85" t="str">
        <f t="shared" si="121"/>
        <v/>
      </c>
      <c r="H1033" s="158"/>
      <c r="I1033" s="149"/>
      <c r="J1033" s="152"/>
      <c r="K1033" s="162"/>
      <c r="L1033" s="163"/>
      <c r="M1033" s="34" t="str">
        <f t="shared" si="124"/>
        <v/>
      </c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</row>
    <row r="1034" spans="1:61" ht="15" customHeight="1" x14ac:dyDescent="0.2">
      <c r="A1034" s="59" t="str">
        <f t="shared" si="126"/>
        <v/>
      </c>
      <c r="B1034" s="33" t="str">
        <f t="shared" si="127"/>
        <v/>
      </c>
      <c r="C1034" s="32" t="str">
        <f t="shared" si="122"/>
        <v/>
      </c>
      <c r="D1034" s="71" t="str">
        <f t="shared" si="125"/>
        <v/>
      </c>
      <c r="E1034" s="83" t="str">
        <f t="shared" si="123"/>
        <v/>
      </c>
      <c r="F1034" s="100"/>
      <c r="G1034" s="85" t="str">
        <f t="shared" si="121"/>
        <v/>
      </c>
      <c r="H1034" s="158"/>
      <c r="I1034" s="149"/>
      <c r="J1034" s="152"/>
      <c r="K1034" s="162"/>
      <c r="L1034" s="163"/>
      <c r="M1034" s="34" t="str">
        <f t="shared" si="124"/>
        <v/>
      </c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</row>
    <row r="1035" spans="1:61" ht="15" customHeight="1" x14ac:dyDescent="0.2">
      <c r="A1035" s="59" t="str">
        <f t="shared" si="126"/>
        <v/>
      </c>
      <c r="B1035" s="33" t="str">
        <f t="shared" si="127"/>
        <v/>
      </c>
      <c r="C1035" s="32" t="str">
        <f t="shared" si="122"/>
        <v/>
      </c>
      <c r="D1035" s="71" t="str">
        <f t="shared" si="125"/>
        <v/>
      </c>
      <c r="E1035" s="83" t="str">
        <f t="shared" si="123"/>
        <v/>
      </c>
      <c r="F1035" s="100"/>
      <c r="G1035" s="85" t="str">
        <f t="shared" si="121"/>
        <v/>
      </c>
      <c r="H1035" s="158"/>
      <c r="I1035" s="149"/>
      <c r="J1035" s="152"/>
      <c r="K1035" s="162"/>
      <c r="L1035" s="163"/>
      <c r="M1035" s="34" t="str">
        <f t="shared" si="124"/>
        <v/>
      </c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</row>
    <row r="1036" spans="1:61" ht="15" customHeight="1" x14ac:dyDescent="0.2">
      <c r="A1036" s="59" t="str">
        <f t="shared" si="126"/>
        <v/>
      </c>
      <c r="B1036" s="33" t="str">
        <f t="shared" si="127"/>
        <v/>
      </c>
      <c r="C1036" s="32" t="str">
        <f t="shared" si="122"/>
        <v/>
      </c>
      <c r="D1036" s="71" t="str">
        <f t="shared" si="125"/>
        <v/>
      </c>
      <c r="E1036" s="83" t="str">
        <f t="shared" si="123"/>
        <v/>
      </c>
      <c r="F1036" s="100"/>
      <c r="G1036" s="85" t="str">
        <f t="shared" ref="G1036:G1099" si="128">IF(ISNA(VLOOKUP(F1036,klanten,2,FALSE)),"",VLOOKUP(F1036,klanten,2,FALSE))</f>
        <v/>
      </c>
      <c r="H1036" s="158"/>
      <c r="I1036" s="149"/>
      <c r="J1036" s="152"/>
      <c r="K1036" s="162"/>
      <c r="L1036" s="163"/>
      <c r="M1036" s="34" t="str">
        <f t="shared" si="124"/>
        <v/>
      </c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</row>
    <row r="1037" spans="1:61" ht="15" customHeight="1" x14ac:dyDescent="0.2">
      <c r="A1037" s="59" t="str">
        <f t="shared" si="126"/>
        <v/>
      </c>
      <c r="B1037" s="33" t="str">
        <f t="shared" si="127"/>
        <v/>
      </c>
      <c r="C1037" s="32" t="str">
        <f t="shared" ref="C1037:C1100" si="129">IF(B1037="","",IF(B1037=B1036,C1036+1,1))</f>
        <v/>
      </c>
      <c r="D1037" s="71" t="str">
        <f t="shared" si="125"/>
        <v/>
      </c>
      <c r="E1037" s="83" t="str">
        <f t="shared" si="123"/>
        <v/>
      </c>
      <c r="F1037" s="100"/>
      <c r="G1037" s="85" t="str">
        <f t="shared" si="128"/>
        <v/>
      </c>
      <c r="H1037" s="158"/>
      <c r="I1037" s="149"/>
      <c r="J1037" s="152"/>
      <c r="K1037" s="162"/>
      <c r="L1037" s="163"/>
      <c r="M1037" s="34" t="str">
        <f t="shared" si="124"/>
        <v/>
      </c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</row>
    <row r="1038" spans="1:61" ht="15" customHeight="1" x14ac:dyDescent="0.2">
      <c r="A1038" s="59" t="str">
        <f t="shared" si="126"/>
        <v/>
      </c>
      <c r="B1038" s="33" t="str">
        <f t="shared" si="127"/>
        <v/>
      </c>
      <c r="C1038" s="32" t="str">
        <f t="shared" si="129"/>
        <v/>
      </c>
      <c r="D1038" s="71" t="str">
        <f t="shared" si="125"/>
        <v/>
      </c>
      <c r="E1038" s="83" t="str">
        <f t="shared" ref="E1038:E1101" si="130">IF(AND(B1038="",B1037&lt;&gt;""),"►","")</f>
        <v/>
      </c>
      <c r="F1038" s="100"/>
      <c r="G1038" s="85" t="str">
        <f t="shared" si="128"/>
        <v/>
      </c>
      <c r="H1038" s="158"/>
      <c r="I1038" s="149"/>
      <c r="J1038" s="152"/>
      <c r="K1038" s="162"/>
      <c r="L1038" s="163"/>
      <c r="M1038" s="34" t="str">
        <f t="shared" si="124"/>
        <v/>
      </c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</row>
    <row r="1039" spans="1:61" ht="15" customHeight="1" x14ac:dyDescent="0.2">
      <c r="A1039" s="59" t="str">
        <f t="shared" si="126"/>
        <v/>
      </c>
      <c r="B1039" s="33" t="str">
        <f t="shared" si="127"/>
        <v/>
      </c>
      <c r="C1039" s="32" t="str">
        <f t="shared" si="129"/>
        <v/>
      </c>
      <c r="D1039" s="71" t="str">
        <f t="shared" si="125"/>
        <v/>
      </c>
      <c r="E1039" s="83" t="str">
        <f t="shared" si="130"/>
        <v/>
      </c>
      <c r="F1039" s="100"/>
      <c r="G1039" s="85" t="str">
        <f t="shared" si="128"/>
        <v/>
      </c>
      <c r="H1039" s="158"/>
      <c r="I1039" s="149"/>
      <c r="J1039" s="152"/>
      <c r="K1039" s="162"/>
      <c r="L1039" s="163"/>
      <c r="M1039" s="34" t="str">
        <f t="shared" si="124"/>
        <v/>
      </c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</row>
    <row r="1040" spans="1:61" ht="15" customHeight="1" x14ac:dyDescent="0.2">
      <c r="A1040" s="59" t="str">
        <f t="shared" si="126"/>
        <v/>
      </c>
      <c r="B1040" s="33" t="str">
        <f t="shared" si="127"/>
        <v/>
      </c>
      <c r="C1040" s="32" t="str">
        <f t="shared" si="129"/>
        <v/>
      </c>
      <c r="D1040" s="71" t="str">
        <f t="shared" si="125"/>
        <v/>
      </c>
      <c r="E1040" s="83" t="str">
        <f t="shared" si="130"/>
        <v/>
      </c>
      <c r="F1040" s="100"/>
      <c r="G1040" s="85" t="str">
        <f t="shared" si="128"/>
        <v/>
      </c>
      <c r="H1040" s="158"/>
      <c r="I1040" s="149"/>
      <c r="J1040" s="152"/>
      <c r="K1040" s="162"/>
      <c r="L1040" s="163"/>
      <c r="M1040" s="34" t="str">
        <f t="shared" si="124"/>
        <v/>
      </c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</row>
    <row r="1041" spans="1:61" ht="15" customHeight="1" x14ac:dyDescent="0.2">
      <c r="A1041" s="59" t="str">
        <f t="shared" si="126"/>
        <v/>
      </c>
      <c r="B1041" s="33" t="str">
        <f t="shared" si="127"/>
        <v/>
      </c>
      <c r="C1041" s="32" t="str">
        <f t="shared" si="129"/>
        <v/>
      </c>
      <c r="D1041" s="71" t="str">
        <f t="shared" si="125"/>
        <v/>
      </c>
      <c r="E1041" s="83" t="str">
        <f t="shared" si="130"/>
        <v/>
      </c>
      <c r="F1041" s="100"/>
      <c r="G1041" s="85" t="str">
        <f t="shared" si="128"/>
        <v/>
      </c>
      <c r="H1041" s="158"/>
      <c r="I1041" s="149"/>
      <c r="J1041" s="152"/>
      <c r="K1041" s="162"/>
      <c r="L1041" s="163"/>
      <c r="M1041" s="34" t="str">
        <f t="shared" si="124"/>
        <v/>
      </c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</row>
    <row r="1042" spans="1:61" ht="15" customHeight="1" x14ac:dyDescent="0.2">
      <c r="A1042" s="59" t="str">
        <f t="shared" si="126"/>
        <v/>
      </c>
      <c r="B1042" s="33" t="str">
        <f t="shared" si="127"/>
        <v/>
      </c>
      <c r="C1042" s="32" t="str">
        <f t="shared" si="129"/>
        <v/>
      </c>
      <c r="D1042" s="71" t="str">
        <f t="shared" si="125"/>
        <v/>
      </c>
      <c r="E1042" s="83" t="str">
        <f t="shared" si="130"/>
        <v/>
      </c>
      <c r="F1042" s="100"/>
      <c r="G1042" s="85" t="str">
        <f t="shared" si="128"/>
        <v/>
      </c>
      <c r="H1042" s="158"/>
      <c r="I1042" s="149"/>
      <c r="J1042" s="152"/>
      <c r="K1042" s="162"/>
      <c r="L1042" s="163"/>
      <c r="M1042" s="34" t="str">
        <f t="shared" si="124"/>
        <v/>
      </c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</row>
    <row r="1043" spans="1:61" ht="15" customHeight="1" x14ac:dyDescent="0.2">
      <c r="A1043" s="59" t="str">
        <f t="shared" si="126"/>
        <v/>
      </c>
      <c r="B1043" s="33" t="str">
        <f t="shared" si="127"/>
        <v/>
      </c>
      <c r="C1043" s="32" t="str">
        <f t="shared" si="129"/>
        <v/>
      </c>
      <c r="D1043" s="71" t="str">
        <f t="shared" si="125"/>
        <v/>
      </c>
      <c r="E1043" s="83" t="str">
        <f t="shared" si="130"/>
        <v/>
      </c>
      <c r="F1043" s="100"/>
      <c r="G1043" s="85" t="str">
        <f t="shared" si="128"/>
        <v/>
      </c>
      <c r="H1043" s="158"/>
      <c r="I1043" s="149"/>
      <c r="J1043" s="152"/>
      <c r="K1043" s="162"/>
      <c r="L1043" s="163"/>
      <c r="M1043" s="34" t="str">
        <f t="shared" si="124"/>
        <v/>
      </c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</row>
    <row r="1044" spans="1:61" ht="15" customHeight="1" x14ac:dyDescent="0.2">
      <c r="A1044" s="59" t="str">
        <f t="shared" si="126"/>
        <v/>
      </c>
      <c r="B1044" s="33" t="str">
        <f t="shared" si="127"/>
        <v/>
      </c>
      <c r="C1044" s="32" t="str">
        <f t="shared" si="129"/>
        <v/>
      </c>
      <c r="D1044" s="71" t="str">
        <f t="shared" si="125"/>
        <v/>
      </c>
      <c r="E1044" s="83" t="str">
        <f t="shared" si="130"/>
        <v/>
      </c>
      <c r="F1044" s="100"/>
      <c r="G1044" s="85" t="str">
        <f t="shared" si="128"/>
        <v/>
      </c>
      <c r="H1044" s="158"/>
      <c r="I1044" s="149"/>
      <c r="J1044" s="152"/>
      <c r="K1044" s="162"/>
      <c r="L1044" s="163"/>
      <c r="M1044" s="34" t="str">
        <f t="shared" si="124"/>
        <v/>
      </c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</row>
    <row r="1045" spans="1:61" ht="15" customHeight="1" x14ac:dyDescent="0.2">
      <c r="A1045" s="59" t="str">
        <f t="shared" si="126"/>
        <v/>
      </c>
      <c r="B1045" s="33" t="str">
        <f t="shared" si="127"/>
        <v/>
      </c>
      <c r="C1045" s="32" t="str">
        <f t="shared" si="129"/>
        <v/>
      </c>
      <c r="D1045" s="71" t="str">
        <f t="shared" si="125"/>
        <v/>
      </c>
      <c r="E1045" s="83" t="str">
        <f t="shared" si="130"/>
        <v/>
      </c>
      <c r="F1045" s="100"/>
      <c r="G1045" s="85" t="str">
        <f t="shared" si="128"/>
        <v/>
      </c>
      <c r="H1045" s="158"/>
      <c r="I1045" s="149"/>
      <c r="J1045" s="152"/>
      <c r="K1045" s="162"/>
      <c r="L1045" s="163"/>
      <c r="M1045" s="34" t="str">
        <f t="shared" ref="M1045:M1108" si="131">IF(K1045="","",I1045*K1045)</f>
        <v/>
      </c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</row>
    <row r="1046" spans="1:61" ht="15" customHeight="1" x14ac:dyDescent="0.2">
      <c r="A1046" s="59" t="str">
        <f t="shared" si="126"/>
        <v/>
      </c>
      <c r="B1046" s="33" t="str">
        <f t="shared" si="127"/>
        <v/>
      </c>
      <c r="C1046" s="32" t="str">
        <f t="shared" si="129"/>
        <v/>
      </c>
      <c r="D1046" s="71" t="str">
        <f t="shared" si="125"/>
        <v/>
      </c>
      <c r="E1046" s="83" t="str">
        <f t="shared" si="130"/>
        <v/>
      </c>
      <c r="F1046" s="100"/>
      <c r="G1046" s="85" t="str">
        <f t="shared" si="128"/>
        <v/>
      </c>
      <c r="H1046" s="158"/>
      <c r="I1046" s="149"/>
      <c r="J1046" s="152"/>
      <c r="K1046" s="162"/>
      <c r="L1046" s="163"/>
      <c r="M1046" s="34" t="str">
        <f t="shared" si="131"/>
        <v/>
      </c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</row>
    <row r="1047" spans="1:61" ht="15" customHeight="1" x14ac:dyDescent="0.2">
      <c r="A1047" s="59" t="str">
        <f t="shared" si="126"/>
        <v/>
      </c>
      <c r="B1047" s="33" t="str">
        <f t="shared" si="127"/>
        <v/>
      </c>
      <c r="C1047" s="32" t="str">
        <f t="shared" si="129"/>
        <v/>
      </c>
      <c r="D1047" s="71" t="str">
        <f t="shared" si="125"/>
        <v/>
      </c>
      <c r="E1047" s="83" t="str">
        <f t="shared" si="130"/>
        <v/>
      </c>
      <c r="F1047" s="100"/>
      <c r="G1047" s="85" t="str">
        <f t="shared" si="128"/>
        <v/>
      </c>
      <c r="H1047" s="158"/>
      <c r="I1047" s="149"/>
      <c r="J1047" s="152"/>
      <c r="K1047" s="162"/>
      <c r="L1047" s="163"/>
      <c r="M1047" s="34" t="str">
        <f t="shared" si="131"/>
        <v/>
      </c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</row>
    <row r="1048" spans="1:61" ht="15" customHeight="1" x14ac:dyDescent="0.2">
      <c r="A1048" s="59" t="str">
        <f t="shared" si="126"/>
        <v/>
      </c>
      <c r="B1048" s="33" t="str">
        <f t="shared" si="127"/>
        <v/>
      </c>
      <c r="C1048" s="32" t="str">
        <f t="shared" si="129"/>
        <v/>
      </c>
      <c r="D1048" s="71" t="str">
        <f t="shared" si="125"/>
        <v/>
      </c>
      <c r="E1048" s="83" t="str">
        <f t="shared" si="130"/>
        <v/>
      </c>
      <c r="F1048" s="100"/>
      <c r="G1048" s="85" t="str">
        <f t="shared" si="128"/>
        <v/>
      </c>
      <c r="H1048" s="158"/>
      <c r="I1048" s="149"/>
      <c r="J1048" s="152"/>
      <c r="K1048" s="162"/>
      <c r="L1048" s="163"/>
      <c r="M1048" s="34" t="str">
        <f t="shared" si="131"/>
        <v/>
      </c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</row>
    <row r="1049" spans="1:61" ht="15" customHeight="1" x14ac:dyDescent="0.2">
      <c r="A1049" s="59" t="str">
        <f t="shared" si="126"/>
        <v/>
      </c>
      <c r="B1049" s="33" t="str">
        <f t="shared" si="127"/>
        <v/>
      </c>
      <c r="C1049" s="32" t="str">
        <f t="shared" si="129"/>
        <v/>
      </c>
      <c r="D1049" s="71" t="str">
        <f t="shared" si="125"/>
        <v/>
      </c>
      <c r="E1049" s="83" t="str">
        <f t="shared" si="130"/>
        <v/>
      </c>
      <c r="F1049" s="100"/>
      <c r="G1049" s="85" t="str">
        <f t="shared" si="128"/>
        <v/>
      </c>
      <c r="H1049" s="158"/>
      <c r="I1049" s="149"/>
      <c r="J1049" s="152"/>
      <c r="K1049" s="162"/>
      <c r="L1049" s="163"/>
      <c r="M1049" s="34" t="str">
        <f t="shared" si="131"/>
        <v/>
      </c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</row>
    <row r="1050" spans="1:61" ht="15" customHeight="1" x14ac:dyDescent="0.2">
      <c r="A1050" s="59" t="str">
        <f t="shared" si="126"/>
        <v/>
      </c>
      <c r="B1050" s="33" t="str">
        <f t="shared" si="127"/>
        <v/>
      </c>
      <c r="C1050" s="32" t="str">
        <f t="shared" si="129"/>
        <v/>
      </c>
      <c r="D1050" s="71" t="str">
        <f t="shared" si="125"/>
        <v/>
      </c>
      <c r="E1050" s="83" t="str">
        <f t="shared" si="130"/>
        <v/>
      </c>
      <c r="F1050" s="100"/>
      <c r="G1050" s="85" t="str">
        <f t="shared" si="128"/>
        <v/>
      </c>
      <c r="H1050" s="158"/>
      <c r="I1050" s="149"/>
      <c r="J1050" s="152"/>
      <c r="K1050" s="162"/>
      <c r="L1050" s="163"/>
      <c r="M1050" s="34" t="str">
        <f t="shared" si="131"/>
        <v/>
      </c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</row>
    <row r="1051" spans="1:61" ht="15" customHeight="1" x14ac:dyDescent="0.2">
      <c r="A1051" s="59" t="str">
        <f t="shared" si="126"/>
        <v/>
      </c>
      <c r="B1051" s="33" t="str">
        <f t="shared" si="127"/>
        <v/>
      </c>
      <c r="C1051" s="32" t="str">
        <f t="shared" si="129"/>
        <v/>
      </c>
      <c r="D1051" s="71" t="str">
        <f t="shared" si="125"/>
        <v/>
      </c>
      <c r="E1051" s="83" t="str">
        <f t="shared" si="130"/>
        <v/>
      </c>
      <c r="F1051" s="100"/>
      <c r="G1051" s="85" t="str">
        <f t="shared" si="128"/>
        <v/>
      </c>
      <c r="H1051" s="158"/>
      <c r="I1051" s="149"/>
      <c r="J1051" s="152"/>
      <c r="K1051" s="162"/>
      <c r="L1051" s="163"/>
      <c r="M1051" s="34" t="str">
        <f t="shared" si="131"/>
        <v/>
      </c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</row>
    <row r="1052" spans="1:61" ht="15" customHeight="1" x14ac:dyDescent="0.2">
      <c r="A1052" s="59" t="str">
        <f t="shared" si="126"/>
        <v/>
      </c>
      <c r="B1052" s="33" t="str">
        <f t="shared" si="127"/>
        <v/>
      </c>
      <c r="C1052" s="32" t="str">
        <f t="shared" si="129"/>
        <v/>
      </c>
      <c r="D1052" s="71" t="str">
        <f t="shared" si="125"/>
        <v/>
      </c>
      <c r="E1052" s="83" t="str">
        <f t="shared" si="130"/>
        <v/>
      </c>
      <c r="F1052" s="100"/>
      <c r="G1052" s="85" t="str">
        <f t="shared" si="128"/>
        <v/>
      </c>
      <c r="H1052" s="158"/>
      <c r="I1052" s="149"/>
      <c r="J1052" s="152"/>
      <c r="K1052" s="162"/>
      <c r="L1052" s="163"/>
      <c r="M1052" s="34" t="str">
        <f t="shared" si="131"/>
        <v/>
      </c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</row>
    <row r="1053" spans="1:61" ht="15" customHeight="1" x14ac:dyDescent="0.2">
      <c r="A1053" s="59" t="str">
        <f t="shared" si="126"/>
        <v/>
      </c>
      <c r="B1053" s="33" t="str">
        <f t="shared" si="127"/>
        <v/>
      </c>
      <c r="C1053" s="32" t="str">
        <f t="shared" si="129"/>
        <v/>
      </c>
      <c r="D1053" s="71" t="str">
        <f t="shared" ref="D1053:D1116" si="132">IF(F1052="","",IF(F1053="","",IF(F1053=F1052,"  =","Nieuw")))</f>
        <v/>
      </c>
      <c r="E1053" s="83" t="str">
        <f t="shared" si="130"/>
        <v/>
      </c>
      <c r="F1053" s="100"/>
      <c r="G1053" s="85" t="str">
        <f t="shared" si="128"/>
        <v/>
      </c>
      <c r="H1053" s="158"/>
      <c r="I1053" s="149"/>
      <c r="J1053" s="152"/>
      <c r="K1053" s="162"/>
      <c r="L1053" s="163"/>
      <c r="M1053" s="34" t="str">
        <f t="shared" si="131"/>
        <v/>
      </c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</row>
    <row r="1054" spans="1:61" ht="15" customHeight="1" x14ac:dyDescent="0.2">
      <c r="A1054" s="59" t="str">
        <f t="shared" ref="A1054:A1117" si="133">IF(F1053="","",IF(B1054="","",IF(B1054=B1053,A1053+100000000,B1053+1)))</f>
        <v/>
      </c>
      <c r="B1054" s="33" t="str">
        <f t="shared" ref="B1054:B1117" si="134">IF(F1053="","",IF(F1054="","",IF(F1053=F1054,B1053,B1053+1)))</f>
        <v/>
      </c>
      <c r="C1054" s="32" t="str">
        <f t="shared" si="129"/>
        <v/>
      </c>
      <c r="D1054" s="71" t="str">
        <f t="shared" si="132"/>
        <v/>
      </c>
      <c r="E1054" s="83" t="str">
        <f t="shared" si="130"/>
        <v/>
      </c>
      <c r="F1054" s="100"/>
      <c r="G1054" s="85" t="str">
        <f t="shared" si="128"/>
        <v/>
      </c>
      <c r="H1054" s="158"/>
      <c r="I1054" s="149"/>
      <c r="J1054" s="152"/>
      <c r="K1054" s="162"/>
      <c r="L1054" s="163"/>
      <c r="M1054" s="34" t="str">
        <f t="shared" si="131"/>
        <v/>
      </c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</row>
    <row r="1055" spans="1:61" ht="15" customHeight="1" x14ac:dyDescent="0.2">
      <c r="A1055" s="59" t="str">
        <f t="shared" si="133"/>
        <v/>
      </c>
      <c r="B1055" s="33" t="str">
        <f t="shared" si="134"/>
        <v/>
      </c>
      <c r="C1055" s="32" t="str">
        <f t="shared" si="129"/>
        <v/>
      </c>
      <c r="D1055" s="71" t="str">
        <f t="shared" si="132"/>
        <v/>
      </c>
      <c r="E1055" s="83" t="str">
        <f t="shared" si="130"/>
        <v/>
      </c>
      <c r="F1055" s="100"/>
      <c r="G1055" s="85" t="str">
        <f t="shared" si="128"/>
        <v/>
      </c>
      <c r="H1055" s="158"/>
      <c r="I1055" s="149"/>
      <c r="J1055" s="152"/>
      <c r="K1055" s="162"/>
      <c r="L1055" s="163"/>
      <c r="M1055" s="34" t="str">
        <f t="shared" si="131"/>
        <v/>
      </c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</row>
    <row r="1056" spans="1:61" ht="15" customHeight="1" x14ac:dyDescent="0.2">
      <c r="A1056" s="59" t="str">
        <f t="shared" si="133"/>
        <v/>
      </c>
      <c r="B1056" s="33" t="str">
        <f t="shared" si="134"/>
        <v/>
      </c>
      <c r="C1056" s="32" t="str">
        <f t="shared" si="129"/>
        <v/>
      </c>
      <c r="D1056" s="71" t="str">
        <f t="shared" si="132"/>
        <v/>
      </c>
      <c r="E1056" s="83" t="str">
        <f t="shared" si="130"/>
        <v/>
      </c>
      <c r="F1056" s="100"/>
      <c r="G1056" s="85" t="str">
        <f t="shared" si="128"/>
        <v/>
      </c>
      <c r="H1056" s="158"/>
      <c r="I1056" s="149"/>
      <c r="J1056" s="152"/>
      <c r="K1056" s="162"/>
      <c r="L1056" s="163"/>
      <c r="M1056" s="34" t="str">
        <f t="shared" si="131"/>
        <v/>
      </c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</row>
    <row r="1057" spans="1:61" ht="15" customHeight="1" x14ac:dyDescent="0.2">
      <c r="A1057" s="59" t="str">
        <f t="shared" si="133"/>
        <v/>
      </c>
      <c r="B1057" s="33" t="str">
        <f t="shared" si="134"/>
        <v/>
      </c>
      <c r="C1057" s="32" t="str">
        <f t="shared" si="129"/>
        <v/>
      </c>
      <c r="D1057" s="71" t="str">
        <f t="shared" si="132"/>
        <v/>
      </c>
      <c r="E1057" s="83" t="str">
        <f t="shared" si="130"/>
        <v/>
      </c>
      <c r="F1057" s="100"/>
      <c r="G1057" s="85" t="str">
        <f t="shared" si="128"/>
        <v/>
      </c>
      <c r="H1057" s="158"/>
      <c r="I1057" s="149"/>
      <c r="J1057" s="152"/>
      <c r="K1057" s="162"/>
      <c r="L1057" s="163"/>
      <c r="M1057" s="34" t="str">
        <f t="shared" si="131"/>
        <v/>
      </c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</row>
    <row r="1058" spans="1:61" ht="15" customHeight="1" x14ac:dyDescent="0.2">
      <c r="A1058" s="59" t="str">
        <f t="shared" si="133"/>
        <v/>
      </c>
      <c r="B1058" s="33" t="str">
        <f t="shared" si="134"/>
        <v/>
      </c>
      <c r="C1058" s="32" t="str">
        <f t="shared" si="129"/>
        <v/>
      </c>
      <c r="D1058" s="71" t="str">
        <f t="shared" si="132"/>
        <v/>
      </c>
      <c r="E1058" s="83" t="str">
        <f t="shared" si="130"/>
        <v/>
      </c>
      <c r="F1058" s="100"/>
      <c r="G1058" s="85" t="str">
        <f t="shared" si="128"/>
        <v/>
      </c>
      <c r="H1058" s="158"/>
      <c r="I1058" s="149"/>
      <c r="J1058" s="152"/>
      <c r="K1058" s="162"/>
      <c r="L1058" s="163"/>
      <c r="M1058" s="34" t="str">
        <f t="shared" si="131"/>
        <v/>
      </c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</row>
    <row r="1059" spans="1:61" ht="15" customHeight="1" x14ac:dyDescent="0.2">
      <c r="A1059" s="59" t="str">
        <f t="shared" si="133"/>
        <v/>
      </c>
      <c r="B1059" s="33" t="str">
        <f t="shared" si="134"/>
        <v/>
      </c>
      <c r="C1059" s="32" t="str">
        <f t="shared" si="129"/>
        <v/>
      </c>
      <c r="D1059" s="71" t="str">
        <f t="shared" si="132"/>
        <v/>
      </c>
      <c r="E1059" s="83" t="str">
        <f t="shared" si="130"/>
        <v/>
      </c>
      <c r="F1059" s="100"/>
      <c r="G1059" s="85" t="str">
        <f t="shared" si="128"/>
        <v/>
      </c>
      <c r="H1059" s="158"/>
      <c r="I1059" s="149"/>
      <c r="J1059" s="152"/>
      <c r="K1059" s="162"/>
      <c r="L1059" s="163"/>
      <c r="M1059" s="34" t="str">
        <f t="shared" si="131"/>
        <v/>
      </c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</row>
    <row r="1060" spans="1:61" ht="15" customHeight="1" x14ac:dyDescent="0.2">
      <c r="A1060" s="59" t="str">
        <f t="shared" si="133"/>
        <v/>
      </c>
      <c r="B1060" s="33" t="str">
        <f t="shared" si="134"/>
        <v/>
      </c>
      <c r="C1060" s="32" t="str">
        <f t="shared" si="129"/>
        <v/>
      </c>
      <c r="D1060" s="71" t="str">
        <f t="shared" si="132"/>
        <v/>
      </c>
      <c r="E1060" s="83" t="str">
        <f t="shared" si="130"/>
        <v/>
      </c>
      <c r="F1060" s="100"/>
      <c r="G1060" s="85" t="str">
        <f t="shared" si="128"/>
        <v/>
      </c>
      <c r="H1060" s="158"/>
      <c r="I1060" s="149"/>
      <c r="J1060" s="152"/>
      <c r="K1060" s="162"/>
      <c r="L1060" s="163"/>
      <c r="M1060" s="34" t="str">
        <f t="shared" si="131"/>
        <v/>
      </c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</row>
    <row r="1061" spans="1:61" ht="15" customHeight="1" x14ac:dyDescent="0.2">
      <c r="A1061" s="59" t="str">
        <f t="shared" si="133"/>
        <v/>
      </c>
      <c r="B1061" s="33" t="str">
        <f t="shared" si="134"/>
        <v/>
      </c>
      <c r="C1061" s="32" t="str">
        <f t="shared" si="129"/>
        <v/>
      </c>
      <c r="D1061" s="71" t="str">
        <f t="shared" si="132"/>
        <v/>
      </c>
      <c r="E1061" s="83" t="str">
        <f t="shared" si="130"/>
        <v/>
      </c>
      <c r="F1061" s="100"/>
      <c r="G1061" s="85" t="str">
        <f t="shared" si="128"/>
        <v/>
      </c>
      <c r="H1061" s="158"/>
      <c r="I1061" s="149"/>
      <c r="J1061" s="152"/>
      <c r="K1061" s="162"/>
      <c r="L1061" s="163"/>
      <c r="M1061" s="34" t="str">
        <f t="shared" si="131"/>
        <v/>
      </c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</row>
    <row r="1062" spans="1:61" ht="15" customHeight="1" x14ac:dyDescent="0.2">
      <c r="A1062" s="59" t="str">
        <f t="shared" si="133"/>
        <v/>
      </c>
      <c r="B1062" s="33" t="str">
        <f t="shared" si="134"/>
        <v/>
      </c>
      <c r="C1062" s="32" t="str">
        <f t="shared" si="129"/>
        <v/>
      </c>
      <c r="D1062" s="71" t="str">
        <f t="shared" si="132"/>
        <v/>
      </c>
      <c r="E1062" s="83" t="str">
        <f t="shared" si="130"/>
        <v/>
      </c>
      <c r="F1062" s="100"/>
      <c r="G1062" s="85" t="str">
        <f t="shared" si="128"/>
        <v/>
      </c>
      <c r="H1062" s="158"/>
      <c r="I1062" s="149"/>
      <c r="J1062" s="152"/>
      <c r="K1062" s="162"/>
      <c r="L1062" s="163"/>
      <c r="M1062" s="34" t="str">
        <f t="shared" si="131"/>
        <v/>
      </c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</row>
    <row r="1063" spans="1:61" ht="15" customHeight="1" x14ac:dyDescent="0.2">
      <c r="A1063" s="59" t="str">
        <f t="shared" si="133"/>
        <v/>
      </c>
      <c r="B1063" s="33" t="str">
        <f t="shared" si="134"/>
        <v/>
      </c>
      <c r="C1063" s="32" t="str">
        <f t="shared" si="129"/>
        <v/>
      </c>
      <c r="D1063" s="71" t="str">
        <f t="shared" si="132"/>
        <v/>
      </c>
      <c r="E1063" s="83" t="str">
        <f t="shared" si="130"/>
        <v/>
      </c>
      <c r="F1063" s="100"/>
      <c r="G1063" s="85" t="str">
        <f t="shared" si="128"/>
        <v/>
      </c>
      <c r="H1063" s="158"/>
      <c r="I1063" s="149"/>
      <c r="J1063" s="152"/>
      <c r="K1063" s="162"/>
      <c r="L1063" s="163"/>
      <c r="M1063" s="34" t="str">
        <f t="shared" si="131"/>
        <v/>
      </c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</row>
    <row r="1064" spans="1:61" ht="15" customHeight="1" x14ac:dyDescent="0.2">
      <c r="A1064" s="59" t="str">
        <f t="shared" si="133"/>
        <v/>
      </c>
      <c r="B1064" s="33" t="str">
        <f t="shared" si="134"/>
        <v/>
      </c>
      <c r="C1064" s="32" t="str">
        <f t="shared" si="129"/>
        <v/>
      </c>
      <c r="D1064" s="71" t="str">
        <f t="shared" si="132"/>
        <v/>
      </c>
      <c r="E1064" s="83" t="str">
        <f t="shared" si="130"/>
        <v/>
      </c>
      <c r="F1064" s="100"/>
      <c r="G1064" s="85" t="str">
        <f t="shared" si="128"/>
        <v/>
      </c>
      <c r="H1064" s="158"/>
      <c r="I1064" s="149"/>
      <c r="J1064" s="152"/>
      <c r="K1064" s="162"/>
      <c r="L1064" s="163"/>
      <c r="M1064" s="34" t="str">
        <f t="shared" si="131"/>
        <v/>
      </c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</row>
    <row r="1065" spans="1:61" ht="15" customHeight="1" x14ac:dyDescent="0.2">
      <c r="A1065" s="59" t="str">
        <f t="shared" si="133"/>
        <v/>
      </c>
      <c r="B1065" s="33" t="str">
        <f t="shared" si="134"/>
        <v/>
      </c>
      <c r="C1065" s="32" t="str">
        <f t="shared" si="129"/>
        <v/>
      </c>
      <c r="D1065" s="71" t="str">
        <f t="shared" si="132"/>
        <v/>
      </c>
      <c r="E1065" s="83" t="str">
        <f t="shared" si="130"/>
        <v/>
      </c>
      <c r="F1065" s="100"/>
      <c r="G1065" s="85" t="str">
        <f t="shared" si="128"/>
        <v/>
      </c>
      <c r="H1065" s="158"/>
      <c r="I1065" s="149"/>
      <c r="J1065" s="152"/>
      <c r="K1065" s="162"/>
      <c r="L1065" s="163"/>
      <c r="M1065" s="34" t="str">
        <f t="shared" si="131"/>
        <v/>
      </c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</row>
    <row r="1066" spans="1:61" ht="15" customHeight="1" x14ac:dyDescent="0.2">
      <c r="A1066" s="59" t="str">
        <f t="shared" si="133"/>
        <v/>
      </c>
      <c r="B1066" s="33" t="str">
        <f t="shared" si="134"/>
        <v/>
      </c>
      <c r="C1066" s="32" t="str">
        <f t="shared" si="129"/>
        <v/>
      </c>
      <c r="D1066" s="71" t="str">
        <f t="shared" si="132"/>
        <v/>
      </c>
      <c r="E1066" s="83" t="str">
        <f t="shared" si="130"/>
        <v/>
      </c>
      <c r="F1066" s="100"/>
      <c r="G1066" s="85" t="str">
        <f t="shared" si="128"/>
        <v/>
      </c>
      <c r="H1066" s="158"/>
      <c r="I1066" s="149"/>
      <c r="J1066" s="152"/>
      <c r="K1066" s="162"/>
      <c r="L1066" s="163"/>
      <c r="M1066" s="34" t="str">
        <f t="shared" si="131"/>
        <v/>
      </c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</row>
    <row r="1067" spans="1:61" ht="15" customHeight="1" x14ac:dyDescent="0.2">
      <c r="A1067" s="59" t="str">
        <f t="shared" si="133"/>
        <v/>
      </c>
      <c r="B1067" s="33" t="str">
        <f t="shared" si="134"/>
        <v/>
      </c>
      <c r="C1067" s="32" t="str">
        <f t="shared" si="129"/>
        <v/>
      </c>
      <c r="D1067" s="71" t="str">
        <f t="shared" si="132"/>
        <v/>
      </c>
      <c r="E1067" s="83" t="str">
        <f t="shared" si="130"/>
        <v/>
      </c>
      <c r="F1067" s="100"/>
      <c r="G1067" s="85" t="str">
        <f t="shared" si="128"/>
        <v/>
      </c>
      <c r="H1067" s="158"/>
      <c r="I1067" s="149"/>
      <c r="J1067" s="152"/>
      <c r="K1067" s="162"/>
      <c r="L1067" s="163"/>
      <c r="M1067" s="34" t="str">
        <f t="shared" si="131"/>
        <v/>
      </c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</row>
    <row r="1068" spans="1:61" ht="15" customHeight="1" x14ac:dyDescent="0.2">
      <c r="A1068" s="59" t="str">
        <f t="shared" si="133"/>
        <v/>
      </c>
      <c r="B1068" s="33" t="str">
        <f t="shared" si="134"/>
        <v/>
      </c>
      <c r="C1068" s="32" t="str">
        <f t="shared" si="129"/>
        <v/>
      </c>
      <c r="D1068" s="71" t="str">
        <f t="shared" si="132"/>
        <v/>
      </c>
      <c r="E1068" s="83" t="str">
        <f t="shared" si="130"/>
        <v/>
      </c>
      <c r="F1068" s="100"/>
      <c r="G1068" s="85" t="str">
        <f t="shared" si="128"/>
        <v/>
      </c>
      <c r="H1068" s="158"/>
      <c r="I1068" s="149"/>
      <c r="J1068" s="152"/>
      <c r="K1068" s="162"/>
      <c r="L1068" s="163"/>
      <c r="M1068" s="34" t="str">
        <f t="shared" si="131"/>
        <v/>
      </c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</row>
    <row r="1069" spans="1:61" ht="15" customHeight="1" x14ac:dyDescent="0.2">
      <c r="A1069" s="59" t="str">
        <f t="shared" si="133"/>
        <v/>
      </c>
      <c r="B1069" s="33" t="str">
        <f t="shared" si="134"/>
        <v/>
      </c>
      <c r="C1069" s="32" t="str">
        <f t="shared" si="129"/>
        <v/>
      </c>
      <c r="D1069" s="71" t="str">
        <f t="shared" si="132"/>
        <v/>
      </c>
      <c r="E1069" s="83" t="str">
        <f t="shared" si="130"/>
        <v/>
      </c>
      <c r="F1069" s="100"/>
      <c r="G1069" s="85" t="str">
        <f t="shared" si="128"/>
        <v/>
      </c>
      <c r="H1069" s="158"/>
      <c r="I1069" s="149"/>
      <c r="J1069" s="152"/>
      <c r="K1069" s="162"/>
      <c r="L1069" s="163"/>
      <c r="M1069" s="34" t="str">
        <f t="shared" si="131"/>
        <v/>
      </c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</row>
    <row r="1070" spans="1:61" ht="15" customHeight="1" x14ac:dyDescent="0.2">
      <c r="A1070" s="59" t="str">
        <f t="shared" si="133"/>
        <v/>
      </c>
      <c r="B1070" s="33" t="str">
        <f t="shared" si="134"/>
        <v/>
      </c>
      <c r="C1070" s="32" t="str">
        <f t="shared" si="129"/>
        <v/>
      </c>
      <c r="D1070" s="71" t="str">
        <f t="shared" si="132"/>
        <v/>
      </c>
      <c r="E1070" s="83" t="str">
        <f t="shared" si="130"/>
        <v/>
      </c>
      <c r="F1070" s="100"/>
      <c r="G1070" s="85" t="str">
        <f t="shared" si="128"/>
        <v/>
      </c>
      <c r="H1070" s="158"/>
      <c r="I1070" s="149"/>
      <c r="J1070" s="152"/>
      <c r="K1070" s="162"/>
      <c r="L1070" s="163"/>
      <c r="M1070" s="34" t="str">
        <f t="shared" si="131"/>
        <v/>
      </c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</row>
    <row r="1071" spans="1:61" ht="15" customHeight="1" x14ac:dyDescent="0.2">
      <c r="A1071" s="59" t="str">
        <f t="shared" si="133"/>
        <v/>
      </c>
      <c r="B1071" s="33" t="str">
        <f t="shared" si="134"/>
        <v/>
      </c>
      <c r="C1071" s="32" t="str">
        <f t="shared" si="129"/>
        <v/>
      </c>
      <c r="D1071" s="71" t="str">
        <f t="shared" si="132"/>
        <v/>
      </c>
      <c r="E1071" s="83" t="str">
        <f t="shared" si="130"/>
        <v/>
      </c>
      <c r="F1071" s="100"/>
      <c r="G1071" s="85" t="str">
        <f t="shared" si="128"/>
        <v/>
      </c>
      <c r="H1071" s="158"/>
      <c r="I1071" s="149"/>
      <c r="J1071" s="152"/>
      <c r="K1071" s="162"/>
      <c r="L1071" s="163"/>
      <c r="M1071" s="34" t="str">
        <f t="shared" si="131"/>
        <v/>
      </c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</row>
    <row r="1072" spans="1:61" ht="15" customHeight="1" x14ac:dyDescent="0.2">
      <c r="A1072" s="59" t="str">
        <f t="shared" si="133"/>
        <v/>
      </c>
      <c r="B1072" s="33" t="str">
        <f t="shared" si="134"/>
        <v/>
      </c>
      <c r="C1072" s="32" t="str">
        <f t="shared" si="129"/>
        <v/>
      </c>
      <c r="D1072" s="71" t="str">
        <f t="shared" si="132"/>
        <v/>
      </c>
      <c r="E1072" s="83" t="str">
        <f t="shared" si="130"/>
        <v/>
      </c>
      <c r="F1072" s="100"/>
      <c r="G1072" s="85" t="str">
        <f t="shared" si="128"/>
        <v/>
      </c>
      <c r="H1072" s="158"/>
      <c r="I1072" s="149"/>
      <c r="J1072" s="152"/>
      <c r="K1072" s="162"/>
      <c r="L1072" s="163"/>
      <c r="M1072" s="34" t="str">
        <f t="shared" si="131"/>
        <v/>
      </c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</row>
    <row r="1073" spans="1:61" ht="15" customHeight="1" x14ac:dyDescent="0.2">
      <c r="A1073" s="59" t="str">
        <f t="shared" si="133"/>
        <v/>
      </c>
      <c r="B1073" s="33" t="str">
        <f t="shared" si="134"/>
        <v/>
      </c>
      <c r="C1073" s="32" t="str">
        <f t="shared" si="129"/>
        <v/>
      </c>
      <c r="D1073" s="71" t="str">
        <f t="shared" si="132"/>
        <v/>
      </c>
      <c r="E1073" s="83" t="str">
        <f t="shared" si="130"/>
        <v/>
      </c>
      <c r="F1073" s="100"/>
      <c r="G1073" s="85" t="str">
        <f t="shared" si="128"/>
        <v/>
      </c>
      <c r="H1073" s="158"/>
      <c r="I1073" s="149"/>
      <c r="J1073" s="152"/>
      <c r="K1073" s="162"/>
      <c r="L1073" s="163"/>
      <c r="M1073" s="34" t="str">
        <f t="shared" si="131"/>
        <v/>
      </c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</row>
    <row r="1074" spans="1:61" ht="15" customHeight="1" x14ac:dyDescent="0.2">
      <c r="A1074" s="59" t="str">
        <f t="shared" si="133"/>
        <v/>
      </c>
      <c r="B1074" s="33" t="str">
        <f t="shared" si="134"/>
        <v/>
      </c>
      <c r="C1074" s="32" t="str">
        <f t="shared" si="129"/>
        <v/>
      </c>
      <c r="D1074" s="71" t="str">
        <f t="shared" si="132"/>
        <v/>
      </c>
      <c r="E1074" s="83" t="str">
        <f t="shared" si="130"/>
        <v/>
      </c>
      <c r="F1074" s="100"/>
      <c r="G1074" s="85" t="str">
        <f t="shared" si="128"/>
        <v/>
      </c>
      <c r="H1074" s="158"/>
      <c r="I1074" s="149"/>
      <c r="J1074" s="152"/>
      <c r="K1074" s="162"/>
      <c r="L1074" s="163"/>
      <c r="M1074" s="34" t="str">
        <f t="shared" si="131"/>
        <v/>
      </c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</row>
    <row r="1075" spans="1:61" ht="15" customHeight="1" x14ac:dyDescent="0.2">
      <c r="A1075" s="59" t="str">
        <f t="shared" si="133"/>
        <v/>
      </c>
      <c r="B1075" s="33" t="str">
        <f t="shared" si="134"/>
        <v/>
      </c>
      <c r="C1075" s="32" t="str">
        <f t="shared" si="129"/>
        <v/>
      </c>
      <c r="D1075" s="71" t="str">
        <f t="shared" si="132"/>
        <v/>
      </c>
      <c r="E1075" s="83" t="str">
        <f t="shared" si="130"/>
        <v/>
      </c>
      <c r="F1075" s="100"/>
      <c r="G1075" s="85" t="str">
        <f t="shared" si="128"/>
        <v/>
      </c>
      <c r="H1075" s="158"/>
      <c r="I1075" s="149"/>
      <c r="J1075" s="152"/>
      <c r="K1075" s="162"/>
      <c r="L1075" s="163"/>
      <c r="M1075" s="34" t="str">
        <f t="shared" si="131"/>
        <v/>
      </c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</row>
    <row r="1076" spans="1:61" ht="15" customHeight="1" x14ac:dyDescent="0.2">
      <c r="A1076" s="59" t="str">
        <f t="shared" si="133"/>
        <v/>
      </c>
      <c r="B1076" s="33" t="str">
        <f t="shared" si="134"/>
        <v/>
      </c>
      <c r="C1076" s="32" t="str">
        <f t="shared" si="129"/>
        <v/>
      </c>
      <c r="D1076" s="71" t="str">
        <f t="shared" si="132"/>
        <v/>
      </c>
      <c r="E1076" s="83" t="str">
        <f t="shared" si="130"/>
        <v/>
      </c>
      <c r="F1076" s="100"/>
      <c r="G1076" s="85" t="str">
        <f t="shared" si="128"/>
        <v/>
      </c>
      <c r="H1076" s="158"/>
      <c r="I1076" s="149"/>
      <c r="J1076" s="152"/>
      <c r="K1076" s="162"/>
      <c r="L1076" s="163"/>
      <c r="M1076" s="34" t="str">
        <f t="shared" si="131"/>
        <v/>
      </c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</row>
    <row r="1077" spans="1:61" ht="15" customHeight="1" x14ac:dyDescent="0.2">
      <c r="A1077" s="59" t="str">
        <f t="shared" si="133"/>
        <v/>
      </c>
      <c r="B1077" s="33" t="str">
        <f t="shared" si="134"/>
        <v/>
      </c>
      <c r="C1077" s="32" t="str">
        <f t="shared" si="129"/>
        <v/>
      </c>
      <c r="D1077" s="71" t="str">
        <f t="shared" si="132"/>
        <v/>
      </c>
      <c r="E1077" s="83" t="str">
        <f t="shared" si="130"/>
        <v/>
      </c>
      <c r="F1077" s="100"/>
      <c r="G1077" s="85" t="str">
        <f t="shared" si="128"/>
        <v/>
      </c>
      <c r="H1077" s="158"/>
      <c r="I1077" s="149"/>
      <c r="J1077" s="152"/>
      <c r="K1077" s="162"/>
      <c r="L1077" s="163"/>
      <c r="M1077" s="34" t="str">
        <f t="shared" si="131"/>
        <v/>
      </c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</row>
    <row r="1078" spans="1:61" ht="15" customHeight="1" x14ac:dyDescent="0.2">
      <c r="A1078" s="59" t="str">
        <f t="shared" si="133"/>
        <v/>
      </c>
      <c r="B1078" s="33" t="str">
        <f t="shared" si="134"/>
        <v/>
      </c>
      <c r="C1078" s="32" t="str">
        <f t="shared" si="129"/>
        <v/>
      </c>
      <c r="D1078" s="71" t="str">
        <f t="shared" si="132"/>
        <v/>
      </c>
      <c r="E1078" s="83" t="str">
        <f t="shared" si="130"/>
        <v/>
      </c>
      <c r="F1078" s="100"/>
      <c r="G1078" s="85" t="str">
        <f t="shared" si="128"/>
        <v/>
      </c>
      <c r="H1078" s="158"/>
      <c r="I1078" s="149"/>
      <c r="J1078" s="152"/>
      <c r="K1078" s="162"/>
      <c r="L1078" s="163"/>
      <c r="M1078" s="34" t="str">
        <f t="shared" si="131"/>
        <v/>
      </c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</row>
    <row r="1079" spans="1:61" ht="15" customHeight="1" x14ac:dyDescent="0.2">
      <c r="A1079" s="59" t="str">
        <f t="shared" si="133"/>
        <v/>
      </c>
      <c r="B1079" s="33" t="str">
        <f t="shared" si="134"/>
        <v/>
      </c>
      <c r="C1079" s="32" t="str">
        <f t="shared" si="129"/>
        <v/>
      </c>
      <c r="D1079" s="71" t="str">
        <f t="shared" si="132"/>
        <v/>
      </c>
      <c r="E1079" s="83" t="str">
        <f t="shared" si="130"/>
        <v/>
      </c>
      <c r="F1079" s="100"/>
      <c r="G1079" s="85" t="str">
        <f t="shared" si="128"/>
        <v/>
      </c>
      <c r="H1079" s="158"/>
      <c r="I1079" s="149"/>
      <c r="J1079" s="152"/>
      <c r="K1079" s="162"/>
      <c r="L1079" s="163"/>
      <c r="M1079" s="34" t="str">
        <f t="shared" si="131"/>
        <v/>
      </c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</row>
    <row r="1080" spans="1:61" ht="15" customHeight="1" x14ac:dyDescent="0.2">
      <c r="A1080" s="59" t="str">
        <f t="shared" si="133"/>
        <v/>
      </c>
      <c r="B1080" s="33" t="str">
        <f t="shared" si="134"/>
        <v/>
      </c>
      <c r="C1080" s="32" t="str">
        <f t="shared" si="129"/>
        <v/>
      </c>
      <c r="D1080" s="71" t="str">
        <f t="shared" si="132"/>
        <v/>
      </c>
      <c r="E1080" s="83" t="str">
        <f t="shared" si="130"/>
        <v/>
      </c>
      <c r="F1080" s="100"/>
      <c r="G1080" s="85" t="str">
        <f t="shared" si="128"/>
        <v/>
      </c>
      <c r="H1080" s="158"/>
      <c r="I1080" s="149"/>
      <c r="J1080" s="152"/>
      <c r="K1080" s="162"/>
      <c r="L1080" s="163"/>
      <c r="M1080" s="34" t="str">
        <f t="shared" si="131"/>
        <v/>
      </c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</row>
    <row r="1081" spans="1:61" ht="15" customHeight="1" x14ac:dyDescent="0.2">
      <c r="A1081" s="59" t="str">
        <f t="shared" si="133"/>
        <v/>
      </c>
      <c r="B1081" s="33" t="str">
        <f t="shared" si="134"/>
        <v/>
      </c>
      <c r="C1081" s="32" t="str">
        <f t="shared" si="129"/>
        <v/>
      </c>
      <c r="D1081" s="71" t="str">
        <f t="shared" si="132"/>
        <v/>
      </c>
      <c r="E1081" s="83" t="str">
        <f t="shared" si="130"/>
        <v/>
      </c>
      <c r="F1081" s="100"/>
      <c r="G1081" s="85" t="str">
        <f t="shared" si="128"/>
        <v/>
      </c>
      <c r="H1081" s="158"/>
      <c r="I1081" s="149"/>
      <c r="J1081" s="152"/>
      <c r="K1081" s="162"/>
      <c r="L1081" s="163"/>
      <c r="M1081" s="34" t="str">
        <f t="shared" si="131"/>
        <v/>
      </c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</row>
    <row r="1082" spans="1:61" ht="15" customHeight="1" x14ac:dyDescent="0.2">
      <c r="A1082" s="59" t="str">
        <f t="shared" si="133"/>
        <v/>
      </c>
      <c r="B1082" s="33" t="str">
        <f t="shared" si="134"/>
        <v/>
      </c>
      <c r="C1082" s="32" t="str">
        <f t="shared" si="129"/>
        <v/>
      </c>
      <c r="D1082" s="71" t="str">
        <f t="shared" si="132"/>
        <v/>
      </c>
      <c r="E1082" s="83" t="str">
        <f t="shared" si="130"/>
        <v/>
      </c>
      <c r="F1082" s="100"/>
      <c r="G1082" s="85" t="str">
        <f t="shared" si="128"/>
        <v/>
      </c>
      <c r="H1082" s="158"/>
      <c r="I1082" s="149"/>
      <c r="J1082" s="152"/>
      <c r="K1082" s="162"/>
      <c r="L1082" s="163"/>
      <c r="M1082" s="34" t="str">
        <f t="shared" si="131"/>
        <v/>
      </c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</row>
    <row r="1083" spans="1:61" ht="15" customHeight="1" x14ac:dyDescent="0.2">
      <c r="A1083" s="59" t="str">
        <f t="shared" si="133"/>
        <v/>
      </c>
      <c r="B1083" s="33" t="str">
        <f t="shared" si="134"/>
        <v/>
      </c>
      <c r="C1083" s="32" t="str">
        <f t="shared" si="129"/>
        <v/>
      </c>
      <c r="D1083" s="71" t="str">
        <f t="shared" si="132"/>
        <v/>
      </c>
      <c r="E1083" s="83" t="str">
        <f t="shared" si="130"/>
        <v/>
      </c>
      <c r="F1083" s="100"/>
      <c r="G1083" s="85" t="str">
        <f t="shared" si="128"/>
        <v/>
      </c>
      <c r="H1083" s="158"/>
      <c r="I1083" s="149"/>
      <c r="J1083" s="152"/>
      <c r="K1083" s="162"/>
      <c r="L1083" s="163"/>
      <c r="M1083" s="34" t="str">
        <f t="shared" si="131"/>
        <v/>
      </c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</row>
    <row r="1084" spans="1:61" ht="15" customHeight="1" x14ac:dyDescent="0.2">
      <c r="A1084" s="59" t="str">
        <f t="shared" si="133"/>
        <v/>
      </c>
      <c r="B1084" s="33" t="str">
        <f t="shared" si="134"/>
        <v/>
      </c>
      <c r="C1084" s="32" t="str">
        <f t="shared" si="129"/>
        <v/>
      </c>
      <c r="D1084" s="71" t="str">
        <f t="shared" si="132"/>
        <v/>
      </c>
      <c r="E1084" s="83" t="str">
        <f t="shared" si="130"/>
        <v/>
      </c>
      <c r="F1084" s="100"/>
      <c r="G1084" s="85" t="str">
        <f t="shared" si="128"/>
        <v/>
      </c>
      <c r="H1084" s="158"/>
      <c r="I1084" s="149"/>
      <c r="J1084" s="152"/>
      <c r="K1084" s="162"/>
      <c r="L1084" s="163"/>
      <c r="M1084" s="34" t="str">
        <f t="shared" si="131"/>
        <v/>
      </c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</row>
    <row r="1085" spans="1:61" ht="15" customHeight="1" x14ac:dyDescent="0.2">
      <c r="A1085" s="59" t="str">
        <f t="shared" si="133"/>
        <v/>
      </c>
      <c r="B1085" s="33" t="str">
        <f t="shared" si="134"/>
        <v/>
      </c>
      <c r="C1085" s="32" t="str">
        <f t="shared" si="129"/>
        <v/>
      </c>
      <c r="D1085" s="71" t="str">
        <f t="shared" si="132"/>
        <v/>
      </c>
      <c r="E1085" s="83" t="str">
        <f t="shared" si="130"/>
        <v/>
      </c>
      <c r="F1085" s="100"/>
      <c r="G1085" s="85" t="str">
        <f t="shared" si="128"/>
        <v/>
      </c>
      <c r="H1085" s="158"/>
      <c r="I1085" s="149"/>
      <c r="J1085" s="152"/>
      <c r="K1085" s="162"/>
      <c r="L1085" s="163"/>
      <c r="M1085" s="34" t="str">
        <f t="shared" si="131"/>
        <v/>
      </c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</row>
    <row r="1086" spans="1:61" ht="15" customHeight="1" x14ac:dyDescent="0.2">
      <c r="A1086" s="59" t="str">
        <f t="shared" si="133"/>
        <v/>
      </c>
      <c r="B1086" s="33" t="str">
        <f t="shared" si="134"/>
        <v/>
      </c>
      <c r="C1086" s="32" t="str">
        <f t="shared" si="129"/>
        <v/>
      </c>
      <c r="D1086" s="71" t="str">
        <f t="shared" si="132"/>
        <v/>
      </c>
      <c r="E1086" s="83" t="str">
        <f t="shared" si="130"/>
        <v/>
      </c>
      <c r="F1086" s="100"/>
      <c r="G1086" s="85" t="str">
        <f t="shared" si="128"/>
        <v/>
      </c>
      <c r="H1086" s="158"/>
      <c r="I1086" s="149"/>
      <c r="J1086" s="152"/>
      <c r="K1086" s="162"/>
      <c r="L1086" s="163"/>
      <c r="M1086" s="34" t="str">
        <f t="shared" si="131"/>
        <v/>
      </c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</row>
    <row r="1087" spans="1:61" ht="15" customHeight="1" x14ac:dyDescent="0.2">
      <c r="A1087" s="59" t="str">
        <f t="shared" si="133"/>
        <v/>
      </c>
      <c r="B1087" s="33" t="str">
        <f t="shared" si="134"/>
        <v/>
      </c>
      <c r="C1087" s="32" t="str">
        <f t="shared" si="129"/>
        <v/>
      </c>
      <c r="D1087" s="71" t="str">
        <f t="shared" si="132"/>
        <v/>
      </c>
      <c r="E1087" s="83" t="str">
        <f t="shared" si="130"/>
        <v/>
      </c>
      <c r="F1087" s="100"/>
      <c r="G1087" s="85" t="str">
        <f t="shared" si="128"/>
        <v/>
      </c>
      <c r="H1087" s="158"/>
      <c r="I1087" s="149"/>
      <c r="J1087" s="152"/>
      <c r="K1087" s="162"/>
      <c r="L1087" s="163"/>
      <c r="M1087" s="34" t="str">
        <f t="shared" si="131"/>
        <v/>
      </c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</row>
    <row r="1088" spans="1:61" ht="15" customHeight="1" x14ac:dyDescent="0.2">
      <c r="A1088" s="59" t="str">
        <f t="shared" si="133"/>
        <v/>
      </c>
      <c r="B1088" s="33" t="str">
        <f t="shared" si="134"/>
        <v/>
      </c>
      <c r="C1088" s="32" t="str">
        <f t="shared" si="129"/>
        <v/>
      </c>
      <c r="D1088" s="71" t="str">
        <f t="shared" si="132"/>
        <v/>
      </c>
      <c r="E1088" s="83" t="str">
        <f t="shared" si="130"/>
        <v/>
      </c>
      <c r="F1088" s="100"/>
      <c r="G1088" s="85" t="str">
        <f t="shared" si="128"/>
        <v/>
      </c>
      <c r="H1088" s="158"/>
      <c r="I1088" s="149"/>
      <c r="J1088" s="152"/>
      <c r="K1088" s="162"/>
      <c r="L1088" s="163"/>
      <c r="M1088" s="34" t="str">
        <f t="shared" si="131"/>
        <v/>
      </c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</row>
    <row r="1089" spans="1:61" ht="15" customHeight="1" x14ac:dyDescent="0.2">
      <c r="A1089" s="59" t="str">
        <f t="shared" si="133"/>
        <v/>
      </c>
      <c r="B1089" s="33" t="str">
        <f t="shared" si="134"/>
        <v/>
      </c>
      <c r="C1089" s="32" t="str">
        <f t="shared" si="129"/>
        <v/>
      </c>
      <c r="D1089" s="71" t="str">
        <f t="shared" si="132"/>
        <v/>
      </c>
      <c r="E1089" s="83" t="str">
        <f t="shared" si="130"/>
        <v/>
      </c>
      <c r="F1089" s="100"/>
      <c r="G1089" s="85" t="str">
        <f t="shared" si="128"/>
        <v/>
      </c>
      <c r="H1089" s="158"/>
      <c r="I1089" s="149"/>
      <c r="J1089" s="152"/>
      <c r="K1089" s="162"/>
      <c r="L1089" s="163"/>
      <c r="M1089" s="34" t="str">
        <f t="shared" si="131"/>
        <v/>
      </c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</row>
    <row r="1090" spans="1:61" ht="15" customHeight="1" x14ac:dyDescent="0.2">
      <c r="A1090" s="59" t="str">
        <f t="shared" si="133"/>
        <v/>
      </c>
      <c r="B1090" s="33" t="str">
        <f t="shared" si="134"/>
        <v/>
      </c>
      <c r="C1090" s="32" t="str">
        <f t="shared" si="129"/>
        <v/>
      </c>
      <c r="D1090" s="71" t="str">
        <f t="shared" si="132"/>
        <v/>
      </c>
      <c r="E1090" s="83" t="str">
        <f t="shared" si="130"/>
        <v/>
      </c>
      <c r="F1090" s="100"/>
      <c r="G1090" s="85" t="str">
        <f t="shared" si="128"/>
        <v/>
      </c>
      <c r="H1090" s="158"/>
      <c r="I1090" s="149"/>
      <c r="J1090" s="152"/>
      <c r="K1090" s="162"/>
      <c r="L1090" s="163"/>
      <c r="M1090" s="34" t="str">
        <f t="shared" si="131"/>
        <v/>
      </c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</row>
    <row r="1091" spans="1:61" ht="15" customHeight="1" x14ac:dyDescent="0.2">
      <c r="A1091" s="59" t="str">
        <f t="shared" si="133"/>
        <v/>
      </c>
      <c r="B1091" s="33" t="str">
        <f t="shared" si="134"/>
        <v/>
      </c>
      <c r="C1091" s="32" t="str">
        <f t="shared" si="129"/>
        <v/>
      </c>
      <c r="D1091" s="71" t="str">
        <f t="shared" si="132"/>
        <v/>
      </c>
      <c r="E1091" s="83" t="str">
        <f t="shared" si="130"/>
        <v/>
      </c>
      <c r="F1091" s="100"/>
      <c r="G1091" s="85" t="str">
        <f t="shared" si="128"/>
        <v/>
      </c>
      <c r="H1091" s="158"/>
      <c r="I1091" s="149"/>
      <c r="J1091" s="152"/>
      <c r="K1091" s="162"/>
      <c r="L1091" s="163"/>
      <c r="M1091" s="34" t="str">
        <f t="shared" si="131"/>
        <v/>
      </c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</row>
    <row r="1092" spans="1:61" ht="15" customHeight="1" x14ac:dyDescent="0.2">
      <c r="A1092" s="59" t="str">
        <f t="shared" si="133"/>
        <v/>
      </c>
      <c r="B1092" s="33" t="str">
        <f t="shared" si="134"/>
        <v/>
      </c>
      <c r="C1092" s="32" t="str">
        <f t="shared" si="129"/>
        <v/>
      </c>
      <c r="D1092" s="71" t="str">
        <f t="shared" si="132"/>
        <v/>
      </c>
      <c r="E1092" s="83" t="str">
        <f t="shared" si="130"/>
        <v/>
      </c>
      <c r="F1092" s="100"/>
      <c r="G1092" s="85" t="str">
        <f t="shared" si="128"/>
        <v/>
      </c>
      <c r="H1092" s="158"/>
      <c r="I1092" s="149"/>
      <c r="J1092" s="152"/>
      <c r="K1092" s="162"/>
      <c r="L1092" s="163"/>
      <c r="M1092" s="34" t="str">
        <f t="shared" si="131"/>
        <v/>
      </c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</row>
    <row r="1093" spans="1:61" ht="15" customHeight="1" x14ac:dyDescent="0.2">
      <c r="A1093" s="59" t="str">
        <f t="shared" si="133"/>
        <v/>
      </c>
      <c r="B1093" s="33" t="str">
        <f t="shared" si="134"/>
        <v/>
      </c>
      <c r="C1093" s="32" t="str">
        <f t="shared" si="129"/>
        <v/>
      </c>
      <c r="D1093" s="71" t="str">
        <f t="shared" si="132"/>
        <v/>
      </c>
      <c r="E1093" s="83" t="str">
        <f t="shared" si="130"/>
        <v/>
      </c>
      <c r="F1093" s="100"/>
      <c r="G1093" s="85" t="str">
        <f t="shared" si="128"/>
        <v/>
      </c>
      <c r="H1093" s="158"/>
      <c r="I1093" s="149"/>
      <c r="J1093" s="152"/>
      <c r="K1093" s="162"/>
      <c r="L1093" s="163"/>
      <c r="M1093" s="34" t="str">
        <f t="shared" si="131"/>
        <v/>
      </c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</row>
    <row r="1094" spans="1:61" ht="15" customHeight="1" x14ac:dyDescent="0.2">
      <c r="A1094" s="59" t="str">
        <f t="shared" si="133"/>
        <v/>
      </c>
      <c r="B1094" s="33" t="str">
        <f t="shared" si="134"/>
        <v/>
      </c>
      <c r="C1094" s="32" t="str">
        <f t="shared" si="129"/>
        <v/>
      </c>
      <c r="D1094" s="71" t="str">
        <f t="shared" si="132"/>
        <v/>
      </c>
      <c r="E1094" s="83" t="str">
        <f t="shared" si="130"/>
        <v/>
      </c>
      <c r="F1094" s="100"/>
      <c r="G1094" s="85" t="str">
        <f t="shared" si="128"/>
        <v/>
      </c>
      <c r="H1094" s="158"/>
      <c r="I1094" s="149"/>
      <c r="J1094" s="152"/>
      <c r="K1094" s="162"/>
      <c r="L1094" s="163"/>
      <c r="M1094" s="34" t="str">
        <f t="shared" si="131"/>
        <v/>
      </c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</row>
    <row r="1095" spans="1:61" ht="15" customHeight="1" x14ac:dyDescent="0.2">
      <c r="A1095" s="59" t="str">
        <f t="shared" si="133"/>
        <v/>
      </c>
      <c r="B1095" s="33" t="str">
        <f t="shared" si="134"/>
        <v/>
      </c>
      <c r="C1095" s="32" t="str">
        <f t="shared" si="129"/>
        <v/>
      </c>
      <c r="D1095" s="71" t="str">
        <f t="shared" si="132"/>
        <v/>
      </c>
      <c r="E1095" s="83" t="str">
        <f t="shared" si="130"/>
        <v/>
      </c>
      <c r="F1095" s="100"/>
      <c r="G1095" s="85" t="str">
        <f t="shared" si="128"/>
        <v/>
      </c>
      <c r="H1095" s="158"/>
      <c r="I1095" s="149"/>
      <c r="J1095" s="152"/>
      <c r="K1095" s="162"/>
      <c r="L1095" s="163"/>
      <c r="M1095" s="34" t="str">
        <f t="shared" si="131"/>
        <v/>
      </c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</row>
    <row r="1096" spans="1:61" ht="15" customHeight="1" x14ac:dyDescent="0.2">
      <c r="A1096" s="59" t="str">
        <f t="shared" si="133"/>
        <v/>
      </c>
      <c r="B1096" s="33" t="str">
        <f t="shared" si="134"/>
        <v/>
      </c>
      <c r="C1096" s="32" t="str">
        <f t="shared" si="129"/>
        <v/>
      </c>
      <c r="D1096" s="71" t="str">
        <f t="shared" si="132"/>
        <v/>
      </c>
      <c r="E1096" s="83" t="str">
        <f t="shared" si="130"/>
        <v/>
      </c>
      <c r="F1096" s="100"/>
      <c r="G1096" s="85" t="str">
        <f t="shared" si="128"/>
        <v/>
      </c>
      <c r="H1096" s="158"/>
      <c r="I1096" s="149"/>
      <c r="J1096" s="152"/>
      <c r="K1096" s="162"/>
      <c r="L1096" s="163"/>
      <c r="M1096" s="34" t="str">
        <f t="shared" si="131"/>
        <v/>
      </c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</row>
    <row r="1097" spans="1:61" ht="15" customHeight="1" x14ac:dyDescent="0.2">
      <c r="A1097" s="59" t="str">
        <f t="shared" si="133"/>
        <v/>
      </c>
      <c r="B1097" s="33" t="str">
        <f t="shared" si="134"/>
        <v/>
      </c>
      <c r="C1097" s="32" t="str">
        <f t="shared" si="129"/>
        <v/>
      </c>
      <c r="D1097" s="71" t="str">
        <f t="shared" si="132"/>
        <v/>
      </c>
      <c r="E1097" s="83" t="str">
        <f t="shared" si="130"/>
        <v/>
      </c>
      <c r="F1097" s="100"/>
      <c r="G1097" s="85" t="str">
        <f t="shared" si="128"/>
        <v/>
      </c>
      <c r="H1097" s="158"/>
      <c r="I1097" s="149"/>
      <c r="J1097" s="152"/>
      <c r="K1097" s="162"/>
      <c r="L1097" s="163"/>
      <c r="M1097" s="34" t="str">
        <f t="shared" si="131"/>
        <v/>
      </c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</row>
    <row r="1098" spans="1:61" ht="15" customHeight="1" x14ac:dyDescent="0.2">
      <c r="A1098" s="59" t="str">
        <f t="shared" si="133"/>
        <v/>
      </c>
      <c r="B1098" s="33" t="str">
        <f t="shared" si="134"/>
        <v/>
      </c>
      <c r="C1098" s="32" t="str">
        <f t="shared" si="129"/>
        <v/>
      </c>
      <c r="D1098" s="71" t="str">
        <f t="shared" si="132"/>
        <v/>
      </c>
      <c r="E1098" s="83" t="str">
        <f t="shared" si="130"/>
        <v/>
      </c>
      <c r="F1098" s="100"/>
      <c r="G1098" s="85" t="str">
        <f t="shared" si="128"/>
        <v/>
      </c>
      <c r="H1098" s="158"/>
      <c r="I1098" s="149"/>
      <c r="J1098" s="152"/>
      <c r="K1098" s="162"/>
      <c r="L1098" s="163"/>
      <c r="M1098" s="34" t="str">
        <f t="shared" si="131"/>
        <v/>
      </c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</row>
    <row r="1099" spans="1:61" ht="15" customHeight="1" x14ac:dyDescent="0.2">
      <c r="A1099" s="59" t="str">
        <f t="shared" si="133"/>
        <v/>
      </c>
      <c r="B1099" s="33" t="str">
        <f t="shared" si="134"/>
        <v/>
      </c>
      <c r="C1099" s="32" t="str">
        <f t="shared" si="129"/>
        <v/>
      </c>
      <c r="D1099" s="71" t="str">
        <f t="shared" si="132"/>
        <v/>
      </c>
      <c r="E1099" s="83" t="str">
        <f t="shared" si="130"/>
        <v/>
      </c>
      <c r="F1099" s="100"/>
      <c r="G1099" s="85" t="str">
        <f t="shared" si="128"/>
        <v/>
      </c>
      <c r="H1099" s="158"/>
      <c r="I1099" s="149"/>
      <c r="J1099" s="152"/>
      <c r="K1099" s="162"/>
      <c r="L1099" s="163"/>
      <c r="M1099" s="34" t="str">
        <f t="shared" si="131"/>
        <v/>
      </c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</row>
    <row r="1100" spans="1:61" ht="15" customHeight="1" x14ac:dyDescent="0.2">
      <c r="A1100" s="59" t="str">
        <f t="shared" si="133"/>
        <v/>
      </c>
      <c r="B1100" s="33" t="str">
        <f t="shared" si="134"/>
        <v/>
      </c>
      <c r="C1100" s="32" t="str">
        <f t="shared" si="129"/>
        <v/>
      </c>
      <c r="D1100" s="71" t="str">
        <f t="shared" si="132"/>
        <v/>
      </c>
      <c r="E1100" s="83" t="str">
        <f t="shared" si="130"/>
        <v/>
      </c>
      <c r="F1100" s="100"/>
      <c r="G1100" s="85" t="str">
        <f t="shared" ref="G1100:G1163" si="135">IF(ISNA(VLOOKUP(F1100,klanten,2,FALSE)),"",VLOOKUP(F1100,klanten,2,FALSE))</f>
        <v/>
      </c>
      <c r="H1100" s="158"/>
      <c r="I1100" s="149"/>
      <c r="J1100" s="152"/>
      <c r="K1100" s="162"/>
      <c r="L1100" s="163"/>
      <c r="M1100" s="34" t="str">
        <f t="shared" si="131"/>
        <v/>
      </c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</row>
    <row r="1101" spans="1:61" ht="15" customHeight="1" x14ac:dyDescent="0.2">
      <c r="A1101" s="59" t="str">
        <f t="shared" si="133"/>
        <v/>
      </c>
      <c r="B1101" s="33" t="str">
        <f t="shared" si="134"/>
        <v/>
      </c>
      <c r="C1101" s="32" t="str">
        <f t="shared" ref="C1101:C1164" si="136">IF(B1101="","",IF(B1101=B1100,C1100+1,1))</f>
        <v/>
      </c>
      <c r="D1101" s="71" t="str">
        <f t="shared" si="132"/>
        <v/>
      </c>
      <c r="E1101" s="83" t="str">
        <f t="shared" si="130"/>
        <v/>
      </c>
      <c r="F1101" s="100"/>
      <c r="G1101" s="85" t="str">
        <f t="shared" si="135"/>
        <v/>
      </c>
      <c r="H1101" s="158"/>
      <c r="I1101" s="149"/>
      <c r="J1101" s="152"/>
      <c r="K1101" s="162"/>
      <c r="L1101" s="163"/>
      <c r="M1101" s="34" t="str">
        <f t="shared" si="131"/>
        <v/>
      </c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</row>
    <row r="1102" spans="1:61" ht="15" customHeight="1" x14ac:dyDescent="0.2">
      <c r="A1102" s="59" t="str">
        <f t="shared" si="133"/>
        <v/>
      </c>
      <c r="B1102" s="33" t="str">
        <f t="shared" si="134"/>
        <v/>
      </c>
      <c r="C1102" s="32" t="str">
        <f t="shared" si="136"/>
        <v/>
      </c>
      <c r="D1102" s="71" t="str">
        <f t="shared" si="132"/>
        <v/>
      </c>
      <c r="E1102" s="83" t="str">
        <f t="shared" ref="E1102:E1165" si="137">IF(AND(B1102="",B1101&lt;&gt;""),"►","")</f>
        <v/>
      </c>
      <c r="F1102" s="100"/>
      <c r="G1102" s="85" t="str">
        <f t="shared" si="135"/>
        <v/>
      </c>
      <c r="H1102" s="158"/>
      <c r="I1102" s="149"/>
      <c r="J1102" s="152"/>
      <c r="K1102" s="162"/>
      <c r="L1102" s="163"/>
      <c r="M1102" s="34" t="str">
        <f t="shared" si="131"/>
        <v/>
      </c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</row>
    <row r="1103" spans="1:61" ht="15" customHeight="1" x14ac:dyDescent="0.2">
      <c r="A1103" s="59" t="str">
        <f t="shared" si="133"/>
        <v/>
      </c>
      <c r="B1103" s="33" t="str">
        <f t="shared" si="134"/>
        <v/>
      </c>
      <c r="C1103" s="32" t="str">
        <f t="shared" si="136"/>
        <v/>
      </c>
      <c r="D1103" s="71" t="str">
        <f t="shared" si="132"/>
        <v/>
      </c>
      <c r="E1103" s="83" t="str">
        <f t="shared" si="137"/>
        <v/>
      </c>
      <c r="F1103" s="100"/>
      <c r="G1103" s="85" t="str">
        <f t="shared" si="135"/>
        <v/>
      </c>
      <c r="H1103" s="158"/>
      <c r="I1103" s="149"/>
      <c r="J1103" s="152"/>
      <c r="K1103" s="162"/>
      <c r="L1103" s="163"/>
      <c r="M1103" s="34" t="str">
        <f t="shared" si="131"/>
        <v/>
      </c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</row>
    <row r="1104" spans="1:61" ht="15" customHeight="1" x14ac:dyDescent="0.2">
      <c r="A1104" s="59" t="str">
        <f t="shared" si="133"/>
        <v/>
      </c>
      <c r="B1104" s="33" t="str">
        <f t="shared" si="134"/>
        <v/>
      </c>
      <c r="C1104" s="32" t="str">
        <f t="shared" si="136"/>
        <v/>
      </c>
      <c r="D1104" s="71" t="str">
        <f t="shared" si="132"/>
        <v/>
      </c>
      <c r="E1104" s="83" t="str">
        <f t="shared" si="137"/>
        <v/>
      </c>
      <c r="F1104" s="100"/>
      <c r="G1104" s="85" t="str">
        <f t="shared" si="135"/>
        <v/>
      </c>
      <c r="H1104" s="158"/>
      <c r="I1104" s="149"/>
      <c r="J1104" s="152"/>
      <c r="K1104" s="162"/>
      <c r="L1104" s="163"/>
      <c r="M1104" s="34" t="str">
        <f t="shared" si="131"/>
        <v/>
      </c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</row>
    <row r="1105" spans="1:61" ht="15" customHeight="1" x14ac:dyDescent="0.2">
      <c r="A1105" s="59" t="str">
        <f t="shared" si="133"/>
        <v/>
      </c>
      <c r="B1105" s="33" t="str">
        <f t="shared" si="134"/>
        <v/>
      </c>
      <c r="C1105" s="32" t="str">
        <f t="shared" si="136"/>
        <v/>
      </c>
      <c r="D1105" s="71" t="str">
        <f t="shared" si="132"/>
        <v/>
      </c>
      <c r="E1105" s="83" t="str">
        <f t="shared" si="137"/>
        <v/>
      </c>
      <c r="F1105" s="100"/>
      <c r="G1105" s="85" t="str">
        <f t="shared" si="135"/>
        <v/>
      </c>
      <c r="H1105" s="158"/>
      <c r="I1105" s="149"/>
      <c r="J1105" s="152"/>
      <c r="K1105" s="162"/>
      <c r="L1105" s="163"/>
      <c r="M1105" s="34" t="str">
        <f t="shared" si="131"/>
        <v/>
      </c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</row>
    <row r="1106" spans="1:61" ht="15" customHeight="1" x14ac:dyDescent="0.2">
      <c r="A1106" s="59" t="str">
        <f t="shared" si="133"/>
        <v/>
      </c>
      <c r="B1106" s="33" t="str">
        <f t="shared" si="134"/>
        <v/>
      </c>
      <c r="C1106" s="32" t="str">
        <f t="shared" si="136"/>
        <v/>
      </c>
      <c r="D1106" s="71" t="str">
        <f t="shared" si="132"/>
        <v/>
      </c>
      <c r="E1106" s="83" t="str">
        <f t="shared" si="137"/>
        <v/>
      </c>
      <c r="F1106" s="100"/>
      <c r="G1106" s="85" t="str">
        <f t="shared" si="135"/>
        <v/>
      </c>
      <c r="H1106" s="158"/>
      <c r="I1106" s="149"/>
      <c r="J1106" s="152"/>
      <c r="K1106" s="162"/>
      <c r="L1106" s="163"/>
      <c r="M1106" s="34" t="str">
        <f t="shared" si="131"/>
        <v/>
      </c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</row>
    <row r="1107" spans="1:61" ht="15" customHeight="1" x14ac:dyDescent="0.2">
      <c r="A1107" s="59" t="str">
        <f t="shared" si="133"/>
        <v/>
      </c>
      <c r="B1107" s="33" t="str">
        <f t="shared" si="134"/>
        <v/>
      </c>
      <c r="C1107" s="32" t="str">
        <f t="shared" si="136"/>
        <v/>
      </c>
      <c r="D1107" s="71" t="str">
        <f t="shared" si="132"/>
        <v/>
      </c>
      <c r="E1107" s="83" t="str">
        <f t="shared" si="137"/>
        <v/>
      </c>
      <c r="F1107" s="100"/>
      <c r="G1107" s="85" t="str">
        <f t="shared" si="135"/>
        <v/>
      </c>
      <c r="H1107" s="158"/>
      <c r="I1107" s="149"/>
      <c r="J1107" s="152"/>
      <c r="K1107" s="162"/>
      <c r="L1107" s="163"/>
      <c r="M1107" s="34" t="str">
        <f t="shared" si="131"/>
        <v/>
      </c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</row>
    <row r="1108" spans="1:61" ht="15" customHeight="1" x14ac:dyDescent="0.2">
      <c r="A1108" s="59" t="str">
        <f t="shared" si="133"/>
        <v/>
      </c>
      <c r="B1108" s="33" t="str">
        <f t="shared" si="134"/>
        <v/>
      </c>
      <c r="C1108" s="32" t="str">
        <f t="shared" si="136"/>
        <v/>
      </c>
      <c r="D1108" s="71" t="str">
        <f t="shared" si="132"/>
        <v/>
      </c>
      <c r="E1108" s="83" t="str">
        <f t="shared" si="137"/>
        <v/>
      </c>
      <c r="F1108" s="100"/>
      <c r="G1108" s="85" t="str">
        <f t="shared" si="135"/>
        <v/>
      </c>
      <c r="H1108" s="158"/>
      <c r="I1108" s="149"/>
      <c r="J1108" s="152"/>
      <c r="K1108" s="162"/>
      <c r="L1108" s="163"/>
      <c r="M1108" s="34" t="str">
        <f t="shared" si="131"/>
        <v/>
      </c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</row>
    <row r="1109" spans="1:61" ht="15" customHeight="1" x14ac:dyDescent="0.2">
      <c r="A1109" s="59" t="str">
        <f t="shared" si="133"/>
        <v/>
      </c>
      <c r="B1109" s="33" t="str">
        <f t="shared" si="134"/>
        <v/>
      </c>
      <c r="C1109" s="32" t="str">
        <f t="shared" si="136"/>
        <v/>
      </c>
      <c r="D1109" s="71" t="str">
        <f t="shared" si="132"/>
        <v/>
      </c>
      <c r="E1109" s="83" t="str">
        <f t="shared" si="137"/>
        <v/>
      </c>
      <c r="F1109" s="100"/>
      <c r="G1109" s="85" t="str">
        <f t="shared" si="135"/>
        <v/>
      </c>
      <c r="H1109" s="158"/>
      <c r="I1109" s="149"/>
      <c r="J1109" s="152"/>
      <c r="K1109" s="162"/>
      <c r="L1109" s="163"/>
      <c r="M1109" s="34" t="str">
        <f t="shared" ref="M1109:M1172" si="138">IF(K1109="","",I1109*K1109)</f>
        <v/>
      </c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</row>
    <row r="1110" spans="1:61" ht="15" customHeight="1" x14ac:dyDescent="0.2">
      <c r="A1110" s="59" t="str">
        <f t="shared" si="133"/>
        <v/>
      </c>
      <c r="B1110" s="33" t="str">
        <f t="shared" si="134"/>
        <v/>
      </c>
      <c r="C1110" s="32" t="str">
        <f t="shared" si="136"/>
        <v/>
      </c>
      <c r="D1110" s="71" t="str">
        <f t="shared" si="132"/>
        <v/>
      </c>
      <c r="E1110" s="83" t="str">
        <f t="shared" si="137"/>
        <v/>
      </c>
      <c r="F1110" s="100"/>
      <c r="G1110" s="85" t="str">
        <f t="shared" si="135"/>
        <v/>
      </c>
      <c r="H1110" s="158"/>
      <c r="I1110" s="149"/>
      <c r="J1110" s="152"/>
      <c r="K1110" s="162"/>
      <c r="L1110" s="163"/>
      <c r="M1110" s="34" t="str">
        <f t="shared" si="138"/>
        <v/>
      </c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</row>
    <row r="1111" spans="1:61" ht="15" customHeight="1" x14ac:dyDescent="0.2">
      <c r="A1111" s="59" t="str">
        <f t="shared" si="133"/>
        <v/>
      </c>
      <c r="B1111" s="33" t="str">
        <f t="shared" si="134"/>
        <v/>
      </c>
      <c r="C1111" s="32" t="str">
        <f t="shared" si="136"/>
        <v/>
      </c>
      <c r="D1111" s="71" t="str">
        <f t="shared" si="132"/>
        <v/>
      </c>
      <c r="E1111" s="83" t="str">
        <f t="shared" si="137"/>
        <v/>
      </c>
      <c r="F1111" s="100"/>
      <c r="G1111" s="85" t="str">
        <f t="shared" si="135"/>
        <v/>
      </c>
      <c r="H1111" s="158"/>
      <c r="I1111" s="149"/>
      <c r="J1111" s="152"/>
      <c r="K1111" s="162"/>
      <c r="L1111" s="163"/>
      <c r="M1111" s="34" t="str">
        <f t="shared" si="138"/>
        <v/>
      </c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</row>
    <row r="1112" spans="1:61" ht="15" customHeight="1" x14ac:dyDescent="0.2">
      <c r="A1112" s="59" t="str">
        <f t="shared" si="133"/>
        <v/>
      </c>
      <c r="B1112" s="33" t="str">
        <f t="shared" si="134"/>
        <v/>
      </c>
      <c r="C1112" s="32" t="str">
        <f t="shared" si="136"/>
        <v/>
      </c>
      <c r="D1112" s="71" t="str">
        <f t="shared" si="132"/>
        <v/>
      </c>
      <c r="E1112" s="83" t="str">
        <f t="shared" si="137"/>
        <v/>
      </c>
      <c r="F1112" s="100"/>
      <c r="G1112" s="85" t="str">
        <f t="shared" si="135"/>
        <v/>
      </c>
      <c r="H1112" s="158"/>
      <c r="I1112" s="149"/>
      <c r="J1112" s="152"/>
      <c r="K1112" s="162"/>
      <c r="L1112" s="163"/>
      <c r="M1112" s="34" t="str">
        <f t="shared" si="138"/>
        <v/>
      </c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</row>
    <row r="1113" spans="1:61" ht="15" customHeight="1" x14ac:dyDescent="0.2">
      <c r="A1113" s="59" t="str">
        <f t="shared" si="133"/>
        <v/>
      </c>
      <c r="B1113" s="33" t="str">
        <f t="shared" si="134"/>
        <v/>
      </c>
      <c r="C1113" s="32" t="str">
        <f t="shared" si="136"/>
        <v/>
      </c>
      <c r="D1113" s="71" t="str">
        <f t="shared" si="132"/>
        <v/>
      </c>
      <c r="E1113" s="83" t="str">
        <f t="shared" si="137"/>
        <v/>
      </c>
      <c r="F1113" s="100"/>
      <c r="G1113" s="85" t="str">
        <f t="shared" si="135"/>
        <v/>
      </c>
      <c r="H1113" s="158"/>
      <c r="I1113" s="149"/>
      <c r="J1113" s="152"/>
      <c r="K1113" s="162"/>
      <c r="L1113" s="163"/>
      <c r="M1113" s="34" t="str">
        <f t="shared" si="138"/>
        <v/>
      </c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</row>
    <row r="1114" spans="1:61" ht="15" customHeight="1" x14ac:dyDescent="0.2">
      <c r="A1114" s="59" t="str">
        <f t="shared" si="133"/>
        <v/>
      </c>
      <c r="B1114" s="33" t="str">
        <f t="shared" si="134"/>
        <v/>
      </c>
      <c r="C1114" s="32" t="str">
        <f t="shared" si="136"/>
        <v/>
      </c>
      <c r="D1114" s="71" t="str">
        <f t="shared" si="132"/>
        <v/>
      </c>
      <c r="E1114" s="83" t="str">
        <f t="shared" si="137"/>
        <v/>
      </c>
      <c r="F1114" s="100"/>
      <c r="G1114" s="85" t="str">
        <f t="shared" si="135"/>
        <v/>
      </c>
      <c r="H1114" s="158"/>
      <c r="I1114" s="149"/>
      <c r="J1114" s="152"/>
      <c r="K1114" s="162"/>
      <c r="L1114" s="163"/>
      <c r="M1114" s="34" t="str">
        <f t="shared" si="138"/>
        <v/>
      </c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</row>
    <row r="1115" spans="1:61" ht="15" customHeight="1" x14ac:dyDescent="0.2">
      <c r="A1115" s="59" t="str">
        <f t="shared" si="133"/>
        <v/>
      </c>
      <c r="B1115" s="33" t="str">
        <f t="shared" si="134"/>
        <v/>
      </c>
      <c r="C1115" s="32" t="str">
        <f t="shared" si="136"/>
        <v/>
      </c>
      <c r="D1115" s="71" t="str">
        <f t="shared" si="132"/>
        <v/>
      </c>
      <c r="E1115" s="83" t="str">
        <f t="shared" si="137"/>
        <v/>
      </c>
      <c r="F1115" s="100"/>
      <c r="G1115" s="85" t="str">
        <f t="shared" si="135"/>
        <v/>
      </c>
      <c r="H1115" s="158"/>
      <c r="I1115" s="149"/>
      <c r="J1115" s="152"/>
      <c r="K1115" s="162"/>
      <c r="L1115" s="163"/>
      <c r="M1115" s="34" t="str">
        <f t="shared" si="138"/>
        <v/>
      </c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</row>
    <row r="1116" spans="1:61" ht="15" customHeight="1" x14ac:dyDescent="0.2">
      <c r="A1116" s="59" t="str">
        <f t="shared" si="133"/>
        <v/>
      </c>
      <c r="B1116" s="33" t="str">
        <f t="shared" si="134"/>
        <v/>
      </c>
      <c r="C1116" s="32" t="str">
        <f t="shared" si="136"/>
        <v/>
      </c>
      <c r="D1116" s="71" t="str">
        <f t="shared" si="132"/>
        <v/>
      </c>
      <c r="E1116" s="83" t="str">
        <f t="shared" si="137"/>
        <v/>
      </c>
      <c r="F1116" s="100"/>
      <c r="G1116" s="85" t="str">
        <f t="shared" si="135"/>
        <v/>
      </c>
      <c r="H1116" s="158"/>
      <c r="I1116" s="149"/>
      <c r="J1116" s="152"/>
      <c r="K1116" s="162"/>
      <c r="L1116" s="163"/>
      <c r="M1116" s="34" t="str">
        <f t="shared" si="138"/>
        <v/>
      </c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</row>
    <row r="1117" spans="1:61" ht="15" customHeight="1" x14ac:dyDescent="0.2">
      <c r="A1117" s="59" t="str">
        <f t="shared" si="133"/>
        <v/>
      </c>
      <c r="B1117" s="33" t="str">
        <f t="shared" si="134"/>
        <v/>
      </c>
      <c r="C1117" s="32" t="str">
        <f t="shared" si="136"/>
        <v/>
      </c>
      <c r="D1117" s="71" t="str">
        <f t="shared" ref="D1117:D1180" si="139">IF(F1116="","",IF(F1117="","",IF(F1117=F1116,"  =","Nieuw")))</f>
        <v/>
      </c>
      <c r="E1117" s="83" t="str">
        <f t="shared" si="137"/>
        <v/>
      </c>
      <c r="F1117" s="100"/>
      <c r="G1117" s="85" t="str">
        <f t="shared" si="135"/>
        <v/>
      </c>
      <c r="H1117" s="158"/>
      <c r="I1117" s="149"/>
      <c r="J1117" s="152"/>
      <c r="K1117" s="162"/>
      <c r="L1117" s="163"/>
      <c r="M1117" s="34" t="str">
        <f t="shared" si="138"/>
        <v/>
      </c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</row>
    <row r="1118" spans="1:61" ht="15" customHeight="1" x14ac:dyDescent="0.2">
      <c r="A1118" s="59" t="str">
        <f t="shared" ref="A1118:A1181" si="140">IF(F1117="","",IF(B1118="","",IF(B1118=B1117,A1117+100000000,B1117+1)))</f>
        <v/>
      </c>
      <c r="B1118" s="33" t="str">
        <f t="shared" ref="B1118:B1181" si="141">IF(F1117="","",IF(F1118="","",IF(F1117=F1118,B1117,B1117+1)))</f>
        <v/>
      </c>
      <c r="C1118" s="32" t="str">
        <f t="shared" si="136"/>
        <v/>
      </c>
      <c r="D1118" s="71" t="str">
        <f t="shared" si="139"/>
        <v/>
      </c>
      <c r="E1118" s="83" t="str">
        <f t="shared" si="137"/>
        <v/>
      </c>
      <c r="F1118" s="100"/>
      <c r="G1118" s="85" t="str">
        <f t="shared" si="135"/>
        <v/>
      </c>
      <c r="H1118" s="158"/>
      <c r="I1118" s="149"/>
      <c r="J1118" s="152"/>
      <c r="K1118" s="162"/>
      <c r="L1118" s="163"/>
      <c r="M1118" s="34" t="str">
        <f t="shared" si="138"/>
        <v/>
      </c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</row>
    <row r="1119" spans="1:61" ht="15" customHeight="1" x14ac:dyDescent="0.2">
      <c r="A1119" s="59" t="str">
        <f t="shared" si="140"/>
        <v/>
      </c>
      <c r="B1119" s="33" t="str">
        <f t="shared" si="141"/>
        <v/>
      </c>
      <c r="C1119" s="32" t="str">
        <f t="shared" si="136"/>
        <v/>
      </c>
      <c r="D1119" s="71" t="str">
        <f t="shared" si="139"/>
        <v/>
      </c>
      <c r="E1119" s="83" t="str">
        <f t="shared" si="137"/>
        <v/>
      </c>
      <c r="F1119" s="100"/>
      <c r="G1119" s="85" t="str">
        <f t="shared" si="135"/>
        <v/>
      </c>
      <c r="H1119" s="158"/>
      <c r="I1119" s="149"/>
      <c r="J1119" s="152"/>
      <c r="K1119" s="162"/>
      <c r="L1119" s="163"/>
      <c r="M1119" s="34" t="str">
        <f t="shared" si="138"/>
        <v/>
      </c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</row>
    <row r="1120" spans="1:61" ht="15" customHeight="1" x14ac:dyDescent="0.2">
      <c r="A1120" s="59" t="str">
        <f t="shared" si="140"/>
        <v/>
      </c>
      <c r="B1120" s="33" t="str">
        <f t="shared" si="141"/>
        <v/>
      </c>
      <c r="C1120" s="32" t="str">
        <f t="shared" si="136"/>
        <v/>
      </c>
      <c r="D1120" s="71" t="str">
        <f t="shared" si="139"/>
        <v/>
      </c>
      <c r="E1120" s="83" t="str">
        <f t="shared" si="137"/>
        <v/>
      </c>
      <c r="F1120" s="100"/>
      <c r="G1120" s="85" t="str">
        <f t="shared" si="135"/>
        <v/>
      </c>
      <c r="H1120" s="158"/>
      <c r="I1120" s="149"/>
      <c r="J1120" s="152"/>
      <c r="K1120" s="162"/>
      <c r="L1120" s="163"/>
      <c r="M1120" s="34" t="str">
        <f t="shared" si="138"/>
        <v/>
      </c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</row>
    <row r="1121" spans="1:61" ht="15" customHeight="1" x14ac:dyDescent="0.2">
      <c r="A1121" s="59" t="str">
        <f t="shared" si="140"/>
        <v/>
      </c>
      <c r="B1121" s="33" t="str">
        <f t="shared" si="141"/>
        <v/>
      </c>
      <c r="C1121" s="32" t="str">
        <f t="shared" si="136"/>
        <v/>
      </c>
      <c r="D1121" s="71" t="str">
        <f t="shared" si="139"/>
        <v/>
      </c>
      <c r="E1121" s="83" t="str">
        <f t="shared" si="137"/>
        <v/>
      </c>
      <c r="F1121" s="100"/>
      <c r="G1121" s="85" t="str">
        <f t="shared" si="135"/>
        <v/>
      </c>
      <c r="H1121" s="158"/>
      <c r="I1121" s="149"/>
      <c r="J1121" s="152"/>
      <c r="K1121" s="162"/>
      <c r="L1121" s="163"/>
      <c r="M1121" s="34" t="str">
        <f t="shared" si="138"/>
        <v/>
      </c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</row>
    <row r="1122" spans="1:61" ht="15" customHeight="1" x14ac:dyDescent="0.2">
      <c r="A1122" s="59" t="str">
        <f t="shared" si="140"/>
        <v/>
      </c>
      <c r="B1122" s="33" t="str">
        <f t="shared" si="141"/>
        <v/>
      </c>
      <c r="C1122" s="32" t="str">
        <f t="shared" si="136"/>
        <v/>
      </c>
      <c r="D1122" s="71" t="str">
        <f t="shared" si="139"/>
        <v/>
      </c>
      <c r="E1122" s="83" t="str">
        <f t="shared" si="137"/>
        <v/>
      </c>
      <c r="F1122" s="100"/>
      <c r="G1122" s="85" t="str">
        <f t="shared" si="135"/>
        <v/>
      </c>
      <c r="H1122" s="158"/>
      <c r="I1122" s="149"/>
      <c r="J1122" s="152"/>
      <c r="K1122" s="162"/>
      <c r="L1122" s="163"/>
      <c r="M1122" s="34" t="str">
        <f t="shared" si="138"/>
        <v/>
      </c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</row>
    <row r="1123" spans="1:61" ht="15" customHeight="1" x14ac:dyDescent="0.2">
      <c r="A1123" s="59" t="str">
        <f t="shared" si="140"/>
        <v/>
      </c>
      <c r="B1123" s="33" t="str">
        <f t="shared" si="141"/>
        <v/>
      </c>
      <c r="C1123" s="32" t="str">
        <f t="shared" si="136"/>
        <v/>
      </c>
      <c r="D1123" s="71" t="str">
        <f t="shared" si="139"/>
        <v/>
      </c>
      <c r="E1123" s="83" t="str">
        <f t="shared" si="137"/>
        <v/>
      </c>
      <c r="F1123" s="100"/>
      <c r="G1123" s="85" t="str">
        <f t="shared" si="135"/>
        <v/>
      </c>
      <c r="H1123" s="158"/>
      <c r="I1123" s="149"/>
      <c r="J1123" s="152"/>
      <c r="K1123" s="162"/>
      <c r="L1123" s="163"/>
      <c r="M1123" s="34" t="str">
        <f t="shared" si="138"/>
        <v/>
      </c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</row>
    <row r="1124" spans="1:61" ht="15" customHeight="1" x14ac:dyDescent="0.2">
      <c r="A1124" s="59" t="str">
        <f t="shared" si="140"/>
        <v/>
      </c>
      <c r="B1124" s="33" t="str">
        <f t="shared" si="141"/>
        <v/>
      </c>
      <c r="C1124" s="32" t="str">
        <f t="shared" si="136"/>
        <v/>
      </c>
      <c r="D1124" s="71" t="str">
        <f t="shared" si="139"/>
        <v/>
      </c>
      <c r="E1124" s="83" t="str">
        <f t="shared" si="137"/>
        <v/>
      </c>
      <c r="F1124" s="100"/>
      <c r="G1124" s="85" t="str">
        <f t="shared" si="135"/>
        <v/>
      </c>
      <c r="H1124" s="158"/>
      <c r="I1124" s="149"/>
      <c r="J1124" s="152"/>
      <c r="K1124" s="162"/>
      <c r="L1124" s="163"/>
      <c r="M1124" s="34" t="str">
        <f t="shared" si="138"/>
        <v/>
      </c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</row>
    <row r="1125" spans="1:61" ht="15" customHeight="1" x14ac:dyDescent="0.2">
      <c r="A1125" s="59" t="str">
        <f t="shared" si="140"/>
        <v/>
      </c>
      <c r="B1125" s="33" t="str">
        <f t="shared" si="141"/>
        <v/>
      </c>
      <c r="C1125" s="32" t="str">
        <f t="shared" si="136"/>
        <v/>
      </c>
      <c r="D1125" s="71" t="str">
        <f t="shared" si="139"/>
        <v/>
      </c>
      <c r="E1125" s="83" t="str">
        <f t="shared" si="137"/>
        <v/>
      </c>
      <c r="F1125" s="100"/>
      <c r="G1125" s="85" t="str">
        <f t="shared" si="135"/>
        <v/>
      </c>
      <c r="H1125" s="158"/>
      <c r="I1125" s="149"/>
      <c r="J1125" s="152"/>
      <c r="K1125" s="162"/>
      <c r="L1125" s="163"/>
      <c r="M1125" s="34" t="str">
        <f t="shared" si="138"/>
        <v/>
      </c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</row>
    <row r="1126" spans="1:61" ht="15" customHeight="1" x14ac:dyDescent="0.2">
      <c r="A1126" s="59" t="str">
        <f t="shared" si="140"/>
        <v/>
      </c>
      <c r="B1126" s="33" t="str">
        <f t="shared" si="141"/>
        <v/>
      </c>
      <c r="C1126" s="32" t="str">
        <f t="shared" si="136"/>
        <v/>
      </c>
      <c r="D1126" s="71" t="str">
        <f t="shared" si="139"/>
        <v/>
      </c>
      <c r="E1126" s="83" t="str">
        <f t="shared" si="137"/>
        <v/>
      </c>
      <c r="F1126" s="100"/>
      <c r="G1126" s="85" t="str">
        <f t="shared" si="135"/>
        <v/>
      </c>
      <c r="H1126" s="158"/>
      <c r="I1126" s="149"/>
      <c r="J1126" s="152"/>
      <c r="K1126" s="162"/>
      <c r="L1126" s="163"/>
      <c r="M1126" s="34" t="str">
        <f t="shared" si="138"/>
        <v/>
      </c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</row>
    <row r="1127" spans="1:61" ht="15" customHeight="1" x14ac:dyDescent="0.2">
      <c r="A1127" s="59" t="str">
        <f t="shared" si="140"/>
        <v/>
      </c>
      <c r="B1127" s="33" t="str">
        <f t="shared" si="141"/>
        <v/>
      </c>
      <c r="C1127" s="32" t="str">
        <f t="shared" si="136"/>
        <v/>
      </c>
      <c r="D1127" s="71" t="str">
        <f t="shared" si="139"/>
        <v/>
      </c>
      <c r="E1127" s="83" t="str">
        <f t="shared" si="137"/>
        <v/>
      </c>
      <c r="F1127" s="100"/>
      <c r="G1127" s="85" t="str">
        <f t="shared" si="135"/>
        <v/>
      </c>
      <c r="H1127" s="158"/>
      <c r="I1127" s="149"/>
      <c r="J1127" s="152"/>
      <c r="K1127" s="162"/>
      <c r="L1127" s="163"/>
      <c r="M1127" s="34" t="str">
        <f t="shared" si="138"/>
        <v/>
      </c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</row>
    <row r="1128" spans="1:61" ht="15" customHeight="1" x14ac:dyDescent="0.2">
      <c r="A1128" s="59" t="str">
        <f t="shared" si="140"/>
        <v/>
      </c>
      <c r="B1128" s="33" t="str">
        <f t="shared" si="141"/>
        <v/>
      </c>
      <c r="C1128" s="32" t="str">
        <f t="shared" si="136"/>
        <v/>
      </c>
      <c r="D1128" s="71" t="str">
        <f t="shared" si="139"/>
        <v/>
      </c>
      <c r="E1128" s="83" t="str">
        <f t="shared" si="137"/>
        <v/>
      </c>
      <c r="F1128" s="100"/>
      <c r="G1128" s="85" t="str">
        <f t="shared" si="135"/>
        <v/>
      </c>
      <c r="H1128" s="158"/>
      <c r="I1128" s="149"/>
      <c r="J1128" s="152"/>
      <c r="K1128" s="162"/>
      <c r="L1128" s="163"/>
      <c r="M1128" s="34" t="str">
        <f t="shared" si="138"/>
        <v/>
      </c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</row>
    <row r="1129" spans="1:61" ht="15" customHeight="1" x14ac:dyDescent="0.2">
      <c r="A1129" s="59" t="str">
        <f t="shared" si="140"/>
        <v/>
      </c>
      <c r="B1129" s="33" t="str">
        <f t="shared" si="141"/>
        <v/>
      </c>
      <c r="C1129" s="32" t="str">
        <f t="shared" si="136"/>
        <v/>
      </c>
      <c r="D1129" s="71" t="str">
        <f t="shared" si="139"/>
        <v/>
      </c>
      <c r="E1129" s="83" t="str">
        <f t="shared" si="137"/>
        <v/>
      </c>
      <c r="F1129" s="100"/>
      <c r="G1129" s="85" t="str">
        <f t="shared" si="135"/>
        <v/>
      </c>
      <c r="H1129" s="158"/>
      <c r="I1129" s="149"/>
      <c r="J1129" s="152"/>
      <c r="K1129" s="162"/>
      <c r="L1129" s="163"/>
      <c r="M1129" s="34" t="str">
        <f t="shared" si="138"/>
        <v/>
      </c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</row>
    <row r="1130" spans="1:61" ht="15" customHeight="1" x14ac:dyDescent="0.2">
      <c r="A1130" s="59" t="str">
        <f t="shared" si="140"/>
        <v/>
      </c>
      <c r="B1130" s="33" t="str">
        <f t="shared" si="141"/>
        <v/>
      </c>
      <c r="C1130" s="32" t="str">
        <f t="shared" si="136"/>
        <v/>
      </c>
      <c r="D1130" s="71" t="str">
        <f t="shared" si="139"/>
        <v/>
      </c>
      <c r="E1130" s="83" t="str">
        <f t="shared" si="137"/>
        <v/>
      </c>
      <c r="F1130" s="100"/>
      <c r="G1130" s="85" t="str">
        <f t="shared" si="135"/>
        <v/>
      </c>
      <c r="H1130" s="158"/>
      <c r="I1130" s="149"/>
      <c r="J1130" s="152"/>
      <c r="K1130" s="162"/>
      <c r="L1130" s="163"/>
      <c r="M1130" s="34" t="str">
        <f t="shared" si="138"/>
        <v/>
      </c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</row>
    <row r="1131" spans="1:61" ht="15" customHeight="1" x14ac:dyDescent="0.2">
      <c r="A1131" s="59" t="str">
        <f t="shared" si="140"/>
        <v/>
      </c>
      <c r="B1131" s="33" t="str">
        <f t="shared" si="141"/>
        <v/>
      </c>
      <c r="C1131" s="32" t="str">
        <f t="shared" si="136"/>
        <v/>
      </c>
      <c r="D1131" s="71" t="str">
        <f t="shared" si="139"/>
        <v/>
      </c>
      <c r="E1131" s="83" t="str">
        <f t="shared" si="137"/>
        <v/>
      </c>
      <c r="F1131" s="100"/>
      <c r="G1131" s="85" t="str">
        <f t="shared" si="135"/>
        <v/>
      </c>
      <c r="H1131" s="158"/>
      <c r="I1131" s="149"/>
      <c r="J1131" s="152"/>
      <c r="K1131" s="162"/>
      <c r="L1131" s="163"/>
      <c r="M1131" s="34" t="str">
        <f t="shared" si="138"/>
        <v/>
      </c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</row>
    <row r="1132" spans="1:61" ht="15" customHeight="1" x14ac:dyDescent="0.2">
      <c r="A1132" s="59" t="str">
        <f t="shared" si="140"/>
        <v/>
      </c>
      <c r="B1132" s="33" t="str">
        <f t="shared" si="141"/>
        <v/>
      </c>
      <c r="C1132" s="32" t="str">
        <f t="shared" si="136"/>
        <v/>
      </c>
      <c r="D1132" s="71" t="str">
        <f t="shared" si="139"/>
        <v/>
      </c>
      <c r="E1132" s="83" t="str">
        <f t="shared" si="137"/>
        <v/>
      </c>
      <c r="F1132" s="100"/>
      <c r="G1132" s="85" t="str">
        <f t="shared" si="135"/>
        <v/>
      </c>
      <c r="H1132" s="158"/>
      <c r="I1132" s="149"/>
      <c r="J1132" s="152"/>
      <c r="K1132" s="162"/>
      <c r="L1132" s="163"/>
      <c r="M1132" s="34" t="str">
        <f t="shared" si="138"/>
        <v/>
      </c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</row>
    <row r="1133" spans="1:61" ht="15" customHeight="1" x14ac:dyDescent="0.2">
      <c r="A1133" s="59" t="str">
        <f t="shared" si="140"/>
        <v/>
      </c>
      <c r="B1133" s="33" t="str">
        <f t="shared" si="141"/>
        <v/>
      </c>
      <c r="C1133" s="32" t="str">
        <f t="shared" si="136"/>
        <v/>
      </c>
      <c r="D1133" s="71" t="str">
        <f t="shared" si="139"/>
        <v/>
      </c>
      <c r="E1133" s="83" t="str">
        <f t="shared" si="137"/>
        <v/>
      </c>
      <c r="F1133" s="100"/>
      <c r="G1133" s="85" t="str">
        <f t="shared" si="135"/>
        <v/>
      </c>
      <c r="H1133" s="158"/>
      <c r="I1133" s="149"/>
      <c r="J1133" s="152"/>
      <c r="K1133" s="162"/>
      <c r="L1133" s="163"/>
      <c r="M1133" s="34" t="str">
        <f t="shared" si="138"/>
        <v/>
      </c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</row>
    <row r="1134" spans="1:61" ht="15" customHeight="1" x14ac:dyDescent="0.2">
      <c r="A1134" s="59" t="str">
        <f t="shared" si="140"/>
        <v/>
      </c>
      <c r="B1134" s="33" t="str">
        <f t="shared" si="141"/>
        <v/>
      </c>
      <c r="C1134" s="32" t="str">
        <f t="shared" si="136"/>
        <v/>
      </c>
      <c r="D1134" s="71" t="str">
        <f t="shared" si="139"/>
        <v/>
      </c>
      <c r="E1134" s="83" t="str">
        <f t="shared" si="137"/>
        <v/>
      </c>
      <c r="F1134" s="100"/>
      <c r="G1134" s="85" t="str">
        <f t="shared" si="135"/>
        <v/>
      </c>
      <c r="H1134" s="158"/>
      <c r="I1134" s="149"/>
      <c r="J1134" s="152"/>
      <c r="K1134" s="162"/>
      <c r="L1134" s="163"/>
      <c r="M1134" s="34" t="str">
        <f t="shared" si="138"/>
        <v/>
      </c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</row>
    <row r="1135" spans="1:61" ht="15" customHeight="1" x14ac:dyDescent="0.2">
      <c r="A1135" s="59" t="str">
        <f t="shared" si="140"/>
        <v/>
      </c>
      <c r="B1135" s="33" t="str">
        <f t="shared" si="141"/>
        <v/>
      </c>
      <c r="C1135" s="32" t="str">
        <f t="shared" si="136"/>
        <v/>
      </c>
      <c r="D1135" s="71" t="str">
        <f t="shared" si="139"/>
        <v/>
      </c>
      <c r="E1135" s="83" t="str">
        <f t="shared" si="137"/>
        <v/>
      </c>
      <c r="F1135" s="100"/>
      <c r="G1135" s="85" t="str">
        <f t="shared" si="135"/>
        <v/>
      </c>
      <c r="H1135" s="158"/>
      <c r="I1135" s="149"/>
      <c r="J1135" s="152"/>
      <c r="K1135" s="162"/>
      <c r="L1135" s="163"/>
      <c r="M1135" s="34" t="str">
        <f t="shared" si="138"/>
        <v/>
      </c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</row>
    <row r="1136" spans="1:61" ht="15" customHeight="1" x14ac:dyDescent="0.2">
      <c r="A1136" s="59" t="str">
        <f t="shared" si="140"/>
        <v/>
      </c>
      <c r="B1136" s="33" t="str">
        <f t="shared" si="141"/>
        <v/>
      </c>
      <c r="C1136" s="32" t="str">
        <f t="shared" si="136"/>
        <v/>
      </c>
      <c r="D1136" s="71" t="str">
        <f t="shared" si="139"/>
        <v/>
      </c>
      <c r="E1136" s="83" t="str">
        <f t="shared" si="137"/>
        <v/>
      </c>
      <c r="F1136" s="100"/>
      <c r="G1136" s="85" t="str">
        <f t="shared" si="135"/>
        <v/>
      </c>
      <c r="H1136" s="158"/>
      <c r="I1136" s="149"/>
      <c r="J1136" s="152"/>
      <c r="K1136" s="162"/>
      <c r="L1136" s="163"/>
      <c r="M1136" s="34" t="str">
        <f t="shared" si="138"/>
        <v/>
      </c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</row>
    <row r="1137" spans="1:61" ht="15" customHeight="1" x14ac:dyDescent="0.2">
      <c r="A1137" s="59" t="str">
        <f t="shared" si="140"/>
        <v/>
      </c>
      <c r="B1137" s="33" t="str">
        <f t="shared" si="141"/>
        <v/>
      </c>
      <c r="C1137" s="32" t="str">
        <f t="shared" si="136"/>
        <v/>
      </c>
      <c r="D1137" s="71" t="str">
        <f t="shared" si="139"/>
        <v/>
      </c>
      <c r="E1137" s="83" t="str">
        <f t="shared" si="137"/>
        <v/>
      </c>
      <c r="F1137" s="100"/>
      <c r="G1137" s="85" t="str">
        <f t="shared" si="135"/>
        <v/>
      </c>
      <c r="H1137" s="158"/>
      <c r="I1137" s="149"/>
      <c r="J1137" s="152"/>
      <c r="K1137" s="162"/>
      <c r="L1137" s="163"/>
      <c r="M1137" s="34" t="str">
        <f t="shared" si="138"/>
        <v/>
      </c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</row>
    <row r="1138" spans="1:61" ht="15" customHeight="1" x14ac:dyDescent="0.2">
      <c r="A1138" s="59" t="str">
        <f t="shared" si="140"/>
        <v/>
      </c>
      <c r="B1138" s="33" t="str">
        <f t="shared" si="141"/>
        <v/>
      </c>
      <c r="C1138" s="32" t="str">
        <f t="shared" si="136"/>
        <v/>
      </c>
      <c r="D1138" s="71" t="str">
        <f t="shared" si="139"/>
        <v/>
      </c>
      <c r="E1138" s="83" t="str">
        <f t="shared" si="137"/>
        <v/>
      </c>
      <c r="F1138" s="100"/>
      <c r="G1138" s="85" t="str">
        <f t="shared" si="135"/>
        <v/>
      </c>
      <c r="H1138" s="158"/>
      <c r="I1138" s="149"/>
      <c r="J1138" s="152"/>
      <c r="K1138" s="162"/>
      <c r="L1138" s="163"/>
      <c r="M1138" s="34" t="str">
        <f t="shared" si="138"/>
        <v/>
      </c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</row>
    <row r="1139" spans="1:61" ht="15" customHeight="1" x14ac:dyDescent="0.2">
      <c r="A1139" s="59" t="str">
        <f t="shared" si="140"/>
        <v/>
      </c>
      <c r="B1139" s="33" t="str">
        <f t="shared" si="141"/>
        <v/>
      </c>
      <c r="C1139" s="32" t="str">
        <f t="shared" si="136"/>
        <v/>
      </c>
      <c r="D1139" s="71" t="str">
        <f t="shared" si="139"/>
        <v/>
      </c>
      <c r="E1139" s="83" t="str">
        <f t="shared" si="137"/>
        <v/>
      </c>
      <c r="F1139" s="100"/>
      <c r="G1139" s="85" t="str">
        <f t="shared" si="135"/>
        <v/>
      </c>
      <c r="H1139" s="158"/>
      <c r="I1139" s="149"/>
      <c r="J1139" s="152"/>
      <c r="K1139" s="162"/>
      <c r="L1139" s="163"/>
      <c r="M1139" s="34" t="str">
        <f t="shared" si="138"/>
        <v/>
      </c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</row>
    <row r="1140" spans="1:61" ht="15" customHeight="1" x14ac:dyDescent="0.2">
      <c r="A1140" s="59" t="str">
        <f t="shared" si="140"/>
        <v/>
      </c>
      <c r="B1140" s="33" t="str">
        <f t="shared" si="141"/>
        <v/>
      </c>
      <c r="C1140" s="32" t="str">
        <f t="shared" si="136"/>
        <v/>
      </c>
      <c r="D1140" s="71" t="str">
        <f t="shared" si="139"/>
        <v/>
      </c>
      <c r="E1140" s="83" t="str">
        <f t="shared" si="137"/>
        <v/>
      </c>
      <c r="F1140" s="100"/>
      <c r="G1140" s="85" t="str">
        <f t="shared" si="135"/>
        <v/>
      </c>
      <c r="H1140" s="158"/>
      <c r="I1140" s="149"/>
      <c r="J1140" s="152"/>
      <c r="K1140" s="162"/>
      <c r="L1140" s="163"/>
      <c r="M1140" s="34" t="str">
        <f t="shared" si="138"/>
        <v/>
      </c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</row>
    <row r="1141" spans="1:61" ht="15" customHeight="1" x14ac:dyDescent="0.2">
      <c r="A1141" s="59" t="str">
        <f t="shared" si="140"/>
        <v/>
      </c>
      <c r="B1141" s="33" t="str">
        <f t="shared" si="141"/>
        <v/>
      </c>
      <c r="C1141" s="32" t="str">
        <f t="shared" si="136"/>
        <v/>
      </c>
      <c r="D1141" s="71" t="str">
        <f t="shared" si="139"/>
        <v/>
      </c>
      <c r="E1141" s="83" t="str">
        <f t="shared" si="137"/>
        <v/>
      </c>
      <c r="F1141" s="100"/>
      <c r="G1141" s="85" t="str">
        <f t="shared" si="135"/>
        <v/>
      </c>
      <c r="H1141" s="158"/>
      <c r="I1141" s="149"/>
      <c r="J1141" s="152"/>
      <c r="K1141" s="162"/>
      <c r="L1141" s="163"/>
      <c r="M1141" s="34" t="str">
        <f t="shared" si="138"/>
        <v/>
      </c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</row>
    <row r="1142" spans="1:61" ht="15" customHeight="1" x14ac:dyDescent="0.2">
      <c r="A1142" s="59" t="str">
        <f t="shared" si="140"/>
        <v/>
      </c>
      <c r="B1142" s="33" t="str">
        <f t="shared" si="141"/>
        <v/>
      </c>
      <c r="C1142" s="32" t="str">
        <f t="shared" si="136"/>
        <v/>
      </c>
      <c r="D1142" s="71" t="str">
        <f t="shared" si="139"/>
        <v/>
      </c>
      <c r="E1142" s="83" t="str">
        <f t="shared" si="137"/>
        <v/>
      </c>
      <c r="F1142" s="100"/>
      <c r="G1142" s="85" t="str">
        <f t="shared" si="135"/>
        <v/>
      </c>
      <c r="H1142" s="158"/>
      <c r="I1142" s="149"/>
      <c r="J1142" s="152"/>
      <c r="K1142" s="162"/>
      <c r="L1142" s="163"/>
      <c r="M1142" s="34" t="str">
        <f t="shared" si="138"/>
        <v/>
      </c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</row>
    <row r="1143" spans="1:61" ht="15" customHeight="1" x14ac:dyDescent="0.2">
      <c r="A1143" s="59" t="str">
        <f t="shared" si="140"/>
        <v/>
      </c>
      <c r="B1143" s="33" t="str">
        <f t="shared" si="141"/>
        <v/>
      </c>
      <c r="C1143" s="32" t="str">
        <f t="shared" si="136"/>
        <v/>
      </c>
      <c r="D1143" s="71" t="str">
        <f t="shared" si="139"/>
        <v/>
      </c>
      <c r="E1143" s="83" t="str">
        <f t="shared" si="137"/>
        <v/>
      </c>
      <c r="F1143" s="100"/>
      <c r="G1143" s="85" t="str">
        <f t="shared" si="135"/>
        <v/>
      </c>
      <c r="H1143" s="158"/>
      <c r="I1143" s="149"/>
      <c r="J1143" s="152"/>
      <c r="K1143" s="162"/>
      <c r="L1143" s="163"/>
      <c r="M1143" s="34" t="str">
        <f t="shared" si="138"/>
        <v/>
      </c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</row>
    <row r="1144" spans="1:61" ht="15" customHeight="1" x14ac:dyDescent="0.2">
      <c r="A1144" s="59" t="str">
        <f t="shared" si="140"/>
        <v/>
      </c>
      <c r="B1144" s="33" t="str">
        <f t="shared" si="141"/>
        <v/>
      </c>
      <c r="C1144" s="32" t="str">
        <f t="shared" si="136"/>
        <v/>
      </c>
      <c r="D1144" s="71" t="str">
        <f t="shared" si="139"/>
        <v/>
      </c>
      <c r="E1144" s="83" t="str">
        <f t="shared" si="137"/>
        <v/>
      </c>
      <c r="F1144" s="100"/>
      <c r="G1144" s="85" t="str">
        <f t="shared" si="135"/>
        <v/>
      </c>
      <c r="H1144" s="158"/>
      <c r="I1144" s="149"/>
      <c r="J1144" s="152"/>
      <c r="K1144" s="162"/>
      <c r="L1144" s="163"/>
      <c r="M1144" s="34" t="str">
        <f t="shared" si="138"/>
        <v/>
      </c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</row>
    <row r="1145" spans="1:61" ht="15" customHeight="1" x14ac:dyDescent="0.2">
      <c r="A1145" s="59" t="str">
        <f t="shared" si="140"/>
        <v/>
      </c>
      <c r="B1145" s="33" t="str">
        <f t="shared" si="141"/>
        <v/>
      </c>
      <c r="C1145" s="32" t="str">
        <f t="shared" si="136"/>
        <v/>
      </c>
      <c r="D1145" s="71" t="str">
        <f t="shared" si="139"/>
        <v/>
      </c>
      <c r="E1145" s="83" t="str">
        <f t="shared" si="137"/>
        <v/>
      </c>
      <c r="F1145" s="100"/>
      <c r="G1145" s="85" t="str">
        <f t="shared" si="135"/>
        <v/>
      </c>
      <c r="H1145" s="158"/>
      <c r="I1145" s="149"/>
      <c r="J1145" s="152"/>
      <c r="K1145" s="162"/>
      <c r="L1145" s="163"/>
      <c r="M1145" s="34" t="str">
        <f t="shared" si="138"/>
        <v/>
      </c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</row>
    <row r="1146" spans="1:61" ht="15" customHeight="1" x14ac:dyDescent="0.2">
      <c r="A1146" s="59" t="str">
        <f t="shared" si="140"/>
        <v/>
      </c>
      <c r="B1146" s="33" t="str">
        <f t="shared" si="141"/>
        <v/>
      </c>
      <c r="C1146" s="32" t="str">
        <f t="shared" si="136"/>
        <v/>
      </c>
      <c r="D1146" s="71" t="str">
        <f t="shared" si="139"/>
        <v/>
      </c>
      <c r="E1146" s="83" t="str">
        <f t="shared" si="137"/>
        <v/>
      </c>
      <c r="F1146" s="100"/>
      <c r="G1146" s="85" t="str">
        <f t="shared" si="135"/>
        <v/>
      </c>
      <c r="H1146" s="158"/>
      <c r="I1146" s="149"/>
      <c r="J1146" s="152"/>
      <c r="K1146" s="162"/>
      <c r="L1146" s="163"/>
      <c r="M1146" s="34" t="str">
        <f t="shared" si="138"/>
        <v/>
      </c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</row>
    <row r="1147" spans="1:61" ht="15" customHeight="1" x14ac:dyDescent="0.2">
      <c r="A1147" s="59" t="str">
        <f t="shared" si="140"/>
        <v/>
      </c>
      <c r="B1147" s="33" t="str">
        <f t="shared" si="141"/>
        <v/>
      </c>
      <c r="C1147" s="32" t="str">
        <f t="shared" si="136"/>
        <v/>
      </c>
      <c r="D1147" s="71" t="str">
        <f t="shared" si="139"/>
        <v/>
      </c>
      <c r="E1147" s="83" t="str">
        <f t="shared" si="137"/>
        <v/>
      </c>
      <c r="F1147" s="100"/>
      <c r="G1147" s="85" t="str">
        <f t="shared" si="135"/>
        <v/>
      </c>
      <c r="H1147" s="158"/>
      <c r="I1147" s="149"/>
      <c r="J1147" s="152"/>
      <c r="K1147" s="162"/>
      <c r="L1147" s="163"/>
      <c r="M1147" s="34" t="str">
        <f t="shared" si="138"/>
        <v/>
      </c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</row>
    <row r="1148" spans="1:61" ht="15" customHeight="1" x14ac:dyDescent="0.2">
      <c r="A1148" s="59" t="str">
        <f t="shared" si="140"/>
        <v/>
      </c>
      <c r="B1148" s="33" t="str">
        <f t="shared" si="141"/>
        <v/>
      </c>
      <c r="C1148" s="32" t="str">
        <f t="shared" si="136"/>
        <v/>
      </c>
      <c r="D1148" s="71" t="str">
        <f t="shared" si="139"/>
        <v/>
      </c>
      <c r="E1148" s="83" t="str">
        <f t="shared" si="137"/>
        <v/>
      </c>
      <c r="F1148" s="100"/>
      <c r="G1148" s="85" t="str">
        <f t="shared" si="135"/>
        <v/>
      </c>
      <c r="H1148" s="158"/>
      <c r="I1148" s="149"/>
      <c r="J1148" s="152"/>
      <c r="K1148" s="162"/>
      <c r="L1148" s="163"/>
      <c r="M1148" s="34" t="str">
        <f t="shared" si="138"/>
        <v/>
      </c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</row>
    <row r="1149" spans="1:61" ht="15" customHeight="1" x14ac:dyDescent="0.2">
      <c r="A1149" s="59" t="str">
        <f t="shared" si="140"/>
        <v/>
      </c>
      <c r="B1149" s="33" t="str">
        <f t="shared" si="141"/>
        <v/>
      </c>
      <c r="C1149" s="32" t="str">
        <f t="shared" si="136"/>
        <v/>
      </c>
      <c r="D1149" s="71" t="str">
        <f t="shared" si="139"/>
        <v/>
      </c>
      <c r="E1149" s="83" t="str">
        <f t="shared" si="137"/>
        <v/>
      </c>
      <c r="F1149" s="100"/>
      <c r="G1149" s="85" t="str">
        <f t="shared" si="135"/>
        <v/>
      </c>
      <c r="H1149" s="158"/>
      <c r="I1149" s="149"/>
      <c r="J1149" s="152"/>
      <c r="K1149" s="162"/>
      <c r="L1149" s="163"/>
      <c r="M1149" s="34" t="str">
        <f t="shared" si="138"/>
        <v/>
      </c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</row>
    <row r="1150" spans="1:61" ht="15" customHeight="1" x14ac:dyDescent="0.2">
      <c r="A1150" s="59" t="str">
        <f t="shared" si="140"/>
        <v/>
      </c>
      <c r="B1150" s="33" t="str">
        <f t="shared" si="141"/>
        <v/>
      </c>
      <c r="C1150" s="32" t="str">
        <f t="shared" si="136"/>
        <v/>
      </c>
      <c r="D1150" s="71" t="str">
        <f t="shared" si="139"/>
        <v/>
      </c>
      <c r="E1150" s="83" t="str">
        <f t="shared" si="137"/>
        <v/>
      </c>
      <c r="F1150" s="100"/>
      <c r="G1150" s="85" t="str">
        <f t="shared" si="135"/>
        <v/>
      </c>
      <c r="H1150" s="158"/>
      <c r="I1150" s="149"/>
      <c r="J1150" s="152"/>
      <c r="K1150" s="162"/>
      <c r="L1150" s="163"/>
      <c r="M1150" s="34" t="str">
        <f t="shared" si="138"/>
        <v/>
      </c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</row>
    <row r="1151" spans="1:61" ht="15" customHeight="1" x14ac:dyDescent="0.2">
      <c r="A1151" s="59" t="str">
        <f t="shared" si="140"/>
        <v/>
      </c>
      <c r="B1151" s="33" t="str">
        <f t="shared" si="141"/>
        <v/>
      </c>
      <c r="C1151" s="32" t="str">
        <f t="shared" si="136"/>
        <v/>
      </c>
      <c r="D1151" s="71" t="str">
        <f t="shared" si="139"/>
        <v/>
      </c>
      <c r="E1151" s="83" t="str">
        <f t="shared" si="137"/>
        <v/>
      </c>
      <c r="F1151" s="100"/>
      <c r="G1151" s="85" t="str">
        <f t="shared" si="135"/>
        <v/>
      </c>
      <c r="H1151" s="158"/>
      <c r="I1151" s="149"/>
      <c r="J1151" s="152"/>
      <c r="K1151" s="162"/>
      <c r="L1151" s="163"/>
      <c r="M1151" s="34" t="str">
        <f t="shared" si="138"/>
        <v/>
      </c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</row>
    <row r="1152" spans="1:61" ht="15" customHeight="1" x14ac:dyDescent="0.2">
      <c r="A1152" s="59" t="str">
        <f t="shared" si="140"/>
        <v/>
      </c>
      <c r="B1152" s="33" t="str">
        <f t="shared" si="141"/>
        <v/>
      </c>
      <c r="C1152" s="32" t="str">
        <f t="shared" si="136"/>
        <v/>
      </c>
      <c r="D1152" s="71" t="str">
        <f t="shared" si="139"/>
        <v/>
      </c>
      <c r="E1152" s="83" t="str">
        <f t="shared" si="137"/>
        <v/>
      </c>
      <c r="F1152" s="100"/>
      <c r="G1152" s="85" t="str">
        <f t="shared" si="135"/>
        <v/>
      </c>
      <c r="H1152" s="158"/>
      <c r="I1152" s="149"/>
      <c r="J1152" s="152"/>
      <c r="K1152" s="162"/>
      <c r="L1152" s="163"/>
      <c r="M1152" s="34" t="str">
        <f t="shared" si="138"/>
        <v/>
      </c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</row>
    <row r="1153" spans="1:61" ht="15" customHeight="1" x14ac:dyDescent="0.2">
      <c r="A1153" s="59" t="str">
        <f t="shared" si="140"/>
        <v/>
      </c>
      <c r="B1153" s="33" t="str">
        <f t="shared" si="141"/>
        <v/>
      </c>
      <c r="C1153" s="32" t="str">
        <f t="shared" si="136"/>
        <v/>
      </c>
      <c r="D1153" s="71" t="str">
        <f t="shared" si="139"/>
        <v/>
      </c>
      <c r="E1153" s="83" t="str">
        <f t="shared" si="137"/>
        <v/>
      </c>
      <c r="F1153" s="100"/>
      <c r="G1153" s="85" t="str">
        <f t="shared" si="135"/>
        <v/>
      </c>
      <c r="H1153" s="158"/>
      <c r="I1153" s="149"/>
      <c r="J1153" s="152"/>
      <c r="K1153" s="162"/>
      <c r="L1153" s="163"/>
      <c r="M1153" s="34" t="str">
        <f t="shared" si="138"/>
        <v/>
      </c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</row>
    <row r="1154" spans="1:61" ht="15" customHeight="1" x14ac:dyDescent="0.2">
      <c r="A1154" s="59" t="str">
        <f t="shared" si="140"/>
        <v/>
      </c>
      <c r="B1154" s="33" t="str">
        <f t="shared" si="141"/>
        <v/>
      </c>
      <c r="C1154" s="32" t="str">
        <f t="shared" si="136"/>
        <v/>
      </c>
      <c r="D1154" s="71" t="str">
        <f t="shared" si="139"/>
        <v/>
      </c>
      <c r="E1154" s="83" t="str">
        <f t="shared" si="137"/>
        <v/>
      </c>
      <c r="F1154" s="100"/>
      <c r="G1154" s="85" t="str">
        <f t="shared" si="135"/>
        <v/>
      </c>
      <c r="H1154" s="158"/>
      <c r="I1154" s="149"/>
      <c r="J1154" s="152"/>
      <c r="K1154" s="162"/>
      <c r="L1154" s="163"/>
      <c r="M1154" s="34" t="str">
        <f t="shared" si="138"/>
        <v/>
      </c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</row>
    <row r="1155" spans="1:61" ht="15" customHeight="1" x14ac:dyDescent="0.2">
      <c r="A1155" s="59" t="str">
        <f t="shared" si="140"/>
        <v/>
      </c>
      <c r="B1155" s="33" t="str">
        <f t="shared" si="141"/>
        <v/>
      </c>
      <c r="C1155" s="32" t="str">
        <f t="shared" si="136"/>
        <v/>
      </c>
      <c r="D1155" s="71" t="str">
        <f t="shared" si="139"/>
        <v/>
      </c>
      <c r="E1155" s="83" t="str">
        <f t="shared" si="137"/>
        <v/>
      </c>
      <c r="F1155" s="100"/>
      <c r="G1155" s="85" t="str">
        <f t="shared" si="135"/>
        <v/>
      </c>
      <c r="H1155" s="158"/>
      <c r="I1155" s="149"/>
      <c r="J1155" s="152"/>
      <c r="K1155" s="162"/>
      <c r="L1155" s="163"/>
      <c r="M1155" s="34" t="str">
        <f t="shared" si="138"/>
        <v/>
      </c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</row>
    <row r="1156" spans="1:61" ht="15" customHeight="1" x14ac:dyDescent="0.2">
      <c r="A1156" s="59" t="str">
        <f t="shared" si="140"/>
        <v/>
      </c>
      <c r="B1156" s="33" t="str">
        <f t="shared" si="141"/>
        <v/>
      </c>
      <c r="C1156" s="32" t="str">
        <f t="shared" si="136"/>
        <v/>
      </c>
      <c r="D1156" s="71" t="str">
        <f t="shared" si="139"/>
        <v/>
      </c>
      <c r="E1156" s="83" t="str">
        <f t="shared" si="137"/>
        <v/>
      </c>
      <c r="F1156" s="100"/>
      <c r="G1156" s="85" t="str">
        <f t="shared" si="135"/>
        <v/>
      </c>
      <c r="H1156" s="158"/>
      <c r="I1156" s="149"/>
      <c r="J1156" s="152"/>
      <c r="K1156" s="162"/>
      <c r="L1156" s="163"/>
      <c r="M1156" s="34" t="str">
        <f t="shared" si="138"/>
        <v/>
      </c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</row>
    <row r="1157" spans="1:61" ht="15" customHeight="1" x14ac:dyDescent="0.2">
      <c r="A1157" s="59" t="str">
        <f t="shared" si="140"/>
        <v/>
      </c>
      <c r="B1157" s="33" t="str">
        <f t="shared" si="141"/>
        <v/>
      </c>
      <c r="C1157" s="32" t="str">
        <f t="shared" si="136"/>
        <v/>
      </c>
      <c r="D1157" s="71" t="str">
        <f t="shared" si="139"/>
        <v/>
      </c>
      <c r="E1157" s="83" t="str">
        <f t="shared" si="137"/>
        <v/>
      </c>
      <c r="F1157" s="100"/>
      <c r="G1157" s="85" t="str">
        <f t="shared" si="135"/>
        <v/>
      </c>
      <c r="H1157" s="158"/>
      <c r="I1157" s="149"/>
      <c r="J1157" s="152"/>
      <c r="K1157" s="162"/>
      <c r="L1157" s="163"/>
      <c r="M1157" s="34" t="str">
        <f t="shared" si="138"/>
        <v/>
      </c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</row>
    <row r="1158" spans="1:61" ht="15" customHeight="1" x14ac:dyDescent="0.2">
      <c r="A1158" s="59" t="str">
        <f t="shared" si="140"/>
        <v/>
      </c>
      <c r="B1158" s="33" t="str">
        <f t="shared" si="141"/>
        <v/>
      </c>
      <c r="C1158" s="32" t="str">
        <f t="shared" si="136"/>
        <v/>
      </c>
      <c r="D1158" s="71" t="str">
        <f t="shared" si="139"/>
        <v/>
      </c>
      <c r="E1158" s="83" t="str">
        <f t="shared" si="137"/>
        <v/>
      </c>
      <c r="F1158" s="100"/>
      <c r="G1158" s="85" t="str">
        <f t="shared" si="135"/>
        <v/>
      </c>
      <c r="H1158" s="158"/>
      <c r="I1158" s="149"/>
      <c r="J1158" s="152"/>
      <c r="K1158" s="162"/>
      <c r="L1158" s="163"/>
      <c r="M1158" s="34" t="str">
        <f t="shared" si="138"/>
        <v/>
      </c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</row>
    <row r="1159" spans="1:61" ht="15" customHeight="1" x14ac:dyDescent="0.2">
      <c r="A1159" s="59" t="str">
        <f t="shared" si="140"/>
        <v/>
      </c>
      <c r="B1159" s="33" t="str">
        <f t="shared" si="141"/>
        <v/>
      </c>
      <c r="C1159" s="32" t="str">
        <f t="shared" si="136"/>
        <v/>
      </c>
      <c r="D1159" s="71" t="str">
        <f t="shared" si="139"/>
        <v/>
      </c>
      <c r="E1159" s="83" t="str">
        <f t="shared" si="137"/>
        <v/>
      </c>
      <c r="F1159" s="100"/>
      <c r="G1159" s="85" t="str">
        <f t="shared" si="135"/>
        <v/>
      </c>
      <c r="H1159" s="158"/>
      <c r="I1159" s="149"/>
      <c r="J1159" s="152"/>
      <c r="K1159" s="162"/>
      <c r="L1159" s="163"/>
      <c r="M1159" s="34" t="str">
        <f t="shared" si="138"/>
        <v/>
      </c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</row>
    <row r="1160" spans="1:61" ht="15" customHeight="1" x14ac:dyDescent="0.2">
      <c r="A1160" s="59" t="str">
        <f t="shared" si="140"/>
        <v/>
      </c>
      <c r="B1160" s="33" t="str">
        <f t="shared" si="141"/>
        <v/>
      </c>
      <c r="C1160" s="32" t="str">
        <f t="shared" si="136"/>
        <v/>
      </c>
      <c r="D1160" s="71" t="str">
        <f t="shared" si="139"/>
        <v/>
      </c>
      <c r="E1160" s="83" t="str">
        <f t="shared" si="137"/>
        <v/>
      </c>
      <c r="F1160" s="100"/>
      <c r="G1160" s="85" t="str">
        <f t="shared" si="135"/>
        <v/>
      </c>
      <c r="H1160" s="158"/>
      <c r="I1160" s="149"/>
      <c r="J1160" s="152"/>
      <c r="K1160" s="162"/>
      <c r="L1160" s="163"/>
      <c r="M1160" s="34" t="str">
        <f t="shared" si="138"/>
        <v/>
      </c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</row>
    <row r="1161" spans="1:61" ht="15" customHeight="1" x14ac:dyDescent="0.2">
      <c r="A1161" s="59" t="str">
        <f t="shared" si="140"/>
        <v/>
      </c>
      <c r="B1161" s="33" t="str">
        <f t="shared" si="141"/>
        <v/>
      </c>
      <c r="C1161" s="32" t="str">
        <f t="shared" si="136"/>
        <v/>
      </c>
      <c r="D1161" s="71" t="str">
        <f t="shared" si="139"/>
        <v/>
      </c>
      <c r="E1161" s="83" t="str">
        <f t="shared" si="137"/>
        <v/>
      </c>
      <c r="F1161" s="100"/>
      <c r="G1161" s="85" t="str">
        <f t="shared" si="135"/>
        <v/>
      </c>
      <c r="H1161" s="158"/>
      <c r="I1161" s="149"/>
      <c r="J1161" s="152"/>
      <c r="K1161" s="162"/>
      <c r="L1161" s="163"/>
      <c r="M1161" s="34" t="str">
        <f t="shared" si="138"/>
        <v/>
      </c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</row>
    <row r="1162" spans="1:61" ht="15" customHeight="1" x14ac:dyDescent="0.2">
      <c r="A1162" s="59" t="str">
        <f t="shared" si="140"/>
        <v/>
      </c>
      <c r="B1162" s="33" t="str">
        <f t="shared" si="141"/>
        <v/>
      </c>
      <c r="C1162" s="32" t="str">
        <f t="shared" si="136"/>
        <v/>
      </c>
      <c r="D1162" s="71" t="str">
        <f t="shared" si="139"/>
        <v/>
      </c>
      <c r="E1162" s="83" t="str">
        <f t="shared" si="137"/>
        <v/>
      </c>
      <c r="F1162" s="100"/>
      <c r="G1162" s="85" t="str">
        <f t="shared" si="135"/>
        <v/>
      </c>
      <c r="H1162" s="158"/>
      <c r="I1162" s="149"/>
      <c r="J1162" s="152"/>
      <c r="K1162" s="162"/>
      <c r="L1162" s="163"/>
      <c r="M1162" s="34" t="str">
        <f t="shared" si="138"/>
        <v/>
      </c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</row>
    <row r="1163" spans="1:61" ht="15" customHeight="1" x14ac:dyDescent="0.2">
      <c r="A1163" s="59" t="str">
        <f t="shared" si="140"/>
        <v/>
      </c>
      <c r="B1163" s="33" t="str">
        <f t="shared" si="141"/>
        <v/>
      </c>
      <c r="C1163" s="32" t="str">
        <f t="shared" si="136"/>
        <v/>
      </c>
      <c r="D1163" s="71" t="str">
        <f t="shared" si="139"/>
        <v/>
      </c>
      <c r="E1163" s="83" t="str">
        <f t="shared" si="137"/>
        <v/>
      </c>
      <c r="F1163" s="100"/>
      <c r="G1163" s="85" t="str">
        <f t="shared" si="135"/>
        <v/>
      </c>
      <c r="H1163" s="158"/>
      <c r="I1163" s="149"/>
      <c r="J1163" s="152"/>
      <c r="K1163" s="162"/>
      <c r="L1163" s="163"/>
      <c r="M1163" s="34" t="str">
        <f t="shared" si="138"/>
        <v/>
      </c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</row>
    <row r="1164" spans="1:61" ht="15" customHeight="1" x14ac:dyDescent="0.2">
      <c r="A1164" s="59" t="str">
        <f t="shared" si="140"/>
        <v/>
      </c>
      <c r="B1164" s="33" t="str">
        <f t="shared" si="141"/>
        <v/>
      </c>
      <c r="C1164" s="32" t="str">
        <f t="shared" si="136"/>
        <v/>
      </c>
      <c r="D1164" s="71" t="str">
        <f t="shared" si="139"/>
        <v/>
      </c>
      <c r="E1164" s="83" t="str">
        <f t="shared" si="137"/>
        <v/>
      </c>
      <c r="F1164" s="100"/>
      <c r="G1164" s="85" t="str">
        <f t="shared" ref="G1164:G1227" si="142">IF(ISNA(VLOOKUP(F1164,klanten,2,FALSE)),"",VLOOKUP(F1164,klanten,2,FALSE))</f>
        <v/>
      </c>
      <c r="H1164" s="158"/>
      <c r="I1164" s="149"/>
      <c r="J1164" s="152"/>
      <c r="K1164" s="162"/>
      <c r="L1164" s="163"/>
      <c r="M1164" s="34" t="str">
        <f t="shared" si="138"/>
        <v/>
      </c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</row>
    <row r="1165" spans="1:61" ht="15" customHeight="1" x14ac:dyDescent="0.2">
      <c r="A1165" s="59" t="str">
        <f t="shared" si="140"/>
        <v/>
      </c>
      <c r="B1165" s="33" t="str">
        <f t="shared" si="141"/>
        <v/>
      </c>
      <c r="C1165" s="32" t="str">
        <f t="shared" ref="C1165:C1228" si="143">IF(B1165="","",IF(B1165=B1164,C1164+1,1))</f>
        <v/>
      </c>
      <c r="D1165" s="71" t="str">
        <f t="shared" si="139"/>
        <v/>
      </c>
      <c r="E1165" s="83" t="str">
        <f t="shared" si="137"/>
        <v/>
      </c>
      <c r="F1165" s="100"/>
      <c r="G1165" s="85" t="str">
        <f t="shared" si="142"/>
        <v/>
      </c>
      <c r="H1165" s="158"/>
      <c r="I1165" s="149"/>
      <c r="J1165" s="152"/>
      <c r="K1165" s="162"/>
      <c r="L1165" s="163"/>
      <c r="M1165" s="34" t="str">
        <f t="shared" si="138"/>
        <v/>
      </c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</row>
    <row r="1166" spans="1:61" ht="15" customHeight="1" x14ac:dyDescent="0.2">
      <c r="A1166" s="59" t="str">
        <f t="shared" si="140"/>
        <v/>
      </c>
      <c r="B1166" s="33" t="str">
        <f t="shared" si="141"/>
        <v/>
      </c>
      <c r="C1166" s="32" t="str">
        <f t="shared" si="143"/>
        <v/>
      </c>
      <c r="D1166" s="71" t="str">
        <f t="shared" si="139"/>
        <v/>
      </c>
      <c r="E1166" s="83" t="str">
        <f t="shared" ref="E1166:E1229" si="144">IF(AND(B1166="",B1165&lt;&gt;""),"►","")</f>
        <v/>
      </c>
      <c r="F1166" s="100"/>
      <c r="G1166" s="85" t="str">
        <f t="shared" si="142"/>
        <v/>
      </c>
      <c r="H1166" s="158"/>
      <c r="I1166" s="149"/>
      <c r="J1166" s="152"/>
      <c r="K1166" s="162"/>
      <c r="L1166" s="163"/>
      <c r="M1166" s="34" t="str">
        <f t="shared" si="138"/>
        <v/>
      </c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</row>
    <row r="1167" spans="1:61" ht="15" customHeight="1" x14ac:dyDescent="0.2">
      <c r="A1167" s="59" t="str">
        <f t="shared" si="140"/>
        <v/>
      </c>
      <c r="B1167" s="33" t="str">
        <f t="shared" si="141"/>
        <v/>
      </c>
      <c r="C1167" s="32" t="str">
        <f t="shared" si="143"/>
        <v/>
      </c>
      <c r="D1167" s="71" t="str">
        <f t="shared" si="139"/>
        <v/>
      </c>
      <c r="E1167" s="83" t="str">
        <f t="shared" si="144"/>
        <v/>
      </c>
      <c r="F1167" s="100"/>
      <c r="G1167" s="85" t="str">
        <f t="shared" si="142"/>
        <v/>
      </c>
      <c r="H1167" s="158"/>
      <c r="I1167" s="149"/>
      <c r="J1167" s="152"/>
      <c r="K1167" s="162"/>
      <c r="L1167" s="163"/>
      <c r="M1167" s="34" t="str">
        <f t="shared" si="138"/>
        <v/>
      </c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</row>
    <row r="1168" spans="1:61" ht="15" customHeight="1" x14ac:dyDescent="0.2">
      <c r="A1168" s="59" t="str">
        <f t="shared" si="140"/>
        <v/>
      </c>
      <c r="B1168" s="33" t="str">
        <f t="shared" si="141"/>
        <v/>
      </c>
      <c r="C1168" s="32" t="str">
        <f t="shared" si="143"/>
        <v/>
      </c>
      <c r="D1168" s="71" t="str">
        <f t="shared" si="139"/>
        <v/>
      </c>
      <c r="E1168" s="83" t="str">
        <f t="shared" si="144"/>
        <v/>
      </c>
      <c r="F1168" s="100"/>
      <c r="G1168" s="85" t="str">
        <f t="shared" si="142"/>
        <v/>
      </c>
      <c r="H1168" s="158"/>
      <c r="I1168" s="149"/>
      <c r="J1168" s="152"/>
      <c r="K1168" s="162"/>
      <c r="L1168" s="163"/>
      <c r="M1168" s="34" t="str">
        <f t="shared" si="138"/>
        <v/>
      </c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</row>
    <row r="1169" spans="1:61" ht="15" customHeight="1" x14ac:dyDescent="0.2">
      <c r="A1169" s="59" t="str">
        <f t="shared" si="140"/>
        <v/>
      </c>
      <c r="B1169" s="33" t="str">
        <f t="shared" si="141"/>
        <v/>
      </c>
      <c r="C1169" s="32" t="str">
        <f t="shared" si="143"/>
        <v/>
      </c>
      <c r="D1169" s="71" t="str">
        <f t="shared" si="139"/>
        <v/>
      </c>
      <c r="E1169" s="83" t="str">
        <f t="shared" si="144"/>
        <v/>
      </c>
      <c r="F1169" s="100"/>
      <c r="G1169" s="85" t="str">
        <f t="shared" si="142"/>
        <v/>
      </c>
      <c r="H1169" s="158"/>
      <c r="I1169" s="149"/>
      <c r="J1169" s="152"/>
      <c r="K1169" s="162"/>
      <c r="L1169" s="163"/>
      <c r="M1169" s="34" t="str">
        <f t="shared" si="138"/>
        <v/>
      </c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</row>
    <row r="1170" spans="1:61" ht="15" customHeight="1" x14ac:dyDescent="0.2">
      <c r="A1170" s="59" t="str">
        <f t="shared" si="140"/>
        <v/>
      </c>
      <c r="B1170" s="33" t="str">
        <f t="shared" si="141"/>
        <v/>
      </c>
      <c r="C1170" s="32" t="str">
        <f t="shared" si="143"/>
        <v/>
      </c>
      <c r="D1170" s="71" t="str">
        <f t="shared" si="139"/>
        <v/>
      </c>
      <c r="E1170" s="83" t="str">
        <f t="shared" si="144"/>
        <v/>
      </c>
      <c r="F1170" s="100"/>
      <c r="G1170" s="85" t="str">
        <f t="shared" si="142"/>
        <v/>
      </c>
      <c r="H1170" s="158"/>
      <c r="I1170" s="149"/>
      <c r="J1170" s="152"/>
      <c r="K1170" s="162"/>
      <c r="L1170" s="163"/>
      <c r="M1170" s="34" t="str">
        <f t="shared" si="138"/>
        <v/>
      </c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</row>
    <row r="1171" spans="1:61" ht="15" customHeight="1" x14ac:dyDescent="0.2">
      <c r="A1171" s="59" t="str">
        <f t="shared" si="140"/>
        <v/>
      </c>
      <c r="B1171" s="33" t="str">
        <f t="shared" si="141"/>
        <v/>
      </c>
      <c r="C1171" s="32" t="str">
        <f t="shared" si="143"/>
        <v/>
      </c>
      <c r="D1171" s="71" t="str">
        <f t="shared" si="139"/>
        <v/>
      </c>
      <c r="E1171" s="83" t="str">
        <f t="shared" si="144"/>
        <v/>
      </c>
      <c r="F1171" s="100"/>
      <c r="G1171" s="85" t="str">
        <f t="shared" si="142"/>
        <v/>
      </c>
      <c r="H1171" s="158"/>
      <c r="I1171" s="149"/>
      <c r="J1171" s="152"/>
      <c r="K1171" s="162"/>
      <c r="L1171" s="163"/>
      <c r="M1171" s="34" t="str">
        <f t="shared" si="138"/>
        <v/>
      </c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</row>
    <row r="1172" spans="1:61" ht="15" customHeight="1" x14ac:dyDescent="0.2">
      <c r="A1172" s="59" t="str">
        <f t="shared" si="140"/>
        <v/>
      </c>
      <c r="B1172" s="33" t="str">
        <f t="shared" si="141"/>
        <v/>
      </c>
      <c r="C1172" s="32" t="str">
        <f t="shared" si="143"/>
        <v/>
      </c>
      <c r="D1172" s="71" t="str">
        <f t="shared" si="139"/>
        <v/>
      </c>
      <c r="E1172" s="83" t="str">
        <f t="shared" si="144"/>
        <v/>
      </c>
      <c r="F1172" s="100"/>
      <c r="G1172" s="85" t="str">
        <f t="shared" si="142"/>
        <v/>
      </c>
      <c r="H1172" s="158"/>
      <c r="I1172" s="149"/>
      <c r="J1172" s="152"/>
      <c r="K1172" s="162"/>
      <c r="L1172" s="163"/>
      <c r="M1172" s="34" t="str">
        <f t="shared" si="138"/>
        <v/>
      </c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</row>
    <row r="1173" spans="1:61" ht="15" customHeight="1" x14ac:dyDescent="0.2">
      <c r="A1173" s="59" t="str">
        <f t="shared" si="140"/>
        <v/>
      </c>
      <c r="B1173" s="33" t="str">
        <f t="shared" si="141"/>
        <v/>
      </c>
      <c r="C1173" s="32" t="str">
        <f t="shared" si="143"/>
        <v/>
      </c>
      <c r="D1173" s="71" t="str">
        <f t="shared" si="139"/>
        <v/>
      </c>
      <c r="E1173" s="83" t="str">
        <f t="shared" si="144"/>
        <v/>
      </c>
      <c r="F1173" s="100"/>
      <c r="G1173" s="85" t="str">
        <f t="shared" si="142"/>
        <v/>
      </c>
      <c r="H1173" s="158"/>
      <c r="I1173" s="149"/>
      <c r="J1173" s="152"/>
      <c r="K1173" s="162"/>
      <c r="L1173" s="163"/>
      <c r="M1173" s="34" t="str">
        <f t="shared" ref="M1173:M1236" si="145">IF(K1173="","",I1173*K1173)</f>
        <v/>
      </c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</row>
    <row r="1174" spans="1:61" ht="15" customHeight="1" x14ac:dyDescent="0.2">
      <c r="A1174" s="59" t="str">
        <f t="shared" si="140"/>
        <v/>
      </c>
      <c r="B1174" s="33" t="str">
        <f t="shared" si="141"/>
        <v/>
      </c>
      <c r="C1174" s="32" t="str">
        <f t="shared" si="143"/>
        <v/>
      </c>
      <c r="D1174" s="71" t="str">
        <f t="shared" si="139"/>
        <v/>
      </c>
      <c r="E1174" s="83" t="str">
        <f t="shared" si="144"/>
        <v/>
      </c>
      <c r="F1174" s="100"/>
      <c r="G1174" s="85" t="str">
        <f t="shared" si="142"/>
        <v/>
      </c>
      <c r="H1174" s="158"/>
      <c r="I1174" s="149"/>
      <c r="J1174" s="152"/>
      <c r="K1174" s="162"/>
      <c r="L1174" s="163"/>
      <c r="M1174" s="34" t="str">
        <f t="shared" si="145"/>
        <v/>
      </c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</row>
    <row r="1175" spans="1:61" ht="15" customHeight="1" x14ac:dyDescent="0.2">
      <c r="A1175" s="59" t="str">
        <f t="shared" si="140"/>
        <v/>
      </c>
      <c r="B1175" s="33" t="str">
        <f t="shared" si="141"/>
        <v/>
      </c>
      <c r="C1175" s="32" t="str">
        <f t="shared" si="143"/>
        <v/>
      </c>
      <c r="D1175" s="71" t="str">
        <f t="shared" si="139"/>
        <v/>
      </c>
      <c r="E1175" s="83" t="str">
        <f t="shared" si="144"/>
        <v/>
      </c>
      <c r="F1175" s="100"/>
      <c r="G1175" s="85" t="str">
        <f t="shared" si="142"/>
        <v/>
      </c>
      <c r="H1175" s="158"/>
      <c r="I1175" s="149"/>
      <c r="J1175" s="152"/>
      <c r="K1175" s="162"/>
      <c r="L1175" s="163"/>
      <c r="M1175" s="34" t="str">
        <f t="shared" si="145"/>
        <v/>
      </c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</row>
    <row r="1176" spans="1:61" ht="15" customHeight="1" x14ac:dyDescent="0.2">
      <c r="A1176" s="59" t="str">
        <f t="shared" si="140"/>
        <v/>
      </c>
      <c r="B1176" s="33" t="str">
        <f t="shared" si="141"/>
        <v/>
      </c>
      <c r="C1176" s="32" t="str">
        <f t="shared" si="143"/>
        <v/>
      </c>
      <c r="D1176" s="71" t="str">
        <f t="shared" si="139"/>
        <v/>
      </c>
      <c r="E1176" s="83" t="str">
        <f t="shared" si="144"/>
        <v/>
      </c>
      <c r="F1176" s="100"/>
      <c r="G1176" s="85" t="str">
        <f t="shared" si="142"/>
        <v/>
      </c>
      <c r="H1176" s="158"/>
      <c r="I1176" s="149"/>
      <c r="J1176" s="152"/>
      <c r="K1176" s="162"/>
      <c r="L1176" s="163"/>
      <c r="M1176" s="34" t="str">
        <f t="shared" si="145"/>
        <v/>
      </c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</row>
    <row r="1177" spans="1:61" ht="15" customHeight="1" x14ac:dyDescent="0.2">
      <c r="A1177" s="59" t="str">
        <f t="shared" si="140"/>
        <v/>
      </c>
      <c r="B1177" s="33" t="str">
        <f t="shared" si="141"/>
        <v/>
      </c>
      <c r="C1177" s="32" t="str">
        <f t="shared" si="143"/>
        <v/>
      </c>
      <c r="D1177" s="71" t="str">
        <f t="shared" si="139"/>
        <v/>
      </c>
      <c r="E1177" s="83" t="str">
        <f t="shared" si="144"/>
        <v/>
      </c>
      <c r="F1177" s="100"/>
      <c r="G1177" s="85" t="str">
        <f t="shared" si="142"/>
        <v/>
      </c>
      <c r="H1177" s="158"/>
      <c r="I1177" s="149"/>
      <c r="J1177" s="152"/>
      <c r="K1177" s="162"/>
      <c r="L1177" s="163"/>
      <c r="M1177" s="34" t="str">
        <f t="shared" si="145"/>
        <v/>
      </c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</row>
    <row r="1178" spans="1:61" ht="15" customHeight="1" x14ac:dyDescent="0.2">
      <c r="A1178" s="59" t="str">
        <f t="shared" si="140"/>
        <v/>
      </c>
      <c r="B1178" s="33" t="str">
        <f t="shared" si="141"/>
        <v/>
      </c>
      <c r="C1178" s="32" t="str">
        <f t="shared" si="143"/>
        <v/>
      </c>
      <c r="D1178" s="71" t="str">
        <f t="shared" si="139"/>
        <v/>
      </c>
      <c r="E1178" s="83" t="str">
        <f t="shared" si="144"/>
        <v/>
      </c>
      <c r="F1178" s="100"/>
      <c r="G1178" s="85" t="str">
        <f t="shared" si="142"/>
        <v/>
      </c>
      <c r="H1178" s="158"/>
      <c r="I1178" s="149"/>
      <c r="J1178" s="152"/>
      <c r="K1178" s="162"/>
      <c r="L1178" s="163"/>
      <c r="M1178" s="34" t="str">
        <f t="shared" si="145"/>
        <v/>
      </c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</row>
    <row r="1179" spans="1:61" ht="15" customHeight="1" x14ac:dyDescent="0.2">
      <c r="A1179" s="59" t="str">
        <f t="shared" si="140"/>
        <v/>
      </c>
      <c r="B1179" s="33" t="str">
        <f t="shared" si="141"/>
        <v/>
      </c>
      <c r="C1179" s="32" t="str">
        <f t="shared" si="143"/>
        <v/>
      </c>
      <c r="D1179" s="71" t="str">
        <f t="shared" si="139"/>
        <v/>
      </c>
      <c r="E1179" s="83" t="str">
        <f t="shared" si="144"/>
        <v/>
      </c>
      <c r="F1179" s="100"/>
      <c r="G1179" s="85" t="str">
        <f t="shared" si="142"/>
        <v/>
      </c>
      <c r="H1179" s="158"/>
      <c r="I1179" s="149"/>
      <c r="J1179" s="152"/>
      <c r="K1179" s="162"/>
      <c r="L1179" s="163"/>
      <c r="M1179" s="34" t="str">
        <f t="shared" si="145"/>
        <v/>
      </c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</row>
    <row r="1180" spans="1:61" ht="15" customHeight="1" x14ac:dyDescent="0.2">
      <c r="A1180" s="59" t="str">
        <f t="shared" si="140"/>
        <v/>
      </c>
      <c r="B1180" s="33" t="str">
        <f t="shared" si="141"/>
        <v/>
      </c>
      <c r="C1180" s="32" t="str">
        <f t="shared" si="143"/>
        <v/>
      </c>
      <c r="D1180" s="71" t="str">
        <f t="shared" si="139"/>
        <v/>
      </c>
      <c r="E1180" s="83" t="str">
        <f t="shared" si="144"/>
        <v/>
      </c>
      <c r="F1180" s="100"/>
      <c r="G1180" s="85" t="str">
        <f t="shared" si="142"/>
        <v/>
      </c>
      <c r="H1180" s="158"/>
      <c r="I1180" s="149"/>
      <c r="J1180" s="152"/>
      <c r="K1180" s="162"/>
      <c r="L1180" s="163"/>
      <c r="M1180" s="34" t="str">
        <f t="shared" si="145"/>
        <v/>
      </c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</row>
    <row r="1181" spans="1:61" ht="15" customHeight="1" x14ac:dyDescent="0.2">
      <c r="A1181" s="59" t="str">
        <f t="shared" si="140"/>
        <v/>
      </c>
      <c r="B1181" s="33" t="str">
        <f t="shared" si="141"/>
        <v/>
      </c>
      <c r="C1181" s="32" t="str">
        <f t="shared" si="143"/>
        <v/>
      </c>
      <c r="D1181" s="71" t="str">
        <f t="shared" ref="D1181:D1244" si="146">IF(F1180="","",IF(F1181="","",IF(F1181=F1180,"  =","Nieuw")))</f>
        <v/>
      </c>
      <c r="E1181" s="83" t="str">
        <f t="shared" si="144"/>
        <v/>
      </c>
      <c r="F1181" s="100"/>
      <c r="G1181" s="85" t="str">
        <f t="shared" si="142"/>
        <v/>
      </c>
      <c r="H1181" s="158"/>
      <c r="I1181" s="149"/>
      <c r="J1181" s="152"/>
      <c r="K1181" s="162"/>
      <c r="L1181" s="163"/>
      <c r="M1181" s="34" t="str">
        <f t="shared" si="145"/>
        <v/>
      </c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</row>
    <row r="1182" spans="1:61" ht="15" customHeight="1" x14ac:dyDescent="0.2">
      <c r="A1182" s="59" t="str">
        <f t="shared" ref="A1182:A1245" si="147">IF(F1181="","",IF(B1182="","",IF(B1182=B1181,A1181+100000000,B1181+1)))</f>
        <v/>
      </c>
      <c r="B1182" s="33" t="str">
        <f t="shared" ref="B1182:B1245" si="148">IF(F1181="","",IF(F1182="","",IF(F1181=F1182,B1181,B1181+1)))</f>
        <v/>
      </c>
      <c r="C1182" s="32" t="str">
        <f t="shared" si="143"/>
        <v/>
      </c>
      <c r="D1182" s="71" t="str">
        <f t="shared" si="146"/>
        <v/>
      </c>
      <c r="E1182" s="83" t="str">
        <f t="shared" si="144"/>
        <v/>
      </c>
      <c r="F1182" s="100"/>
      <c r="G1182" s="85" t="str">
        <f t="shared" si="142"/>
        <v/>
      </c>
      <c r="H1182" s="158"/>
      <c r="I1182" s="149"/>
      <c r="J1182" s="152"/>
      <c r="K1182" s="162"/>
      <c r="L1182" s="163"/>
      <c r="M1182" s="34" t="str">
        <f t="shared" si="145"/>
        <v/>
      </c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</row>
    <row r="1183" spans="1:61" ht="15" customHeight="1" x14ac:dyDescent="0.2">
      <c r="A1183" s="59" t="str">
        <f t="shared" si="147"/>
        <v/>
      </c>
      <c r="B1183" s="33" t="str">
        <f t="shared" si="148"/>
        <v/>
      </c>
      <c r="C1183" s="32" t="str">
        <f t="shared" si="143"/>
        <v/>
      </c>
      <c r="D1183" s="71" t="str">
        <f t="shared" si="146"/>
        <v/>
      </c>
      <c r="E1183" s="83" t="str">
        <f t="shared" si="144"/>
        <v/>
      </c>
      <c r="F1183" s="100"/>
      <c r="G1183" s="85" t="str">
        <f t="shared" si="142"/>
        <v/>
      </c>
      <c r="H1183" s="158"/>
      <c r="I1183" s="149"/>
      <c r="J1183" s="152"/>
      <c r="K1183" s="162"/>
      <c r="L1183" s="163"/>
      <c r="M1183" s="34" t="str">
        <f t="shared" si="145"/>
        <v/>
      </c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</row>
    <row r="1184" spans="1:61" ht="15" customHeight="1" x14ac:dyDescent="0.2">
      <c r="A1184" s="59" t="str">
        <f t="shared" si="147"/>
        <v/>
      </c>
      <c r="B1184" s="33" t="str">
        <f t="shared" si="148"/>
        <v/>
      </c>
      <c r="C1184" s="32" t="str">
        <f t="shared" si="143"/>
        <v/>
      </c>
      <c r="D1184" s="71" t="str">
        <f t="shared" si="146"/>
        <v/>
      </c>
      <c r="E1184" s="83" t="str">
        <f t="shared" si="144"/>
        <v/>
      </c>
      <c r="F1184" s="100"/>
      <c r="G1184" s="85" t="str">
        <f t="shared" si="142"/>
        <v/>
      </c>
      <c r="H1184" s="158"/>
      <c r="I1184" s="149"/>
      <c r="J1184" s="152"/>
      <c r="K1184" s="162"/>
      <c r="L1184" s="163"/>
      <c r="M1184" s="34" t="str">
        <f t="shared" si="145"/>
        <v/>
      </c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</row>
    <row r="1185" spans="1:61" ht="15" customHeight="1" x14ac:dyDescent="0.2">
      <c r="A1185" s="59" t="str">
        <f t="shared" si="147"/>
        <v/>
      </c>
      <c r="B1185" s="33" t="str">
        <f t="shared" si="148"/>
        <v/>
      </c>
      <c r="C1185" s="32" t="str">
        <f t="shared" si="143"/>
        <v/>
      </c>
      <c r="D1185" s="71" t="str">
        <f t="shared" si="146"/>
        <v/>
      </c>
      <c r="E1185" s="83" t="str">
        <f t="shared" si="144"/>
        <v/>
      </c>
      <c r="F1185" s="100"/>
      <c r="G1185" s="85" t="str">
        <f t="shared" si="142"/>
        <v/>
      </c>
      <c r="H1185" s="158"/>
      <c r="I1185" s="149"/>
      <c r="J1185" s="152"/>
      <c r="K1185" s="162"/>
      <c r="L1185" s="163"/>
      <c r="M1185" s="34" t="str">
        <f t="shared" si="145"/>
        <v/>
      </c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</row>
    <row r="1186" spans="1:61" ht="15" customHeight="1" x14ac:dyDescent="0.2">
      <c r="A1186" s="59" t="str">
        <f t="shared" si="147"/>
        <v/>
      </c>
      <c r="B1186" s="33" t="str">
        <f t="shared" si="148"/>
        <v/>
      </c>
      <c r="C1186" s="32" t="str">
        <f t="shared" si="143"/>
        <v/>
      </c>
      <c r="D1186" s="71" t="str">
        <f t="shared" si="146"/>
        <v/>
      </c>
      <c r="E1186" s="83" t="str">
        <f t="shared" si="144"/>
        <v/>
      </c>
      <c r="F1186" s="100"/>
      <c r="G1186" s="85" t="str">
        <f t="shared" si="142"/>
        <v/>
      </c>
      <c r="H1186" s="158"/>
      <c r="I1186" s="149"/>
      <c r="J1186" s="152"/>
      <c r="K1186" s="162"/>
      <c r="L1186" s="163"/>
      <c r="M1186" s="34" t="str">
        <f t="shared" si="145"/>
        <v/>
      </c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</row>
    <row r="1187" spans="1:61" ht="15" customHeight="1" x14ac:dyDescent="0.2">
      <c r="A1187" s="59" t="str">
        <f t="shared" si="147"/>
        <v/>
      </c>
      <c r="B1187" s="33" t="str">
        <f t="shared" si="148"/>
        <v/>
      </c>
      <c r="C1187" s="32" t="str">
        <f t="shared" si="143"/>
        <v/>
      </c>
      <c r="D1187" s="71" t="str">
        <f t="shared" si="146"/>
        <v/>
      </c>
      <c r="E1187" s="83" t="str">
        <f t="shared" si="144"/>
        <v/>
      </c>
      <c r="F1187" s="100"/>
      <c r="G1187" s="85" t="str">
        <f t="shared" si="142"/>
        <v/>
      </c>
      <c r="H1187" s="158"/>
      <c r="I1187" s="149"/>
      <c r="J1187" s="152"/>
      <c r="K1187" s="162"/>
      <c r="L1187" s="163"/>
      <c r="M1187" s="34" t="str">
        <f t="shared" si="145"/>
        <v/>
      </c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</row>
    <row r="1188" spans="1:61" ht="15" customHeight="1" x14ac:dyDescent="0.2">
      <c r="A1188" s="59" t="str">
        <f t="shared" si="147"/>
        <v/>
      </c>
      <c r="B1188" s="33" t="str">
        <f t="shared" si="148"/>
        <v/>
      </c>
      <c r="C1188" s="32" t="str">
        <f t="shared" si="143"/>
        <v/>
      </c>
      <c r="D1188" s="71" t="str">
        <f t="shared" si="146"/>
        <v/>
      </c>
      <c r="E1188" s="83" t="str">
        <f t="shared" si="144"/>
        <v/>
      </c>
      <c r="F1188" s="100"/>
      <c r="G1188" s="85" t="str">
        <f t="shared" si="142"/>
        <v/>
      </c>
      <c r="H1188" s="158"/>
      <c r="I1188" s="149"/>
      <c r="J1188" s="152"/>
      <c r="K1188" s="162"/>
      <c r="L1188" s="163"/>
      <c r="M1188" s="34" t="str">
        <f t="shared" si="145"/>
        <v/>
      </c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</row>
    <row r="1189" spans="1:61" ht="15" customHeight="1" x14ac:dyDescent="0.2">
      <c r="A1189" s="59" t="str">
        <f t="shared" si="147"/>
        <v/>
      </c>
      <c r="B1189" s="33" t="str">
        <f t="shared" si="148"/>
        <v/>
      </c>
      <c r="C1189" s="32" t="str">
        <f t="shared" si="143"/>
        <v/>
      </c>
      <c r="D1189" s="71" t="str">
        <f t="shared" si="146"/>
        <v/>
      </c>
      <c r="E1189" s="83" t="str">
        <f t="shared" si="144"/>
        <v/>
      </c>
      <c r="F1189" s="100"/>
      <c r="G1189" s="85" t="str">
        <f t="shared" si="142"/>
        <v/>
      </c>
      <c r="H1189" s="158"/>
      <c r="I1189" s="149"/>
      <c r="J1189" s="152"/>
      <c r="K1189" s="162"/>
      <c r="L1189" s="163"/>
      <c r="M1189" s="34" t="str">
        <f t="shared" si="145"/>
        <v/>
      </c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</row>
    <row r="1190" spans="1:61" ht="15" customHeight="1" x14ac:dyDescent="0.2">
      <c r="A1190" s="59" t="str">
        <f t="shared" si="147"/>
        <v/>
      </c>
      <c r="B1190" s="33" t="str">
        <f t="shared" si="148"/>
        <v/>
      </c>
      <c r="C1190" s="32" t="str">
        <f t="shared" si="143"/>
        <v/>
      </c>
      <c r="D1190" s="71" t="str">
        <f t="shared" si="146"/>
        <v/>
      </c>
      <c r="E1190" s="83" t="str">
        <f t="shared" si="144"/>
        <v/>
      </c>
      <c r="F1190" s="100"/>
      <c r="G1190" s="85" t="str">
        <f t="shared" si="142"/>
        <v/>
      </c>
      <c r="H1190" s="158"/>
      <c r="I1190" s="149"/>
      <c r="J1190" s="152"/>
      <c r="K1190" s="162"/>
      <c r="L1190" s="163"/>
      <c r="M1190" s="34" t="str">
        <f t="shared" si="145"/>
        <v/>
      </c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</row>
    <row r="1191" spans="1:61" ht="15" customHeight="1" x14ac:dyDescent="0.2">
      <c r="A1191" s="59" t="str">
        <f t="shared" si="147"/>
        <v/>
      </c>
      <c r="B1191" s="33" t="str">
        <f t="shared" si="148"/>
        <v/>
      </c>
      <c r="C1191" s="32" t="str">
        <f t="shared" si="143"/>
        <v/>
      </c>
      <c r="D1191" s="71" t="str">
        <f t="shared" si="146"/>
        <v/>
      </c>
      <c r="E1191" s="83" t="str">
        <f t="shared" si="144"/>
        <v/>
      </c>
      <c r="F1191" s="100"/>
      <c r="G1191" s="85" t="str">
        <f t="shared" si="142"/>
        <v/>
      </c>
      <c r="H1191" s="158"/>
      <c r="I1191" s="149"/>
      <c r="J1191" s="152"/>
      <c r="K1191" s="162"/>
      <c r="L1191" s="163"/>
      <c r="M1191" s="34" t="str">
        <f t="shared" si="145"/>
        <v/>
      </c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</row>
    <row r="1192" spans="1:61" ht="15" customHeight="1" x14ac:dyDescent="0.2">
      <c r="A1192" s="59" t="str">
        <f t="shared" si="147"/>
        <v/>
      </c>
      <c r="B1192" s="33" t="str">
        <f t="shared" si="148"/>
        <v/>
      </c>
      <c r="C1192" s="32" t="str">
        <f t="shared" si="143"/>
        <v/>
      </c>
      <c r="D1192" s="71" t="str">
        <f t="shared" si="146"/>
        <v/>
      </c>
      <c r="E1192" s="83" t="str">
        <f t="shared" si="144"/>
        <v/>
      </c>
      <c r="F1192" s="100"/>
      <c r="G1192" s="85" t="str">
        <f t="shared" si="142"/>
        <v/>
      </c>
      <c r="H1192" s="158"/>
      <c r="I1192" s="149"/>
      <c r="J1192" s="152"/>
      <c r="K1192" s="162"/>
      <c r="L1192" s="163"/>
      <c r="M1192" s="34" t="str">
        <f t="shared" si="145"/>
        <v/>
      </c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</row>
    <row r="1193" spans="1:61" ht="15" customHeight="1" x14ac:dyDescent="0.2">
      <c r="A1193" s="59" t="str">
        <f t="shared" si="147"/>
        <v/>
      </c>
      <c r="B1193" s="33" t="str">
        <f t="shared" si="148"/>
        <v/>
      </c>
      <c r="C1193" s="32" t="str">
        <f t="shared" si="143"/>
        <v/>
      </c>
      <c r="D1193" s="71" t="str">
        <f t="shared" si="146"/>
        <v/>
      </c>
      <c r="E1193" s="83" t="str">
        <f t="shared" si="144"/>
        <v/>
      </c>
      <c r="F1193" s="100"/>
      <c r="G1193" s="85" t="str">
        <f t="shared" si="142"/>
        <v/>
      </c>
      <c r="H1193" s="158"/>
      <c r="I1193" s="149"/>
      <c r="J1193" s="152"/>
      <c r="K1193" s="162"/>
      <c r="L1193" s="163"/>
      <c r="M1193" s="34" t="str">
        <f t="shared" si="145"/>
        <v/>
      </c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</row>
    <row r="1194" spans="1:61" ht="15" customHeight="1" x14ac:dyDescent="0.2">
      <c r="A1194" s="59" t="str">
        <f t="shared" si="147"/>
        <v/>
      </c>
      <c r="B1194" s="33" t="str">
        <f t="shared" si="148"/>
        <v/>
      </c>
      <c r="C1194" s="32" t="str">
        <f t="shared" si="143"/>
        <v/>
      </c>
      <c r="D1194" s="71" t="str">
        <f t="shared" si="146"/>
        <v/>
      </c>
      <c r="E1194" s="83" t="str">
        <f t="shared" si="144"/>
        <v/>
      </c>
      <c r="F1194" s="100"/>
      <c r="G1194" s="85" t="str">
        <f t="shared" si="142"/>
        <v/>
      </c>
      <c r="H1194" s="158"/>
      <c r="I1194" s="149"/>
      <c r="J1194" s="152"/>
      <c r="K1194" s="162"/>
      <c r="L1194" s="163"/>
      <c r="M1194" s="34" t="str">
        <f t="shared" si="145"/>
        <v/>
      </c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</row>
    <row r="1195" spans="1:61" ht="15" customHeight="1" x14ac:dyDescent="0.2">
      <c r="A1195" s="59" t="str">
        <f t="shared" si="147"/>
        <v/>
      </c>
      <c r="B1195" s="33" t="str">
        <f t="shared" si="148"/>
        <v/>
      </c>
      <c r="C1195" s="32" t="str">
        <f t="shared" si="143"/>
        <v/>
      </c>
      <c r="D1195" s="71" t="str">
        <f t="shared" si="146"/>
        <v/>
      </c>
      <c r="E1195" s="83" t="str">
        <f t="shared" si="144"/>
        <v/>
      </c>
      <c r="F1195" s="100"/>
      <c r="G1195" s="85" t="str">
        <f t="shared" si="142"/>
        <v/>
      </c>
      <c r="H1195" s="158"/>
      <c r="I1195" s="149"/>
      <c r="J1195" s="152"/>
      <c r="K1195" s="162"/>
      <c r="L1195" s="163"/>
      <c r="M1195" s="34" t="str">
        <f t="shared" si="145"/>
        <v/>
      </c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</row>
    <row r="1196" spans="1:61" ht="15" customHeight="1" x14ac:dyDescent="0.2">
      <c r="A1196" s="59" t="str">
        <f t="shared" si="147"/>
        <v/>
      </c>
      <c r="B1196" s="33" t="str">
        <f t="shared" si="148"/>
        <v/>
      </c>
      <c r="C1196" s="32" t="str">
        <f t="shared" si="143"/>
        <v/>
      </c>
      <c r="D1196" s="71" t="str">
        <f t="shared" si="146"/>
        <v/>
      </c>
      <c r="E1196" s="83" t="str">
        <f t="shared" si="144"/>
        <v/>
      </c>
      <c r="F1196" s="100"/>
      <c r="G1196" s="85" t="str">
        <f t="shared" si="142"/>
        <v/>
      </c>
      <c r="H1196" s="158"/>
      <c r="I1196" s="149"/>
      <c r="J1196" s="152"/>
      <c r="K1196" s="162"/>
      <c r="L1196" s="163"/>
      <c r="M1196" s="34" t="str">
        <f t="shared" si="145"/>
        <v/>
      </c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</row>
    <row r="1197" spans="1:61" ht="15" customHeight="1" x14ac:dyDescent="0.2">
      <c r="A1197" s="59" t="str">
        <f t="shared" si="147"/>
        <v/>
      </c>
      <c r="B1197" s="33" t="str">
        <f t="shared" si="148"/>
        <v/>
      </c>
      <c r="C1197" s="32" t="str">
        <f t="shared" si="143"/>
        <v/>
      </c>
      <c r="D1197" s="71" t="str">
        <f t="shared" si="146"/>
        <v/>
      </c>
      <c r="E1197" s="83" t="str">
        <f t="shared" si="144"/>
        <v/>
      </c>
      <c r="F1197" s="100"/>
      <c r="G1197" s="85" t="str">
        <f t="shared" si="142"/>
        <v/>
      </c>
      <c r="H1197" s="158"/>
      <c r="I1197" s="149"/>
      <c r="J1197" s="152"/>
      <c r="K1197" s="162"/>
      <c r="L1197" s="163"/>
      <c r="M1197" s="34" t="str">
        <f t="shared" si="145"/>
        <v/>
      </c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</row>
    <row r="1198" spans="1:61" ht="15" customHeight="1" x14ac:dyDescent="0.2">
      <c r="A1198" s="59" t="str">
        <f t="shared" si="147"/>
        <v/>
      </c>
      <c r="B1198" s="33" t="str">
        <f t="shared" si="148"/>
        <v/>
      </c>
      <c r="C1198" s="32" t="str">
        <f t="shared" si="143"/>
        <v/>
      </c>
      <c r="D1198" s="71" t="str">
        <f t="shared" si="146"/>
        <v/>
      </c>
      <c r="E1198" s="83" t="str">
        <f t="shared" si="144"/>
        <v/>
      </c>
      <c r="F1198" s="100"/>
      <c r="G1198" s="85" t="str">
        <f t="shared" si="142"/>
        <v/>
      </c>
      <c r="H1198" s="158"/>
      <c r="I1198" s="149"/>
      <c r="J1198" s="152"/>
      <c r="K1198" s="162"/>
      <c r="L1198" s="163"/>
      <c r="M1198" s="34" t="str">
        <f t="shared" si="145"/>
        <v/>
      </c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</row>
    <row r="1199" spans="1:61" ht="15" customHeight="1" x14ac:dyDescent="0.2">
      <c r="A1199" s="59" t="str">
        <f t="shared" si="147"/>
        <v/>
      </c>
      <c r="B1199" s="33" t="str">
        <f t="shared" si="148"/>
        <v/>
      </c>
      <c r="C1199" s="32" t="str">
        <f t="shared" si="143"/>
        <v/>
      </c>
      <c r="D1199" s="71" t="str">
        <f t="shared" si="146"/>
        <v/>
      </c>
      <c r="E1199" s="83" t="str">
        <f t="shared" si="144"/>
        <v/>
      </c>
      <c r="F1199" s="100"/>
      <c r="G1199" s="85" t="str">
        <f t="shared" si="142"/>
        <v/>
      </c>
      <c r="H1199" s="158"/>
      <c r="I1199" s="149"/>
      <c r="J1199" s="152"/>
      <c r="K1199" s="162"/>
      <c r="L1199" s="163"/>
      <c r="M1199" s="34" t="str">
        <f t="shared" si="145"/>
        <v/>
      </c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</row>
    <row r="1200" spans="1:61" ht="15" customHeight="1" x14ac:dyDescent="0.2">
      <c r="A1200" s="59" t="str">
        <f t="shared" si="147"/>
        <v/>
      </c>
      <c r="B1200" s="33" t="str">
        <f t="shared" si="148"/>
        <v/>
      </c>
      <c r="C1200" s="32" t="str">
        <f t="shared" si="143"/>
        <v/>
      </c>
      <c r="D1200" s="71" t="str">
        <f t="shared" si="146"/>
        <v/>
      </c>
      <c r="E1200" s="83" t="str">
        <f t="shared" si="144"/>
        <v/>
      </c>
      <c r="F1200" s="100"/>
      <c r="G1200" s="85" t="str">
        <f t="shared" si="142"/>
        <v/>
      </c>
      <c r="H1200" s="158"/>
      <c r="I1200" s="149"/>
      <c r="J1200" s="152"/>
      <c r="K1200" s="162"/>
      <c r="L1200" s="163"/>
      <c r="M1200" s="34" t="str">
        <f t="shared" si="145"/>
        <v/>
      </c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</row>
    <row r="1201" spans="1:61" ht="15" customHeight="1" x14ac:dyDescent="0.2">
      <c r="A1201" s="59" t="str">
        <f t="shared" si="147"/>
        <v/>
      </c>
      <c r="B1201" s="33" t="str">
        <f t="shared" si="148"/>
        <v/>
      </c>
      <c r="C1201" s="32" t="str">
        <f t="shared" si="143"/>
        <v/>
      </c>
      <c r="D1201" s="71" t="str">
        <f t="shared" si="146"/>
        <v/>
      </c>
      <c r="E1201" s="83" t="str">
        <f t="shared" si="144"/>
        <v/>
      </c>
      <c r="F1201" s="100"/>
      <c r="G1201" s="85" t="str">
        <f t="shared" si="142"/>
        <v/>
      </c>
      <c r="H1201" s="158"/>
      <c r="I1201" s="149"/>
      <c r="J1201" s="152"/>
      <c r="K1201" s="162"/>
      <c r="L1201" s="163"/>
      <c r="M1201" s="34" t="str">
        <f t="shared" si="145"/>
        <v/>
      </c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</row>
    <row r="1202" spans="1:61" ht="15" customHeight="1" x14ac:dyDescent="0.2">
      <c r="A1202" s="59" t="str">
        <f t="shared" si="147"/>
        <v/>
      </c>
      <c r="B1202" s="33" t="str">
        <f t="shared" si="148"/>
        <v/>
      </c>
      <c r="C1202" s="32" t="str">
        <f t="shared" si="143"/>
        <v/>
      </c>
      <c r="D1202" s="71" t="str">
        <f t="shared" si="146"/>
        <v/>
      </c>
      <c r="E1202" s="83" t="str">
        <f t="shared" si="144"/>
        <v/>
      </c>
      <c r="F1202" s="100"/>
      <c r="G1202" s="85" t="str">
        <f t="shared" si="142"/>
        <v/>
      </c>
      <c r="H1202" s="158"/>
      <c r="I1202" s="149"/>
      <c r="J1202" s="152"/>
      <c r="K1202" s="162"/>
      <c r="L1202" s="163"/>
      <c r="M1202" s="34" t="str">
        <f t="shared" si="145"/>
        <v/>
      </c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</row>
    <row r="1203" spans="1:61" ht="15" customHeight="1" x14ac:dyDescent="0.2">
      <c r="A1203" s="59" t="str">
        <f t="shared" si="147"/>
        <v/>
      </c>
      <c r="B1203" s="33" t="str">
        <f t="shared" si="148"/>
        <v/>
      </c>
      <c r="C1203" s="32" t="str">
        <f t="shared" si="143"/>
        <v/>
      </c>
      <c r="D1203" s="71" t="str">
        <f t="shared" si="146"/>
        <v/>
      </c>
      <c r="E1203" s="83" t="str">
        <f t="shared" si="144"/>
        <v/>
      </c>
      <c r="F1203" s="100"/>
      <c r="G1203" s="85" t="str">
        <f t="shared" si="142"/>
        <v/>
      </c>
      <c r="H1203" s="158"/>
      <c r="I1203" s="149"/>
      <c r="J1203" s="152"/>
      <c r="K1203" s="162"/>
      <c r="L1203" s="163"/>
      <c r="M1203" s="34" t="str">
        <f t="shared" si="145"/>
        <v/>
      </c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</row>
    <row r="1204" spans="1:61" ht="15" customHeight="1" x14ac:dyDescent="0.2">
      <c r="A1204" s="59" t="str">
        <f t="shared" si="147"/>
        <v/>
      </c>
      <c r="B1204" s="33" t="str">
        <f t="shared" si="148"/>
        <v/>
      </c>
      <c r="C1204" s="32" t="str">
        <f t="shared" si="143"/>
        <v/>
      </c>
      <c r="D1204" s="71" t="str">
        <f t="shared" si="146"/>
        <v/>
      </c>
      <c r="E1204" s="83" t="str">
        <f t="shared" si="144"/>
        <v/>
      </c>
      <c r="F1204" s="100"/>
      <c r="G1204" s="85" t="str">
        <f t="shared" si="142"/>
        <v/>
      </c>
      <c r="H1204" s="158"/>
      <c r="I1204" s="149"/>
      <c r="J1204" s="152"/>
      <c r="K1204" s="162"/>
      <c r="L1204" s="163"/>
      <c r="M1204" s="34" t="str">
        <f t="shared" si="145"/>
        <v/>
      </c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</row>
    <row r="1205" spans="1:61" ht="15" customHeight="1" x14ac:dyDescent="0.2">
      <c r="A1205" s="59" t="str">
        <f t="shared" si="147"/>
        <v/>
      </c>
      <c r="B1205" s="33" t="str">
        <f t="shared" si="148"/>
        <v/>
      </c>
      <c r="C1205" s="32" t="str">
        <f t="shared" si="143"/>
        <v/>
      </c>
      <c r="D1205" s="71" t="str">
        <f t="shared" si="146"/>
        <v/>
      </c>
      <c r="E1205" s="83" t="str">
        <f t="shared" si="144"/>
        <v/>
      </c>
      <c r="F1205" s="100"/>
      <c r="G1205" s="85" t="str">
        <f t="shared" si="142"/>
        <v/>
      </c>
      <c r="H1205" s="158"/>
      <c r="I1205" s="149"/>
      <c r="J1205" s="152"/>
      <c r="K1205" s="162"/>
      <c r="L1205" s="163"/>
      <c r="M1205" s="34" t="str">
        <f t="shared" si="145"/>
        <v/>
      </c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</row>
    <row r="1206" spans="1:61" ht="15" customHeight="1" x14ac:dyDescent="0.2">
      <c r="A1206" s="59" t="str">
        <f t="shared" si="147"/>
        <v/>
      </c>
      <c r="B1206" s="33" t="str">
        <f t="shared" si="148"/>
        <v/>
      </c>
      <c r="C1206" s="32" t="str">
        <f t="shared" si="143"/>
        <v/>
      </c>
      <c r="D1206" s="71" t="str">
        <f t="shared" si="146"/>
        <v/>
      </c>
      <c r="E1206" s="83" t="str">
        <f t="shared" si="144"/>
        <v/>
      </c>
      <c r="F1206" s="100"/>
      <c r="G1206" s="85" t="str">
        <f t="shared" si="142"/>
        <v/>
      </c>
      <c r="H1206" s="158"/>
      <c r="I1206" s="149"/>
      <c r="J1206" s="152"/>
      <c r="K1206" s="162"/>
      <c r="L1206" s="163"/>
      <c r="M1206" s="34" t="str">
        <f t="shared" si="145"/>
        <v/>
      </c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</row>
    <row r="1207" spans="1:61" ht="15" customHeight="1" x14ac:dyDescent="0.2">
      <c r="A1207" s="59" t="str">
        <f t="shared" si="147"/>
        <v/>
      </c>
      <c r="B1207" s="33" t="str">
        <f t="shared" si="148"/>
        <v/>
      </c>
      <c r="C1207" s="32" t="str">
        <f t="shared" si="143"/>
        <v/>
      </c>
      <c r="D1207" s="71" t="str">
        <f t="shared" si="146"/>
        <v/>
      </c>
      <c r="E1207" s="83" t="str">
        <f t="shared" si="144"/>
        <v/>
      </c>
      <c r="F1207" s="100"/>
      <c r="G1207" s="85" t="str">
        <f t="shared" si="142"/>
        <v/>
      </c>
      <c r="H1207" s="158"/>
      <c r="I1207" s="149"/>
      <c r="J1207" s="152"/>
      <c r="K1207" s="162"/>
      <c r="L1207" s="163"/>
      <c r="M1207" s="34" t="str">
        <f t="shared" si="145"/>
        <v/>
      </c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</row>
    <row r="1208" spans="1:61" ht="15" customHeight="1" x14ac:dyDescent="0.2">
      <c r="A1208" s="59" t="str">
        <f t="shared" si="147"/>
        <v/>
      </c>
      <c r="B1208" s="33" t="str">
        <f t="shared" si="148"/>
        <v/>
      </c>
      <c r="C1208" s="32" t="str">
        <f t="shared" si="143"/>
        <v/>
      </c>
      <c r="D1208" s="71" t="str">
        <f t="shared" si="146"/>
        <v/>
      </c>
      <c r="E1208" s="83" t="str">
        <f t="shared" si="144"/>
        <v/>
      </c>
      <c r="F1208" s="100"/>
      <c r="G1208" s="85" t="str">
        <f t="shared" si="142"/>
        <v/>
      </c>
      <c r="H1208" s="158"/>
      <c r="I1208" s="149"/>
      <c r="J1208" s="152"/>
      <c r="K1208" s="162"/>
      <c r="L1208" s="163"/>
      <c r="M1208" s="34" t="str">
        <f t="shared" si="145"/>
        <v/>
      </c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</row>
    <row r="1209" spans="1:61" ht="15" customHeight="1" x14ac:dyDescent="0.2">
      <c r="A1209" s="59" t="str">
        <f t="shared" si="147"/>
        <v/>
      </c>
      <c r="B1209" s="33" t="str">
        <f t="shared" si="148"/>
        <v/>
      </c>
      <c r="C1209" s="32" t="str">
        <f t="shared" si="143"/>
        <v/>
      </c>
      <c r="D1209" s="71" t="str">
        <f t="shared" si="146"/>
        <v/>
      </c>
      <c r="E1209" s="83" t="str">
        <f t="shared" si="144"/>
        <v/>
      </c>
      <c r="F1209" s="100"/>
      <c r="G1209" s="85" t="str">
        <f t="shared" si="142"/>
        <v/>
      </c>
      <c r="H1209" s="158"/>
      <c r="I1209" s="149"/>
      <c r="J1209" s="152"/>
      <c r="K1209" s="162"/>
      <c r="L1209" s="163"/>
      <c r="M1209" s="34" t="str">
        <f t="shared" si="145"/>
        <v/>
      </c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</row>
    <row r="1210" spans="1:61" ht="15" customHeight="1" x14ac:dyDescent="0.2">
      <c r="A1210" s="59" t="str">
        <f t="shared" si="147"/>
        <v/>
      </c>
      <c r="B1210" s="33" t="str">
        <f t="shared" si="148"/>
        <v/>
      </c>
      <c r="C1210" s="32" t="str">
        <f t="shared" si="143"/>
        <v/>
      </c>
      <c r="D1210" s="71" t="str">
        <f t="shared" si="146"/>
        <v/>
      </c>
      <c r="E1210" s="83" t="str">
        <f t="shared" si="144"/>
        <v/>
      </c>
      <c r="F1210" s="100"/>
      <c r="G1210" s="85" t="str">
        <f t="shared" si="142"/>
        <v/>
      </c>
      <c r="H1210" s="158"/>
      <c r="I1210" s="149"/>
      <c r="J1210" s="152"/>
      <c r="K1210" s="162"/>
      <c r="L1210" s="163"/>
      <c r="M1210" s="34" t="str">
        <f t="shared" si="145"/>
        <v/>
      </c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</row>
    <row r="1211" spans="1:61" ht="15" customHeight="1" x14ac:dyDescent="0.2">
      <c r="A1211" s="59" t="str">
        <f t="shared" si="147"/>
        <v/>
      </c>
      <c r="B1211" s="33" t="str">
        <f t="shared" si="148"/>
        <v/>
      </c>
      <c r="C1211" s="32" t="str">
        <f t="shared" si="143"/>
        <v/>
      </c>
      <c r="D1211" s="71" t="str">
        <f t="shared" si="146"/>
        <v/>
      </c>
      <c r="E1211" s="83" t="str">
        <f t="shared" si="144"/>
        <v/>
      </c>
      <c r="F1211" s="100"/>
      <c r="G1211" s="85" t="str">
        <f t="shared" si="142"/>
        <v/>
      </c>
      <c r="H1211" s="158"/>
      <c r="I1211" s="149"/>
      <c r="J1211" s="152"/>
      <c r="K1211" s="162"/>
      <c r="L1211" s="163"/>
      <c r="M1211" s="34" t="str">
        <f t="shared" si="145"/>
        <v/>
      </c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</row>
    <row r="1212" spans="1:61" ht="15" customHeight="1" x14ac:dyDescent="0.2">
      <c r="A1212" s="59" t="str">
        <f t="shared" si="147"/>
        <v/>
      </c>
      <c r="B1212" s="33" t="str">
        <f t="shared" si="148"/>
        <v/>
      </c>
      <c r="C1212" s="32" t="str">
        <f t="shared" si="143"/>
        <v/>
      </c>
      <c r="D1212" s="71" t="str">
        <f t="shared" si="146"/>
        <v/>
      </c>
      <c r="E1212" s="83" t="str">
        <f t="shared" si="144"/>
        <v/>
      </c>
      <c r="F1212" s="100"/>
      <c r="G1212" s="85" t="str">
        <f t="shared" si="142"/>
        <v/>
      </c>
      <c r="H1212" s="158"/>
      <c r="I1212" s="149"/>
      <c r="J1212" s="152"/>
      <c r="K1212" s="162"/>
      <c r="L1212" s="163"/>
      <c r="M1212" s="34" t="str">
        <f t="shared" si="145"/>
        <v/>
      </c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</row>
    <row r="1213" spans="1:61" ht="15" customHeight="1" x14ac:dyDescent="0.2">
      <c r="A1213" s="59" t="str">
        <f t="shared" si="147"/>
        <v/>
      </c>
      <c r="B1213" s="33" t="str">
        <f t="shared" si="148"/>
        <v/>
      </c>
      <c r="C1213" s="32" t="str">
        <f t="shared" si="143"/>
        <v/>
      </c>
      <c r="D1213" s="71" t="str">
        <f t="shared" si="146"/>
        <v/>
      </c>
      <c r="E1213" s="83" t="str">
        <f t="shared" si="144"/>
        <v/>
      </c>
      <c r="F1213" s="100"/>
      <c r="G1213" s="85" t="str">
        <f t="shared" si="142"/>
        <v/>
      </c>
      <c r="H1213" s="158"/>
      <c r="I1213" s="149"/>
      <c r="J1213" s="152"/>
      <c r="K1213" s="162"/>
      <c r="L1213" s="163"/>
      <c r="M1213" s="34" t="str">
        <f t="shared" si="145"/>
        <v/>
      </c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</row>
    <row r="1214" spans="1:61" ht="15" customHeight="1" x14ac:dyDescent="0.2">
      <c r="A1214" s="59" t="str">
        <f t="shared" si="147"/>
        <v/>
      </c>
      <c r="B1214" s="33" t="str">
        <f t="shared" si="148"/>
        <v/>
      </c>
      <c r="C1214" s="32" t="str">
        <f t="shared" si="143"/>
        <v/>
      </c>
      <c r="D1214" s="71" t="str">
        <f t="shared" si="146"/>
        <v/>
      </c>
      <c r="E1214" s="83" t="str">
        <f t="shared" si="144"/>
        <v/>
      </c>
      <c r="F1214" s="100"/>
      <c r="G1214" s="85" t="str">
        <f t="shared" si="142"/>
        <v/>
      </c>
      <c r="H1214" s="158"/>
      <c r="I1214" s="149"/>
      <c r="J1214" s="152"/>
      <c r="K1214" s="162"/>
      <c r="L1214" s="163"/>
      <c r="M1214" s="34" t="str">
        <f t="shared" si="145"/>
        <v/>
      </c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</row>
    <row r="1215" spans="1:61" ht="15" customHeight="1" x14ac:dyDescent="0.2">
      <c r="A1215" s="59" t="str">
        <f t="shared" si="147"/>
        <v/>
      </c>
      <c r="B1215" s="33" t="str">
        <f t="shared" si="148"/>
        <v/>
      </c>
      <c r="C1215" s="32" t="str">
        <f t="shared" si="143"/>
        <v/>
      </c>
      <c r="D1215" s="71" t="str">
        <f t="shared" si="146"/>
        <v/>
      </c>
      <c r="E1215" s="83" t="str">
        <f t="shared" si="144"/>
        <v/>
      </c>
      <c r="F1215" s="100"/>
      <c r="G1215" s="85" t="str">
        <f t="shared" si="142"/>
        <v/>
      </c>
      <c r="H1215" s="158"/>
      <c r="I1215" s="149"/>
      <c r="J1215" s="152"/>
      <c r="K1215" s="162"/>
      <c r="L1215" s="163"/>
      <c r="M1215" s="34" t="str">
        <f t="shared" si="145"/>
        <v/>
      </c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</row>
    <row r="1216" spans="1:61" ht="15" customHeight="1" x14ac:dyDescent="0.2">
      <c r="A1216" s="59" t="str">
        <f t="shared" si="147"/>
        <v/>
      </c>
      <c r="B1216" s="33" t="str">
        <f t="shared" si="148"/>
        <v/>
      </c>
      <c r="C1216" s="32" t="str">
        <f t="shared" si="143"/>
        <v/>
      </c>
      <c r="D1216" s="71" t="str">
        <f t="shared" si="146"/>
        <v/>
      </c>
      <c r="E1216" s="83" t="str">
        <f t="shared" si="144"/>
        <v/>
      </c>
      <c r="F1216" s="100"/>
      <c r="G1216" s="85" t="str">
        <f t="shared" si="142"/>
        <v/>
      </c>
      <c r="H1216" s="158"/>
      <c r="I1216" s="149"/>
      <c r="J1216" s="152"/>
      <c r="K1216" s="162"/>
      <c r="L1216" s="163"/>
      <c r="M1216" s="34" t="str">
        <f t="shared" si="145"/>
        <v/>
      </c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</row>
    <row r="1217" spans="1:61" ht="15" customHeight="1" x14ac:dyDescent="0.2">
      <c r="A1217" s="59" t="str">
        <f t="shared" si="147"/>
        <v/>
      </c>
      <c r="B1217" s="33" t="str">
        <f t="shared" si="148"/>
        <v/>
      </c>
      <c r="C1217" s="32" t="str">
        <f t="shared" si="143"/>
        <v/>
      </c>
      <c r="D1217" s="71" t="str">
        <f t="shared" si="146"/>
        <v/>
      </c>
      <c r="E1217" s="83" t="str">
        <f t="shared" si="144"/>
        <v/>
      </c>
      <c r="F1217" s="100"/>
      <c r="G1217" s="85" t="str">
        <f t="shared" si="142"/>
        <v/>
      </c>
      <c r="H1217" s="158"/>
      <c r="I1217" s="149"/>
      <c r="J1217" s="152"/>
      <c r="K1217" s="162"/>
      <c r="L1217" s="163"/>
      <c r="M1217" s="34" t="str">
        <f t="shared" si="145"/>
        <v/>
      </c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</row>
    <row r="1218" spans="1:61" ht="15" customHeight="1" x14ac:dyDescent="0.2">
      <c r="A1218" s="59" t="str">
        <f t="shared" si="147"/>
        <v/>
      </c>
      <c r="B1218" s="33" t="str">
        <f t="shared" si="148"/>
        <v/>
      </c>
      <c r="C1218" s="32" t="str">
        <f t="shared" si="143"/>
        <v/>
      </c>
      <c r="D1218" s="71" t="str">
        <f t="shared" si="146"/>
        <v/>
      </c>
      <c r="E1218" s="83" t="str">
        <f t="shared" si="144"/>
        <v/>
      </c>
      <c r="F1218" s="100"/>
      <c r="G1218" s="85" t="str">
        <f t="shared" si="142"/>
        <v/>
      </c>
      <c r="H1218" s="158"/>
      <c r="I1218" s="149"/>
      <c r="J1218" s="152"/>
      <c r="K1218" s="162"/>
      <c r="L1218" s="163"/>
      <c r="M1218" s="34" t="str">
        <f t="shared" si="145"/>
        <v/>
      </c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</row>
    <row r="1219" spans="1:61" ht="15" customHeight="1" x14ac:dyDescent="0.2">
      <c r="A1219" s="59" t="str">
        <f t="shared" si="147"/>
        <v/>
      </c>
      <c r="B1219" s="33" t="str">
        <f t="shared" si="148"/>
        <v/>
      </c>
      <c r="C1219" s="32" t="str">
        <f t="shared" si="143"/>
        <v/>
      </c>
      <c r="D1219" s="71" t="str">
        <f t="shared" si="146"/>
        <v/>
      </c>
      <c r="E1219" s="83" t="str">
        <f t="shared" si="144"/>
        <v/>
      </c>
      <c r="F1219" s="100"/>
      <c r="G1219" s="85" t="str">
        <f t="shared" si="142"/>
        <v/>
      </c>
      <c r="H1219" s="158"/>
      <c r="I1219" s="149"/>
      <c r="J1219" s="152"/>
      <c r="K1219" s="162"/>
      <c r="L1219" s="163"/>
      <c r="M1219" s="34" t="str">
        <f t="shared" si="145"/>
        <v/>
      </c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</row>
    <row r="1220" spans="1:61" ht="15" customHeight="1" x14ac:dyDescent="0.2">
      <c r="A1220" s="59" t="str">
        <f t="shared" si="147"/>
        <v/>
      </c>
      <c r="B1220" s="33" t="str">
        <f t="shared" si="148"/>
        <v/>
      </c>
      <c r="C1220" s="32" t="str">
        <f t="shared" si="143"/>
        <v/>
      </c>
      <c r="D1220" s="71" t="str">
        <f t="shared" si="146"/>
        <v/>
      </c>
      <c r="E1220" s="83" t="str">
        <f t="shared" si="144"/>
        <v/>
      </c>
      <c r="F1220" s="100"/>
      <c r="G1220" s="85" t="str">
        <f t="shared" si="142"/>
        <v/>
      </c>
      <c r="H1220" s="158"/>
      <c r="I1220" s="149"/>
      <c r="J1220" s="152"/>
      <c r="K1220" s="162"/>
      <c r="L1220" s="163"/>
      <c r="M1220" s="34" t="str">
        <f t="shared" si="145"/>
        <v/>
      </c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</row>
    <row r="1221" spans="1:61" ht="15" customHeight="1" x14ac:dyDescent="0.2">
      <c r="A1221" s="59" t="str">
        <f t="shared" si="147"/>
        <v/>
      </c>
      <c r="B1221" s="33" t="str">
        <f t="shared" si="148"/>
        <v/>
      </c>
      <c r="C1221" s="32" t="str">
        <f t="shared" si="143"/>
        <v/>
      </c>
      <c r="D1221" s="71" t="str">
        <f t="shared" si="146"/>
        <v/>
      </c>
      <c r="E1221" s="83" t="str">
        <f t="shared" si="144"/>
        <v/>
      </c>
      <c r="F1221" s="100"/>
      <c r="G1221" s="85" t="str">
        <f t="shared" si="142"/>
        <v/>
      </c>
      <c r="H1221" s="158"/>
      <c r="I1221" s="149"/>
      <c r="J1221" s="152"/>
      <c r="K1221" s="162"/>
      <c r="L1221" s="163"/>
      <c r="M1221" s="34" t="str">
        <f t="shared" si="145"/>
        <v/>
      </c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</row>
    <row r="1222" spans="1:61" ht="15" customHeight="1" x14ac:dyDescent="0.2">
      <c r="A1222" s="59" t="str">
        <f t="shared" si="147"/>
        <v/>
      </c>
      <c r="B1222" s="33" t="str">
        <f t="shared" si="148"/>
        <v/>
      </c>
      <c r="C1222" s="32" t="str">
        <f t="shared" si="143"/>
        <v/>
      </c>
      <c r="D1222" s="71" t="str">
        <f t="shared" si="146"/>
        <v/>
      </c>
      <c r="E1222" s="83" t="str">
        <f t="shared" si="144"/>
        <v/>
      </c>
      <c r="F1222" s="100"/>
      <c r="G1222" s="85" t="str">
        <f t="shared" si="142"/>
        <v/>
      </c>
      <c r="H1222" s="158"/>
      <c r="I1222" s="149"/>
      <c r="J1222" s="152"/>
      <c r="K1222" s="162"/>
      <c r="L1222" s="163"/>
      <c r="M1222" s="34" t="str">
        <f t="shared" si="145"/>
        <v/>
      </c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</row>
    <row r="1223" spans="1:61" ht="15" customHeight="1" x14ac:dyDescent="0.2">
      <c r="A1223" s="59" t="str">
        <f t="shared" si="147"/>
        <v/>
      </c>
      <c r="B1223" s="33" t="str">
        <f t="shared" si="148"/>
        <v/>
      </c>
      <c r="C1223" s="32" t="str">
        <f t="shared" si="143"/>
        <v/>
      </c>
      <c r="D1223" s="71" t="str">
        <f t="shared" si="146"/>
        <v/>
      </c>
      <c r="E1223" s="83" t="str">
        <f t="shared" si="144"/>
        <v/>
      </c>
      <c r="F1223" s="100"/>
      <c r="G1223" s="85" t="str">
        <f t="shared" si="142"/>
        <v/>
      </c>
      <c r="H1223" s="158"/>
      <c r="I1223" s="149"/>
      <c r="J1223" s="152"/>
      <c r="K1223" s="162"/>
      <c r="L1223" s="163"/>
      <c r="M1223" s="34" t="str">
        <f t="shared" si="145"/>
        <v/>
      </c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</row>
    <row r="1224" spans="1:61" ht="15" customHeight="1" x14ac:dyDescent="0.2">
      <c r="A1224" s="59" t="str">
        <f t="shared" si="147"/>
        <v/>
      </c>
      <c r="B1224" s="33" t="str">
        <f t="shared" si="148"/>
        <v/>
      </c>
      <c r="C1224" s="32" t="str">
        <f t="shared" si="143"/>
        <v/>
      </c>
      <c r="D1224" s="71" t="str">
        <f t="shared" si="146"/>
        <v/>
      </c>
      <c r="E1224" s="83" t="str">
        <f t="shared" si="144"/>
        <v/>
      </c>
      <c r="F1224" s="100"/>
      <c r="G1224" s="85" t="str">
        <f t="shared" si="142"/>
        <v/>
      </c>
      <c r="H1224" s="158"/>
      <c r="I1224" s="149"/>
      <c r="J1224" s="152"/>
      <c r="K1224" s="162"/>
      <c r="L1224" s="163"/>
      <c r="M1224" s="34" t="str">
        <f t="shared" si="145"/>
        <v/>
      </c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</row>
    <row r="1225" spans="1:61" ht="15" customHeight="1" x14ac:dyDescent="0.2">
      <c r="A1225" s="59" t="str">
        <f t="shared" si="147"/>
        <v/>
      </c>
      <c r="B1225" s="33" t="str">
        <f t="shared" si="148"/>
        <v/>
      </c>
      <c r="C1225" s="32" t="str">
        <f t="shared" si="143"/>
        <v/>
      </c>
      <c r="D1225" s="71" t="str">
        <f t="shared" si="146"/>
        <v/>
      </c>
      <c r="E1225" s="83" t="str">
        <f t="shared" si="144"/>
        <v/>
      </c>
      <c r="F1225" s="100"/>
      <c r="G1225" s="85" t="str">
        <f t="shared" si="142"/>
        <v/>
      </c>
      <c r="H1225" s="158"/>
      <c r="I1225" s="149"/>
      <c r="J1225" s="152"/>
      <c r="K1225" s="162"/>
      <c r="L1225" s="163"/>
      <c r="M1225" s="34" t="str">
        <f t="shared" si="145"/>
        <v/>
      </c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</row>
    <row r="1226" spans="1:61" ht="15" customHeight="1" x14ac:dyDescent="0.2">
      <c r="A1226" s="59" t="str">
        <f t="shared" si="147"/>
        <v/>
      </c>
      <c r="B1226" s="33" t="str">
        <f t="shared" si="148"/>
        <v/>
      </c>
      <c r="C1226" s="32" t="str">
        <f t="shared" si="143"/>
        <v/>
      </c>
      <c r="D1226" s="71" t="str">
        <f t="shared" si="146"/>
        <v/>
      </c>
      <c r="E1226" s="83" t="str">
        <f t="shared" si="144"/>
        <v/>
      </c>
      <c r="F1226" s="100"/>
      <c r="G1226" s="85" t="str">
        <f t="shared" si="142"/>
        <v/>
      </c>
      <c r="H1226" s="158"/>
      <c r="I1226" s="149"/>
      <c r="J1226" s="152"/>
      <c r="K1226" s="162"/>
      <c r="L1226" s="163"/>
      <c r="M1226" s="34" t="str">
        <f t="shared" si="145"/>
        <v/>
      </c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</row>
    <row r="1227" spans="1:61" ht="15" customHeight="1" x14ac:dyDescent="0.2">
      <c r="A1227" s="59" t="str">
        <f t="shared" si="147"/>
        <v/>
      </c>
      <c r="B1227" s="33" t="str">
        <f t="shared" si="148"/>
        <v/>
      </c>
      <c r="C1227" s="32" t="str">
        <f t="shared" si="143"/>
        <v/>
      </c>
      <c r="D1227" s="71" t="str">
        <f t="shared" si="146"/>
        <v/>
      </c>
      <c r="E1227" s="83" t="str">
        <f t="shared" si="144"/>
        <v/>
      </c>
      <c r="F1227" s="100"/>
      <c r="G1227" s="85" t="str">
        <f t="shared" si="142"/>
        <v/>
      </c>
      <c r="H1227" s="158"/>
      <c r="I1227" s="149"/>
      <c r="J1227" s="152"/>
      <c r="K1227" s="162"/>
      <c r="L1227" s="163"/>
      <c r="M1227" s="34" t="str">
        <f t="shared" si="145"/>
        <v/>
      </c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</row>
    <row r="1228" spans="1:61" ht="15" customHeight="1" x14ac:dyDescent="0.2">
      <c r="A1228" s="59" t="str">
        <f t="shared" si="147"/>
        <v/>
      </c>
      <c r="B1228" s="33" t="str">
        <f t="shared" si="148"/>
        <v/>
      </c>
      <c r="C1228" s="32" t="str">
        <f t="shared" si="143"/>
        <v/>
      </c>
      <c r="D1228" s="71" t="str">
        <f t="shared" si="146"/>
        <v/>
      </c>
      <c r="E1228" s="83" t="str">
        <f t="shared" si="144"/>
        <v/>
      </c>
      <c r="F1228" s="100"/>
      <c r="G1228" s="85" t="str">
        <f t="shared" ref="G1228:G1291" si="149">IF(ISNA(VLOOKUP(F1228,klanten,2,FALSE)),"",VLOOKUP(F1228,klanten,2,FALSE))</f>
        <v/>
      </c>
      <c r="H1228" s="158"/>
      <c r="I1228" s="149"/>
      <c r="J1228" s="152"/>
      <c r="K1228" s="162"/>
      <c r="L1228" s="163"/>
      <c r="M1228" s="34" t="str">
        <f t="shared" si="145"/>
        <v/>
      </c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</row>
    <row r="1229" spans="1:61" ht="15" customHeight="1" x14ac:dyDescent="0.2">
      <c r="A1229" s="59" t="str">
        <f t="shared" si="147"/>
        <v/>
      </c>
      <c r="B1229" s="33" t="str">
        <f t="shared" si="148"/>
        <v/>
      </c>
      <c r="C1229" s="32" t="str">
        <f t="shared" ref="C1229:C1292" si="150">IF(B1229="","",IF(B1229=B1228,C1228+1,1))</f>
        <v/>
      </c>
      <c r="D1229" s="71" t="str">
        <f t="shared" si="146"/>
        <v/>
      </c>
      <c r="E1229" s="83" t="str">
        <f t="shared" si="144"/>
        <v/>
      </c>
      <c r="F1229" s="100"/>
      <c r="G1229" s="85" t="str">
        <f t="shared" si="149"/>
        <v/>
      </c>
      <c r="H1229" s="158"/>
      <c r="I1229" s="149"/>
      <c r="J1229" s="152"/>
      <c r="K1229" s="162"/>
      <c r="L1229" s="163"/>
      <c r="M1229" s="34" t="str">
        <f t="shared" si="145"/>
        <v/>
      </c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</row>
    <row r="1230" spans="1:61" ht="15" customHeight="1" x14ac:dyDescent="0.2">
      <c r="A1230" s="59" t="str">
        <f t="shared" si="147"/>
        <v/>
      </c>
      <c r="B1230" s="33" t="str">
        <f t="shared" si="148"/>
        <v/>
      </c>
      <c r="C1230" s="32" t="str">
        <f t="shared" si="150"/>
        <v/>
      </c>
      <c r="D1230" s="71" t="str">
        <f t="shared" si="146"/>
        <v/>
      </c>
      <c r="E1230" s="83" t="str">
        <f t="shared" ref="E1230:E1293" si="151">IF(AND(B1230="",B1229&lt;&gt;""),"►","")</f>
        <v/>
      </c>
      <c r="F1230" s="100"/>
      <c r="G1230" s="85" t="str">
        <f t="shared" si="149"/>
        <v/>
      </c>
      <c r="H1230" s="158"/>
      <c r="I1230" s="149"/>
      <c r="J1230" s="152"/>
      <c r="K1230" s="162"/>
      <c r="L1230" s="163"/>
      <c r="M1230" s="34" t="str">
        <f t="shared" si="145"/>
        <v/>
      </c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</row>
    <row r="1231" spans="1:61" ht="15" customHeight="1" x14ac:dyDescent="0.2">
      <c r="A1231" s="59" t="str">
        <f t="shared" si="147"/>
        <v/>
      </c>
      <c r="B1231" s="33" t="str">
        <f t="shared" si="148"/>
        <v/>
      </c>
      <c r="C1231" s="32" t="str">
        <f t="shared" si="150"/>
        <v/>
      </c>
      <c r="D1231" s="71" t="str">
        <f t="shared" si="146"/>
        <v/>
      </c>
      <c r="E1231" s="83" t="str">
        <f t="shared" si="151"/>
        <v/>
      </c>
      <c r="F1231" s="100"/>
      <c r="G1231" s="85" t="str">
        <f t="shared" si="149"/>
        <v/>
      </c>
      <c r="H1231" s="158"/>
      <c r="I1231" s="149"/>
      <c r="J1231" s="152"/>
      <c r="K1231" s="162"/>
      <c r="L1231" s="163"/>
      <c r="M1231" s="34" t="str">
        <f t="shared" si="145"/>
        <v/>
      </c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</row>
    <row r="1232" spans="1:61" ht="15" customHeight="1" x14ac:dyDescent="0.2">
      <c r="A1232" s="59" t="str">
        <f t="shared" si="147"/>
        <v/>
      </c>
      <c r="B1232" s="33" t="str">
        <f t="shared" si="148"/>
        <v/>
      </c>
      <c r="C1232" s="32" t="str">
        <f t="shared" si="150"/>
        <v/>
      </c>
      <c r="D1232" s="71" t="str">
        <f t="shared" si="146"/>
        <v/>
      </c>
      <c r="E1232" s="83" t="str">
        <f t="shared" si="151"/>
        <v/>
      </c>
      <c r="F1232" s="100"/>
      <c r="G1232" s="85" t="str">
        <f t="shared" si="149"/>
        <v/>
      </c>
      <c r="H1232" s="158"/>
      <c r="I1232" s="149"/>
      <c r="J1232" s="152"/>
      <c r="K1232" s="162"/>
      <c r="L1232" s="163"/>
      <c r="M1232" s="34" t="str">
        <f t="shared" si="145"/>
        <v/>
      </c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</row>
    <row r="1233" spans="1:61" ht="15" customHeight="1" x14ac:dyDescent="0.2">
      <c r="A1233" s="59" t="str">
        <f t="shared" si="147"/>
        <v/>
      </c>
      <c r="B1233" s="33" t="str">
        <f t="shared" si="148"/>
        <v/>
      </c>
      <c r="C1233" s="32" t="str">
        <f t="shared" si="150"/>
        <v/>
      </c>
      <c r="D1233" s="71" t="str">
        <f t="shared" si="146"/>
        <v/>
      </c>
      <c r="E1233" s="83" t="str">
        <f t="shared" si="151"/>
        <v/>
      </c>
      <c r="F1233" s="100"/>
      <c r="G1233" s="85" t="str">
        <f t="shared" si="149"/>
        <v/>
      </c>
      <c r="H1233" s="158"/>
      <c r="I1233" s="149"/>
      <c r="J1233" s="152"/>
      <c r="K1233" s="162"/>
      <c r="L1233" s="163"/>
      <c r="M1233" s="34" t="str">
        <f t="shared" si="145"/>
        <v/>
      </c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</row>
    <row r="1234" spans="1:61" ht="15" customHeight="1" x14ac:dyDescent="0.2">
      <c r="A1234" s="59" t="str">
        <f t="shared" si="147"/>
        <v/>
      </c>
      <c r="B1234" s="33" t="str">
        <f t="shared" si="148"/>
        <v/>
      </c>
      <c r="C1234" s="32" t="str">
        <f t="shared" si="150"/>
        <v/>
      </c>
      <c r="D1234" s="71" t="str">
        <f t="shared" si="146"/>
        <v/>
      </c>
      <c r="E1234" s="83" t="str">
        <f t="shared" si="151"/>
        <v/>
      </c>
      <c r="F1234" s="100"/>
      <c r="G1234" s="85" t="str">
        <f t="shared" si="149"/>
        <v/>
      </c>
      <c r="H1234" s="158"/>
      <c r="I1234" s="149"/>
      <c r="J1234" s="152"/>
      <c r="K1234" s="162"/>
      <c r="L1234" s="163"/>
      <c r="M1234" s="34" t="str">
        <f t="shared" si="145"/>
        <v/>
      </c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</row>
    <row r="1235" spans="1:61" ht="15" customHeight="1" x14ac:dyDescent="0.2">
      <c r="A1235" s="59" t="str">
        <f t="shared" si="147"/>
        <v/>
      </c>
      <c r="B1235" s="33" t="str">
        <f t="shared" si="148"/>
        <v/>
      </c>
      <c r="C1235" s="32" t="str">
        <f t="shared" si="150"/>
        <v/>
      </c>
      <c r="D1235" s="71" t="str">
        <f t="shared" si="146"/>
        <v/>
      </c>
      <c r="E1235" s="83" t="str">
        <f t="shared" si="151"/>
        <v/>
      </c>
      <c r="F1235" s="100"/>
      <c r="G1235" s="85" t="str">
        <f t="shared" si="149"/>
        <v/>
      </c>
      <c r="H1235" s="158"/>
      <c r="I1235" s="149"/>
      <c r="J1235" s="152"/>
      <c r="K1235" s="162"/>
      <c r="L1235" s="163"/>
      <c r="M1235" s="34" t="str">
        <f t="shared" si="145"/>
        <v/>
      </c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</row>
    <row r="1236" spans="1:61" ht="15" customHeight="1" x14ac:dyDescent="0.2">
      <c r="A1236" s="59" t="str">
        <f t="shared" si="147"/>
        <v/>
      </c>
      <c r="B1236" s="33" t="str">
        <f t="shared" si="148"/>
        <v/>
      </c>
      <c r="C1236" s="32" t="str">
        <f t="shared" si="150"/>
        <v/>
      </c>
      <c r="D1236" s="71" t="str">
        <f t="shared" si="146"/>
        <v/>
      </c>
      <c r="E1236" s="83" t="str">
        <f t="shared" si="151"/>
        <v/>
      </c>
      <c r="F1236" s="100"/>
      <c r="G1236" s="85" t="str">
        <f t="shared" si="149"/>
        <v/>
      </c>
      <c r="H1236" s="158"/>
      <c r="I1236" s="149"/>
      <c r="J1236" s="152"/>
      <c r="K1236" s="162"/>
      <c r="L1236" s="163"/>
      <c r="M1236" s="34" t="str">
        <f t="shared" si="145"/>
        <v/>
      </c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</row>
    <row r="1237" spans="1:61" ht="15" customHeight="1" x14ac:dyDescent="0.2">
      <c r="A1237" s="59" t="str">
        <f t="shared" si="147"/>
        <v/>
      </c>
      <c r="B1237" s="33" t="str">
        <f t="shared" si="148"/>
        <v/>
      </c>
      <c r="C1237" s="32" t="str">
        <f t="shared" si="150"/>
        <v/>
      </c>
      <c r="D1237" s="71" t="str">
        <f t="shared" si="146"/>
        <v/>
      </c>
      <c r="E1237" s="83" t="str">
        <f t="shared" si="151"/>
        <v/>
      </c>
      <c r="F1237" s="100"/>
      <c r="G1237" s="85" t="str">
        <f t="shared" si="149"/>
        <v/>
      </c>
      <c r="H1237" s="158"/>
      <c r="I1237" s="149"/>
      <c r="J1237" s="152"/>
      <c r="K1237" s="162"/>
      <c r="L1237" s="163"/>
      <c r="M1237" s="34" t="str">
        <f t="shared" ref="M1237:M1300" si="152">IF(K1237="","",I1237*K1237)</f>
        <v/>
      </c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</row>
    <row r="1238" spans="1:61" ht="15" customHeight="1" x14ac:dyDescent="0.2">
      <c r="A1238" s="59" t="str">
        <f t="shared" si="147"/>
        <v/>
      </c>
      <c r="B1238" s="33" t="str">
        <f t="shared" si="148"/>
        <v/>
      </c>
      <c r="C1238" s="32" t="str">
        <f t="shared" si="150"/>
        <v/>
      </c>
      <c r="D1238" s="71" t="str">
        <f t="shared" si="146"/>
        <v/>
      </c>
      <c r="E1238" s="83" t="str">
        <f t="shared" si="151"/>
        <v/>
      </c>
      <c r="F1238" s="100"/>
      <c r="G1238" s="85" t="str">
        <f t="shared" si="149"/>
        <v/>
      </c>
      <c r="H1238" s="158"/>
      <c r="I1238" s="149"/>
      <c r="J1238" s="152"/>
      <c r="K1238" s="162"/>
      <c r="L1238" s="163"/>
      <c r="M1238" s="34" t="str">
        <f t="shared" si="152"/>
        <v/>
      </c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</row>
    <row r="1239" spans="1:61" ht="15" customHeight="1" x14ac:dyDescent="0.2">
      <c r="A1239" s="59" t="str">
        <f t="shared" si="147"/>
        <v/>
      </c>
      <c r="B1239" s="33" t="str">
        <f t="shared" si="148"/>
        <v/>
      </c>
      <c r="C1239" s="32" t="str">
        <f t="shared" si="150"/>
        <v/>
      </c>
      <c r="D1239" s="71" t="str">
        <f t="shared" si="146"/>
        <v/>
      </c>
      <c r="E1239" s="83" t="str">
        <f t="shared" si="151"/>
        <v/>
      </c>
      <c r="F1239" s="100"/>
      <c r="G1239" s="85" t="str">
        <f t="shared" si="149"/>
        <v/>
      </c>
      <c r="H1239" s="158"/>
      <c r="I1239" s="149"/>
      <c r="J1239" s="152"/>
      <c r="K1239" s="162"/>
      <c r="L1239" s="163"/>
      <c r="M1239" s="34" t="str">
        <f t="shared" si="152"/>
        <v/>
      </c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</row>
    <row r="1240" spans="1:61" ht="15" customHeight="1" x14ac:dyDescent="0.2">
      <c r="A1240" s="59" t="str">
        <f t="shared" si="147"/>
        <v/>
      </c>
      <c r="B1240" s="33" t="str">
        <f t="shared" si="148"/>
        <v/>
      </c>
      <c r="C1240" s="32" t="str">
        <f t="shared" si="150"/>
        <v/>
      </c>
      <c r="D1240" s="71" t="str">
        <f t="shared" si="146"/>
        <v/>
      </c>
      <c r="E1240" s="83" t="str">
        <f t="shared" si="151"/>
        <v/>
      </c>
      <c r="F1240" s="100"/>
      <c r="G1240" s="85" t="str">
        <f t="shared" si="149"/>
        <v/>
      </c>
      <c r="H1240" s="158"/>
      <c r="I1240" s="149"/>
      <c r="J1240" s="152"/>
      <c r="K1240" s="162"/>
      <c r="L1240" s="163"/>
      <c r="M1240" s="34" t="str">
        <f t="shared" si="152"/>
        <v/>
      </c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</row>
    <row r="1241" spans="1:61" ht="15" customHeight="1" x14ac:dyDescent="0.2">
      <c r="A1241" s="59" t="str">
        <f t="shared" si="147"/>
        <v/>
      </c>
      <c r="B1241" s="33" t="str">
        <f t="shared" si="148"/>
        <v/>
      </c>
      <c r="C1241" s="32" t="str">
        <f t="shared" si="150"/>
        <v/>
      </c>
      <c r="D1241" s="71" t="str">
        <f t="shared" si="146"/>
        <v/>
      </c>
      <c r="E1241" s="83" t="str">
        <f t="shared" si="151"/>
        <v/>
      </c>
      <c r="F1241" s="100"/>
      <c r="G1241" s="85" t="str">
        <f t="shared" si="149"/>
        <v/>
      </c>
      <c r="H1241" s="158"/>
      <c r="I1241" s="149"/>
      <c r="J1241" s="152"/>
      <c r="K1241" s="162"/>
      <c r="L1241" s="163"/>
      <c r="M1241" s="34" t="str">
        <f t="shared" si="152"/>
        <v/>
      </c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</row>
    <row r="1242" spans="1:61" ht="15" customHeight="1" x14ac:dyDescent="0.2">
      <c r="A1242" s="59" t="str">
        <f t="shared" si="147"/>
        <v/>
      </c>
      <c r="B1242" s="33" t="str">
        <f t="shared" si="148"/>
        <v/>
      </c>
      <c r="C1242" s="32" t="str">
        <f t="shared" si="150"/>
        <v/>
      </c>
      <c r="D1242" s="71" t="str">
        <f t="shared" si="146"/>
        <v/>
      </c>
      <c r="E1242" s="83" t="str">
        <f t="shared" si="151"/>
        <v/>
      </c>
      <c r="F1242" s="100"/>
      <c r="G1242" s="85" t="str">
        <f t="shared" si="149"/>
        <v/>
      </c>
      <c r="H1242" s="158"/>
      <c r="I1242" s="149"/>
      <c r="J1242" s="152"/>
      <c r="K1242" s="162"/>
      <c r="L1242" s="163"/>
      <c r="M1242" s="34" t="str">
        <f t="shared" si="152"/>
        <v/>
      </c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</row>
    <row r="1243" spans="1:61" ht="15" customHeight="1" x14ac:dyDescent="0.2">
      <c r="A1243" s="59" t="str">
        <f t="shared" si="147"/>
        <v/>
      </c>
      <c r="B1243" s="33" t="str">
        <f t="shared" si="148"/>
        <v/>
      </c>
      <c r="C1243" s="32" t="str">
        <f t="shared" si="150"/>
        <v/>
      </c>
      <c r="D1243" s="71" t="str">
        <f t="shared" si="146"/>
        <v/>
      </c>
      <c r="E1243" s="83" t="str">
        <f t="shared" si="151"/>
        <v/>
      </c>
      <c r="F1243" s="100"/>
      <c r="G1243" s="85" t="str">
        <f t="shared" si="149"/>
        <v/>
      </c>
      <c r="H1243" s="158"/>
      <c r="I1243" s="149"/>
      <c r="J1243" s="152"/>
      <c r="K1243" s="162"/>
      <c r="L1243" s="163"/>
      <c r="M1243" s="34" t="str">
        <f t="shared" si="152"/>
        <v/>
      </c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</row>
    <row r="1244" spans="1:61" ht="15" customHeight="1" x14ac:dyDescent="0.2">
      <c r="A1244" s="59" t="str">
        <f t="shared" si="147"/>
        <v/>
      </c>
      <c r="B1244" s="33" t="str">
        <f t="shared" si="148"/>
        <v/>
      </c>
      <c r="C1244" s="32" t="str">
        <f t="shared" si="150"/>
        <v/>
      </c>
      <c r="D1244" s="71" t="str">
        <f t="shared" si="146"/>
        <v/>
      </c>
      <c r="E1244" s="83" t="str">
        <f t="shared" si="151"/>
        <v/>
      </c>
      <c r="F1244" s="100"/>
      <c r="G1244" s="85" t="str">
        <f t="shared" si="149"/>
        <v/>
      </c>
      <c r="H1244" s="158"/>
      <c r="I1244" s="149"/>
      <c r="J1244" s="152"/>
      <c r="K1244" s="162"/>
      <c r="L1244" s="163"/>
      <c r="M1244" s="34" t="str">
        <f t="shared" si="152"/>
        <v/>
      </c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</row>
    <row r="1245" spans="1:61" ht="15" customHeight="1" x14ac:dyDescent="0.2">
      <c r="A1245" s="59" t="str">
        <f t="shared" si="147"/>
        <v/>
      </c>
      <c r="B1245" s="33" t="str">
        <f t="shared" si="148"/>
        <v/>
      </c>
      <c r="C1245" s="32" t="str">
        <f t="shared" si="150"/>
        <v/>
      </c>
      <c r="D1245" s="71" t="str">
        <f t="shared" ref="D1245:D1308" si="153">IF(F1244="","",IF(F1245="","",IF(F1245=F1244,"  =","Nieuw")))</f>
        <v/>
      </c>
      <c r="E1245" s="83" t="str">
        <f t="shared" si="151"/>
        <v/>
      </c>
      <c r="F1245" s="100"/>
      <c r="G1245" s="85" t="str">
        <f t="shared" si="149"/>
        <v/>
      </c>
      <c r="H1245" s="158"/>
      <c r="I1245" s="149"/>
      <c r="J1245" s="152"/>
      <c r="K1245" s="162"/>
      <c r="L1245" s="163"/>
      <c r="M1245" s="34" t="str">
        <f t="shared" si="152"/>
        <v/>
      </c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</row>
    <row r="1246" spans="1:61" ht="15" customHeight="1" x14ac:dyDescent="0.2">
      <c r="A1246" s="59" t="str">
        <f t="shared" ref="A1246:A1309" si="154">IF(F1245="","",IF(B1246="","",IF(B1246=B1245,A1245+100000000,B1245+1)))</f>
        <v/>
      </c>
      <c r="B1246" s="33" t="str">
        <f t="shared" ref="B1246:B1309" si="155">IF(F1245="","",IF(F1246="","",IF(F1245=F1246,B1245,B1245+1)))</f>
        <v/>
      </c>
      <c r="C1246" s="32" t="str">
        <f t="shared" si="150"/>
        <v/>
      </c>
      <c r="D1246" s="71" t="str">
        <f t="shared" si="153"/>
        <v/>
      </c>
      <c r="E1246" s="83" t="str">
        <f t="shared" si="151"/>
        <v/>
      </c>
      <c r="F1246" s="100"/>
      <c r="G1246" s="85" t="str">
        <f t="shared" si="149"/>
        <v/>
      </c>
      <c r="H1246" s="158"/>
      <c r="I1246" s="149"/>
      <c r="J1246" s="152"/>
      <c r="K1246" s="162"/>
      <c r="L1246" s="163"/>
      <c r="M1246" s="34" t="str">
        <f t="shared" si="152"/>
        <v/>
      </c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</row>
    <row r="1247" spans="1:61" ht="15" customHeight="1" x14ac:dyDescent="0.2">
      <c r="A1247" s="59" t="str">
        <f t="shared" si="154"/>
        <v/>
      </c>
      <c r="B1247" s="33" t="str">
        <f t="shared" si="155"/>
        <v/>
      </c>
      <c r="C1247" s="32" t="str">
        <f t="shared" si="150"/>
        <v/>
      </c>
      <c r="D1247" s="71" t="str">
        <f t="shared" si="153"/>
        <v/>
      </c>
      <c r="E1247" s="83" t="str">
        <f t="shared" si="151"/>
        <v/>
      </c>
      <c r="F1247" s="100"/>
      <c r="G1247" s="85" t="str">
        <f t="shared" si="149"/>
        <v/>
      </c>
      <c r="H1247" s="158"/>
      <c r="I1247" s="149"/>
      <c r="J1247" s="152"/>
      <c r="K1247" s="162"/>
      <c r="L1247" s="163"/>
      <c r="M1247" s="34" t="str">
        <f t="shared" si="152"/>
        <v/>
      </c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</row>
    <row r="1248" spans="1:61" ht="15" customHeight="1" x14ac:dyDescent="0.2">
      <c r="A1248" s="59" t="str">
        <f t="shared" si="154"/>
        <v/>
      </c>
      <c r="B1248" s="33" t="str">
        <f t="shared" si="155"/>
        <v/>
      </c>
      <c r="C1248" s="32" t="str">
        <f t="shared" si="150"/>
        <v/>
      </c>
      <c r="D1248" s="71" t="str">
        <f t="shared" si="153"/>
        <v/>
      </c>
      <c r="E1248" s="83" t="str">
        <f t="shared" si="151"/>
        <v/>
      </c>
      <c r="F1248" s="100"/>
      <c r="G1248" s="85" t="str">
        <f t="shared" si="149"/>
        <v/>
      </c>
      <c r="H1248" s="158"/>
      <c r="I1248" s="149"/>
      <c r="J1248" s="152"/>
      <c r="K1248" s="162"/>
      <c r="L1248" s="163"/>
      <c r="M1248" s="34" t="str">
        <f t="shared" si="152"/>
        <v/>
      </c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</row>
    <row r="1249" spans="1:61" ht="15" customHeight="1" x14ac:dyDescent="0.2">
      <c r="A1249" s="59" t="str">
        <f t="shared" si="154"/>
        <v/>
      </c>
      <c r="B1249" s="33" t="str">
        <f t="shared" si="155"/>
        <v/>
      </c>
      <c r="C1249" s="32" t="str">
        <f t="shared" si="150"/>
        <v/>
      </c>
      <c r="D1249" s="71" t="str">
        <f t="shared" si="153"/>
        <v/>
      </c>
      <c r="E1249" s="83" t="str">
        <f t="shared" si="151"/>
        <v/>
      </c>
      <c r="F1249" s="100"/>
      <c r="G1249" s="85" t="str">
        <f t="shared" si="149"/>
        <v/>
      </c>
      <c r="H1249" s="158"/>
      <c r="I1249" s="149"/>
      <c r="J1249" s="152"/>
      <c r="K1249" s="162"/>
      <c r="L1249" s="163"/>
      <c r="M1249" s="34" t="str">
        <f t="shared" si="152"/>
        <v/>
      </c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</row>
    <row r="1250" spans="1:61" ht="15" customHeight="1" x14ac:dyDescent="0.2">
      <c r="A1250" s="59" t="str">
        <f t="shared" si="154"/>
        <v/>
      </c>
      <c r="B1250" s="33" t="str">
        <f t="shared" si="155"/>
        <v/>
      </c>
      <c r="C1250" s="32" t="str">
        <f t="shared" si="150"/>
        <v/>
      </c>
      <c r="D1250" s="71" t="str">
        <f t="shared" si="153"/>
        <v/>
      </c>
      <c r="E1250" s="83" t="str">
        <f t="shared" si="151"/>
        <v/>
      </c>
      <c r="F1250" s="100"/>
      <c r="G1250" s="85" t="str">
        <f t="shared" si="149"/>
        <v/>
      </c>
      <c r="H1250" s="158"/>
      <c r="I1250" s="149"/>
      <c r="J1250" s="152"/>
      <c r="K1250" s="162"/>
      <c r="L1250" s="163"/>
      <c r="M1250" s="34" t="str">
        <f t="shared" si="152"/>
        <v/>
      </c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</row>
    <row r="1251" spans="1:61" ht="15" customHeight="1" x14ac:dyDescent="0.2">
      <c r="A1251" s="59" t="str">
        <f t="shared" si="154"/>
        <v/>
      </c>
      <c r="B1251" s="33" t="str">
        <f t="shared" si="155"/>
        <v/>
      </c>
      <c r="C1251" s="32" t="str">
        <f t="shared" si="150"/>
        <v/>
      </c>
      <c r="D1251" s="71" t="str">
        <f t="shared" si="153"/>
        <v/>
      </c>
      <c r="E1251" s="83" t="str">
        <f t="shared" si="151"/>
        <v/>
      </c>
      <c r="F1251" s="100"/>
      <c r="G1251" s="85" t="str">
        <f t="shared" si="149"/>
        <v/>
      </c>
      <c r="H1251" s="158"/>
      <c r="I1251" s="149"/>
      <c r="J1251" s="152"/>
      <c r="K1251" s="162"/>
      <c r="L1251" s="163"/>
      <c r="M1251" s="34" t="str">
        <f t="shared" si="152"/>
        <v/>
      </c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</row>
    <row r="1252" spans="1:61" ht="15" customHeight="1" x14ac:dyDescent="0.2">
      <c r="A1252" s="59" t="str">
        <f t="shared" si="154"/>
        <v/>
      </c>
      <c r="B1252" s="33" t="str">
        <f t="shared" si="155"/>
        <v/>
      </c>
      <c r="C1252" s="32" t="str">
        <f t="shared" si="150"/>
        <v/>
      </c>
      <c r="D1252" s="71" t="str">
        <f t="shared" si="153"/>
        <v/>
      </c>
      <c r="E1252" s="83" t="str">
        <f t="shared" si="151"/>
        <v/>
      </c>
      <c r="F1252" s="100"/>
      <c r="G1252" s="85" t="str">
        <f t="shared" si="149"/>
        <v/>
      </c>
      <c r="H1252" s="158"/>
      <c r="I1252" s="149"/>
      <c r="J1252" s="152"/>
      <c r="K1252" s="162"/>
      <c r="L1252" s="163"/>
      <c r="M1252" s="34" t="str">
        <f t="shared" si="152"/>
        <v/>
      </c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</row>
    <row r="1253" spans="1:61" ht="15" customHeight="1" x14ac:dyDescent="0.2">
      <c r="A1253" s="59" t="str">
        <f t="shared" si="154"/>
        <v/>
      </c>
      <c r="B1253" s="33" t="str">
        <f t="shared" si="155"/>
        <v/>
      </c>
      <c r="C1253" s="32" t="str">
        <f t="shared" si="150"/>
        <v/>
      </c>
      <c r="D1253" s="71" t="str">
        <f t="shared" si="153"/>
        <v/>
      </c>
      <c r="E1253" s="83" t="str">
        <f t="shared" si="151"/>
        <v/>
      </c>
      <c r="F1253" s="100"/>
      <c r="G1253" s="85" t="str">
        <f t="shared" si="149"/>
        <v/>
      </c>
      <c r="H1253" s="158"/>
      <c r="I1253" s="149"/>
      <c r="J1253" s="152"/>
      <c r="K1253" s="162"/>
      <c r="L1253" s="163"/>
      <c r="M1253" s="34" t="str">
        <f t="shared" si="152"/>
        <v/>
      </c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</row>
    <row r="1254" spans="1:61" ht="15" customHeight="1" x14ac:dyDescent="0.2">
      <c r="A1254" s="59" t="str">
        <f t="shared" si="154"/>
        <v/>
      </c>
      <c r="B1254" s="33" t="str">
        <f t="shared" si="155"/>
        <v/>
      </c>
      <c r="C1254" s="32" t="str">
        <f t="shared" si="150"/>
        <v/>
      </c>
      <c r="D1254" s="71" t="str">
        <f t="shared" si="153"/>
        <v/>
      </c>
      <c r="E1254" s="83" t="str">
        <f t="shared" si="151"/>
        <v/>
      </c>
      <c r="F1254" s="100"/>
      <c r="G1254" s="85" t="str">
        <f t="shared" si="149"/>
        <v/>
      </c>
      <c r="H1254" s="158"/>
      <c r="I1254" s="149"/>
      <c r="J1254" s="152"/>
      <c r="K1254" s="162"/>
      <c r="L1254" s="163"/>
      <c r="M1254" s="34" t="str">
        <f t="shared" si="152"/>
        <v/>
      </c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</row>
    <row r="1255" spans="1:61" ht="15" customHeight="1" x14ac:dyDescent="0.2">
      <c r="A1255" s="59" t="str">
        <f t="shared" si="154"/>
        <v/>
      </c>
      <c r="B1255" s="33" t="str">
        <f t="shared" si="155"/>
        <v/>
      </c>
      <c r="C1255" s="32" t="str">
        <f t="shared" si="150"/>
        <v/>
      </c>
      <c r="D1255" s="71" t="str">
        <f t="shared" si="153"/>
        <v/>
      </c>
      <c r="E1255" s="83" t="str">
        <f t="shared" si="151"/>
        <v/>
      </c>
      <c r="F1255" s="100"/>
      <c r="G1255" s="85" t="str">
        <f t="shared" si="149"/>
        <v/>
      </c>
      <c r="H1255" s="158"/>
      <c r="I1255" s="149"/>
      <c r="J1255" s="152"/>
      <c r="K1255" s="162"/>
      <c r="L1255" s="163"/>
      <c r="M1255" s="34" t="str">
        <f t="shared" si="152"/>
        <v/>
      </c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</row>
    <row r="1256" spans="1:61" ht="15" customHeight="1" x14ac:dyDescent="0.2">
      <c r="A1256" s="59" t="str">
        <f t="shared" si="154"/>
        <v/>
      </c>
      <c r="B1256" s="33" t="str">
        <f t="shared" si="155"/>
        <v/>
      </c>
      <c r="C1256" s="32" t="str">
        <f t="shared" si="150"/>
        <v/>
      </c>
      <c r="D1256" s="71" t="str">
        <f t="shared" si="153"/>
        <v/>
      </c>
      <c r="E1256" s="83" t="str">
        <f t="shared" si="151"/>
        <v/>
      </c>
      <c r="F1256" s="100"/>
      <c r="G1256" s="85" t="str">
        <f t="shared" si="149"/>
        <v/>
      </c>
      <c r="H1256" s="158"/>
      <c r="I1256" s="149"/>
      <c r="J1256" s="152"/>
      <c r="K1256" s="162"/>
      <c r="L1256" s="163"/>
      <c r="M1256" s="34" t="str">
        <f t="shared" si="152"/>
        <v/>
      </c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</row>
    <row r="1257" spans="1:61" ht="15" customHeight="1" x14ac:dyDescent="0.2">
      <c r="A1257" s="59" t="str">
        <f t="shared" si="154"/>
        <v/>
      </c>
      <c r="B1257" s="33" t="str">
        <f t="shared" si="155"/>
        <v/>
      </c>
      <c r="C1257" s="32" t="str">
        <f t="shared" si="150"/>
        <v/>
      </c>
      <c r="D1257" s="71" t="str">
        <f t="shared" si="153"/>
        <v/>
      </c>
      <c r="E1257" s="83" t="str">
        <f t="shared" si="151"/>
        <v/>
      </c>
      <c r="F1257" s="100"/>
      <c r="G1257" s="85" t="str">
        <f t="shared" si="149"/>
        <v/>
      </c>
      <c r="H1257" s="158"/>
      <c r="I1257" s="149"/>
      <c r="J1257" s="152"/>
      <c r="K1257" s="162"/>
      <c r="L1257" s="163"/>
      <c r="M1257" s="34" t="str">
        <f t="shared" si="152"/>
        <v/>
      </c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</row>
    <row r="1258" spans="1:61" ht="15" customHeight="1" x14ac:dyDescent="0.2">
      <c r="A1258" s="59" t="str">
        <f t="shared" si="154"/>
        <v/>
      </c>
      <c r="B1258" s="33" t="str">
        <f t="shared" si="155"/>
        <v/>
      </c>
      <c r="C1258" s="32" t="str">
        <f t="shared" si="150"/>
        <v/>
      </c>
      <c r="D1258" s="71" t="str">
        <f t="shared" si="153"/>
        <v/>
      </c>
      <c r="E1258" s="83" t="str">
        <f t="shared" si="151"/>
        <v/>
      </c>
      <c r="F1258" s="100"/>
      <c r="G1258" s="85" t="str">
        <f t="shared" si="149"/>
        <v/>
      </c>
      <c r="H1258" s="158"/>
      <c r="I1258" s="149"/>
      <c r="J1258" s="152"/>
      <c r="K1258" s="162"/>
      <c r="L1258" s="163"/>
      <c r="M1258" s="34" t="str">
        <f t="shared" si="152"/>
        <v/>
      </c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</row>
    <row r="1259" spans="1:61" ht="15" customHeight="1" x14ac:dyDescent="0.2">
      <c r="A1259" s="59" t="str">
        <f t="shared" si="154"/>
        <v/>
      </c>
      <c r="B1259" s="33" t="str">
        <f t="shared" si="155"/>
        <v/>
      </c>
      <c r="C1259" s="32" t="str">
        <f t="shared" si="150"/>
        <v/>
      </c>
      <c r="D1259" s="71" t="str">
        <f t="shared" si="153"/>
        <v/>
      </c>
      <c r="E1259" s="83" t="str">
        <f t="shared" si="151"/>
        <v/>
      </c>
      <c r="F1259" s="100"/>
      <c r="G1259" s="85" t="str">
        <f t="shared" si="149"/>
        <v/>
      </c>
      <c r="H1259" s="158"/>
      <c r="I1259" s="149"/>
      <c r="J1259" s="152"/>
      <c r="K1259" s="162"/>
      <c r="L1259" s="163"/>
      <c r="M1259" s="34" t="str">
        <f t="shared" si="152"/>
        <v/>
      </c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</row>
    <row r="1260" spans="1:61" ht="15" customHeight="1" x14ac:dyDescent="0.2">
      <c r="A1260" s="59" t="str">
        <f t="shared" si="154"/>
        <v/>
      </c>
      <c r="B1260" s="33" t="str">
        <f t="shared" si="155"/>
        <v/>
      </c>
      <c r="C1260" s="32" t="str">
        <f t="shared" si="150"/>
        <v/>
      </c>
      <c r="D1260" s="71" t="str">
        <f t="shared" si="153"/>
        <v/>
      </c>
      <c r="E1260" s="83" t="str">
        <f t="shared" si="151"/>
        <v/>
      </c>
      <c r="F1260" s="100"/>
      <c r="G1260" s="85" t="str">
        <f t="shared" si="149"/>
        <v/>
      </c>
      <c r="H1260" s="158"/>
      <c r="I1260" s="149"/>
      <c r="J1260" s="152"/>
      <c r="K1260" s="162"/>
      <c r="L1260" s="163"/>
      <c r="M1260" s="34" t="str">
        <f t="shared" si="152"/>
        <v/>
      </c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</row>
    <row r="1261" spans="1:61" ht="15" customHeight="1" x14ac:dyDescent="0.2">
      <c r="A1261" s="59" t="str">
        <f t="shared" si="154"/>
        <v/>
      </c>
      <c r="B1261" s="33" t="str">
        <f t="shared" si="155"/>
        <v/>
      </c>
      <c r="C1261" s="32" t="str">
        <f t="shared" si="150"/>
        <v/>
      </c>
      <c r="D1261" s="71" t="str">
        <f t="shared" si="153"/>
        <v/>
      </c>
      <c r="E1261" s="83" t="str">
        <f t="shared" si="151"/>
        <v/>
      </c>
      <c r="F1261" s="100"/>
      <c r="G1261" s="85" t="str">
        <f t="shared" si="149"/>
        <v/>
      </c>
      <c r="H1261" s="158"/>
      <c r="I1261" s="149"/>
      <c r="J1261" s="152"/>
      <c r="K1261" s="162"/>
      <c r="L1261" s="163"/>
      <c r="M1261" s="34" t="str">
        <f t="shared" si="152"/>
        <v/>
      </c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</row>
    <row r="1262" spans="1:61" ht="15" customHeight="1" x14ac:dyDescent="0.2">
      <c r="A1262" s="59" t="str">
        <f t="shared" si="154"/>
        <v/>
      </c>
      <c r="B1262" s="33" t="str">
        <f t="shared" si="155"/>
        <v/>
      </c>
      <c r="C1262" s="32" t="str">
        <f t="shared" si="150"/>
        <v/>
      </c>
      <c r="D1262" s="71" t="str">
        <f t="shared" si="153"/>
        <v/>
      </c>
      <c r="E1262" s="83" t="str">
        <f t="shared" si="151"/>
        <v/>
      </c>
      <c r="F1262" s="100"/>
      <c r="G1262" s="85" t="str">
        <f t="shared" si="149"/>
        <v/>
      </c>
      <c r="H1262" s="158"/>
      <c r="I1262" s="149"/>
      <c r="J1262" s="152"/>
      <c r="K1262" s="162"/>
      <c r="L1262" s="163"/>
      <c r="M1262" s="34" t="str">
        <f t="shared" si="152"/>
        <v/>
      </c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</row>
    <row r="1263" spans="1:61" ht="15" customHeight="1" x14ac:dyDescent="0.2">
      <c r="A1263" s="59" t="str">
        <f t="shared" si="154"/>
        <v/>
      </c>
      <c r="B1263" s="33" t="str">
        <f t="shared" si="155"/>
        <v/>
      </c>
      <c r="C1263" s="32" t="str">
        <f t="shared" si="150"/>
        <v/>
      </c>
      <c r="D1263" s="71" t="str">
        <f t="shared" si="153"/>
        <v/>
      </c>
      <c r="E1263" s="83" t="str">
        <f t="shared" si="151"/>
        <v/>
      </c>
      <c r="F1263" s="100"/>
      <c r="G1263" s="85" t="str">
        <f t="shared" si="149"/>
        <v/>
      </c>
      <c r="H1263" s="158"/>
      <c r="I1263" s="149"/>
      <c r="J1263" s="152"/>
      <c r="K1263" s="162"/>
      <c r="L1263" s="163"/>
      <c r="M1263" s="34" t="str">
        <f t="shared" si="152"/>
        <v/>
      </c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</row>
    <row r="1264" spans="1:61" ht="15" customHeight="1" x14ac:dyDescent="0.2">
      <c r="A1264" s="59" t="str">
        <f t="shared" si="154"/>
        <v/>
      </c>
      <c r="B1264" s="33" t="str">
        <f t="shared" si="155"/>
        <v/>
      </c>
      <c r="C1264" s="32" t="str">
        <f t="shared" si="150"/>
        <v/>
      </c>
      <c r="D1264" s="71" t="str">
        <f t="shared" si="153"/>
        <v/>
      </c>
      <c r="E1264" s="83" t="str">
        <f t="shared" si="151"/>
        <v/>
      </c>
      <c r="F1264" s="100"/>
      <c r="G1264" s="85" t="str">
        <f t="shared" si="149"/>
        <v/>
      </c>
      <c r="H1264" s="158"/>
      <c r="I1264" s="149"/>
      <c r="J1264" s="152"/>
      <c r="K1264" s="162"/>
      <c r="L1264" s="163"/>
      <c r="M1264" s="34" t="str">
        <f t="shared" si="152"/>
        <v/>
      </c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</row>
    <row r="1265" spans="1:61" ht="15" customHeight="1" x14ac:dyDescent="0.2">
      <c r="A1265" s="59" t="str">
        <f t="shared" si="154"/>
        <v/>
      </c>
      <c r="B1265" s="33" t="str">
        <f t="shared" si="155"/>
        <v/>
      </c>
      <c r="C1265" s="32" t="str">
        <f t="shared" si="150"/>
        <v/>
      </c>
      <c r="D1265" s="71" t="str">
        <f t="shared" si="153"/>
        <v/>
      </c>
      <c r="E1265" s="83" t="str">
        <f t="shared" si="151"/>
        <v/>
      </c>
      <c r="F1265" s="100"/>
      <c r="G1265" s="85" t="str">
        <f t="shared" si="149"/>
        <v/>
      </c>
      <c r="H1265" s="158"/>
      <c r="I1265" s="149"/>
      <c r="J1265" s="152"/>
      <c r="K1265" s="162"/>
      <c r="L1265" s="163"/>
      <c r="M1265" s="34" t="str">
        <f t="shared" si="152"/>
        <v/>
      </c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</row>
    <row r="1266" spans="1:61" ht="15" customHeight="1" x14ac:dyDescent="0.2">
      <c r="A1266" s="59" t="str">
        <f t="shared" si="154"/>
        <v/>
      </c>
      <c r="B1266" s="33" t="str">
        <f t="shared" si="155"/>
        <v/>
      </c>
      <c r="C1266" s="32" t="str">
        <f t="shared" si="150"/>
        <v/>
      </c>
      <c r="D1266" s="71" t="str">
        <f t="shared" si="153"/>
        <v/>
      </c>
      <c r="E1266" s="83" t="str">
        <f t="shared" si="151"/>
        <v/>
      </c>
      <c r="F1266" s="100"/>
      <c r="G1266" s="85" t="str">
        <f t="shared" si="149"/>
        <v/>
      </c>
      <c r="H1266" s="158"/>
      <c r="I1266" s="149"/>
      <c r="J1266" s="152"/>
      <c r="K1266" s="162"/>
      <c r="L1266" s="163"/>
      <c r="M1266" s="34" t="str">
        <f t="shared" si="152"/>
        <v/>
      </c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</row>
    <row r="1267" spans="1:61" ht="15" customHeight="1" x14ac:dyDescent="0.2">
      <c r="A1267" s="59" t="str">
        <f t="shared" si="154"/>
        <v/>
      </c>
      <c r="B1267" s="33" t="str">
        <f t="shared" si="155"/>
        <v/>
      </c>
      <c r="C1267" s="32" t="str">
        <f t="shared" si="150"/>
        <v/>
      </c>
      <c r="D1267" s="71" t="str">
        <f t="shared" si="153"/>
        <v/>
      </c>
      <c r="E1267" s="83" t="str">
        <f t="shared" si="151"/>
        <v/>
      </c>
      <c r="F1267" s="100"/>
      <c r="G1267" s="85" t="str">
        <f t="shared" si="149"/>
        <v/>
      </c>
      <c r="H1267" s="158"/>
      <c r="I1267" s="149"/>
      <c r="J1267" s="152"/>
      <c r="K1267" s="162"/>
      <c r="L1267" s="163"/>
      <c r="M1267" s="34" t="str">
        <f t="shared" si="152"/>
        <v/>
      </c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</row>
    <row r="1268" spans="1:61" ht="15" customHeight="1" x14ac:dyDescent="0.2">
      <c r="A1268" s="59" t="str">
        <f t="shared" si="154"/>
        <v/>
      </c>
      <c r="B1268" s="33" t="str">
        <f t="shared" si="155"/>
        <v/>
      </c>
      <c r="C1268" s="32" t="str">
        <f t="shared" si="150"/>
        <v/>
      </c>
      <c r="D1268" s="71" t="str">
        <f t="shared" si="153"/>
        <v/>
      </c>
      <c r="E1268" s="83" t="str">
        <f t="shared" si="151"/>
        <v/>
      </c>
      <c r="F1268" s="100"/>
      <c r="G1268" s="85" t="str">
        <f t="shared" si="149"/>
        <v/>
      </c>
      <c r="H1268" s="158"/>
      <c r="I1268" s="149"/>
      <c r="J1268" s="152"/>
      <c r="K1268" s="162"/>
      <c r="L1268" s="163"/>
      <c r="M1268" s="34" t="str">
        <f t="shared" si="152"/>
        <v/>
      </c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</row>
    <row r="1269" spans="1:61" ht="15" customHeight="1" x14ac:dyDescent="0.2">
      <c r="A1269" s="59" t="str">
        <f t="shared" si="154"/>
        <v/>
      </c>
      <c r="B1269" s="33" t="str">
        <f t="shared" si="155"/>
        <v/>
      </c>
      <c r="C1269" s="32" t="str">
        <f t="shared" si="150"/>
        <v/>
      </c>
      <c r="D1269" s="71" t="str">
        <f t="shared" si="153"/>
        <v/>
      </c>
      <c r="E1269" s="83" t="str">
        <f t="shared" si="151"/>
        <v/>
      </c>
      <c r="F1269" s="100"/>
      <c r="G1269" s="85" t="str">
        <f t="shared" si="149"/>
        <v/>
      </c>
      <c r="H1269" s="158"/>
      <c r="I1269" s="149"/>
      <c r="J1269" s="152"/>
      <c r="K1269" s="162"/>
      <c r="L1269" s="163"/>
      <c r="M1269" s="34" t="str">
        <f t="shared" si="152"/>
        <v/>
      </c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</row>
    <row r="1270" spans="1:61" ht="15" customHeight="1" x14ac:dyDescent="0.2">
      <c r="A1270" s="59" t="str">
        <f t="shared" si="154"/>
        <v/>
      </c>
      <c r="B1270" s="33" t="str">
        <f t="shared" si="155"/>
        <v/>
      </c>
      <c r="C1270" s="32" t="str">
        <f t="shared" si="150"/>
        <v/>
      </c>
      <c r="D1270" s="71" t="str">
        <f t="shared" si="153"/>
        <v/>
      </c>
      <c r="E1270" s="83" t="str">
        <f t="shared" si="151"/>
        <v/>
      </c>
      <c r="F1270" s="100"/>
      <c r="G1270" s="85" t="str">
        <f t="shared" si="149"/>
        <v/>
      </c>
      <c r="H1270" s="158"/>
      <c r="I1270" s="149"/>
      <c r="J1270" s="152"/>
      <c r="K1270" s="162"/>
      <c r="L1270" s="163"/>
      <c r="M1270" s="34" t="str">
        <f t="shared" si="152"/>
        <v/>
      </c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</row>
    <row r="1271" spans="1:61" ht="15" customHeight="1" x14ac:dyDescent="0.2">
      <c r="A1271" s="59" t="str">
        <f t="shared" si="154"/>
        <v/>
      </c>
      <c r="B1271" s="33" t="str">
        <f t="shared" si="155"/>
        <v/>
      </c>
      <c r="C1271" s="32" t="str">
        <f t="shared" si="150"/>
        <v/>
      </c>
      <c r="D1271" s="71" t="str">
        <f t="shared" si="153"/>
        <v/>
      </c>
      <c r="E1271" s="83" t="str">
        <f t="shared" si="151"/>
        <v/>
      </c>
      <c r="F1271" s="100"/>
      <c r="G1271" s="85" t="str">
        <f t="shared" si="149"/>
        <v/>
      </c>
      <c r="H1271" s="158"/>
      <c r="I1271" s="149"/>
      <c r="J1271" s="152"/>
      <c r="K1271" s="162"/>
      <c r="L1271" s="163"/>
      <c r="M1271" s="34" t="str">
        <f t="shared" si="152"/>
        <v/>
      </c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</row>
    <row r="1272" spans="1:61" ht="15" customHeight="1" x14ac:dyDescent="0.2">
      <c r="A1272" s="59" t="str">
        <f t="shared" si="154"/>
        <v/>
      </c>
      <c r="B1272" s="33" t="str">
        <f t="shared" si="155"/>
        <v/>
      </c>
      <c r="C1272" s="32" t="str">
        <f t="shared" si="150"/>
        <v/>
      </c>
      <c r="D1272" s="71" t="str">
        <f t="shared" si="153"/>
        <v/>
      </c>
      <c r="E1272" s="83" t="str">
        <f t="shared" si="151"/>
        <v/>
      </c>
      <c r="F1272" s="100"/>
      <c r="G1272" s="85" t="str">
        <f t="shared" si="149"/>
        <v/>
      </c>
      <c r="H1272" s="158"/>
      <c r="I1272" s="149"/>
      <c r="J1272" s="152"/>
      <c r="K1272" s="162"/>
      <c r="L1272" s="163"/>
      <c r="M1272" s="34" t="str">
        <f t="shared" si="152"/>
        <v/>
      </c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</row>
    <row r="1273" spans="1:61" ht="15" customHeight="1" x14ac:dyDescent="0.2">
      <c r="A1273" s="59" t="str">
        <f t="shared" si="154"/>
        <v/>
      </c>
      <c r="B1273" s="33" t="str">
        <f t="shared" si="155"/>
        <v/>
      </c>
      <c r="C1273" s="32" t="str">
        <f t="shared" si="150"/>
        <v/>
      </c>
      <c r="D1273" s="71" t="str">
        <f t="shared" si="153"/>
        <v/>
      </c>
      <c r="E1273" s="83" t="str">
        <f t="shared" si="151"/>
        <v/>
      </c>
      <c r="F1273" s="100"/>
      <c r="G1273" s="85" t="str">
        <f t="shared" si="149"/>
        <v/>
      </c>
      <c r="H1273" s="158"/>
      <c r="I1273" s="149"/>
      <c r="J1273" s="152"/>
      <c r="K1273" s="162"/>
      <c r="L1273" s="163"/>
      <c r="M1273" s="34" t="str">
        <f t="shared" si="152"/>
        <v/>
      </c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</row>
    <row r="1274" spans="1:61" ht="15" customHeight="1" x14ac:dyDescent="0.2">
      <c r="A1274" s="59" t="str">
        <f t="shared" si="154"/>
        <v/>
      </c>
      <c r="B1274" s="33" t="str">
        <f t="shared" si="155"/>
        <v/>
      </c>
      <c r="C1274" s="32" t="str">
        <f t="shared" si="150"/>
        <v/>
      </c>
      <c r="D1274" s="71" t="str">
        <f t="shared" si="153"/>
        <v/>
      </c>
      <c r="E1274" s="83" t="str">
        <f t="shared" si="151"/>
        <v/>
      </c>
      <c r="F1274" s="100"/>
      <c r="G1274" s="85" t="str">
        <f t="shared" si="149"/>
        <v/>
      </c>
      <c r="H1274" s="158"/>
      <c r="I1274" s="149"/>
      <c r="J1274" s="152"/>
      <c r="K1274" s="162"/>
      <c r="L1274" s="163"/>
      <c r="M1274" s="34" t="str">
        <f t="shared" si="152"/>
        <v/>
      </c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</row>
    <row r="1275" spans="1:61" ht="15" customHeight="1" x14ac:dyDescent="0.2">
      <c r="A1275" s="59" t="str">
        <f t="shared" si="154"/>
        <v/>
      </c>
      <c r="B1275" s="33" t="str">
        <f t="shared" si="155"/>
        <v/>
      </c>
      <c r="C1275" s="32" t="str">
        <f t="shared" si="150"/>
        <v/>
      </c>
      <c r="D1275" s="71" t="str">
        <f t="shared" si="153"/>
        <v/>
      </c>
      <c r="E1275" s="83" t="str">
        <f t="shared" si="151"/>
        <v/>
      </c>
      <c r="F1275" s="100"/>
      <c r="G1275" s="85" t="str">
        <f t="shared" si="149"/>
        <v/>
      </c>
      <c r="H1275" s="158"/>
      <c r="I1275" s="149"/>
      <c r="J1275" s="152"/>
      <c r="K1275" s="162"/>
      <c r="L1275" s="163"/>
      <c r="M1275" s="34" t="str">
        <f t="shared" si="152"/>
        <v/>
      </c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</row>
    <row r="1276" spans="1:61" ht="15" customHeight="1" x14ac:dyDescent="0.2">
      <c r="A1276" s="59" t="str">
        <f t="shared" si="154"/>
        <v/>
      </c>
      <c r="B1276" s="33" t="str">
        <f t="shared" si="155"/>
        <v/>
      </c>
      <c r="C1276" s="32" t="str">
        <f t="shared" si="150"/>
        <v/>
      </c>
      <c r="D1276" s="71" t="str">
        <f t="shared" si="153"/>
        <v/>
      </c>
      <c r="E1276" s="83" t="str">
        <f t="shared" si="151"/>
        <v/>
      </c>
      <c r="F1276" s="100"/>
      <c r="G1276" s="85" t="str">
        <f t="shared" si="149"/>
        <v/>
      </c>
      <c r="H1276" s="158"/>
      <c r="I1276" s="149"/>
      <c r="J1276" s="152"/>
      <c r="K1276" s="162"/>
      <c r="L1276" s="163"/>
      <c r="M1276" s="34" t="str">
        <f t="shared" si="152"/>
        <v/>
      </c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</row>
    <row r="1277" spans="1:61" ht="15" customHeight="1" x14ac:dyDescent="0.2">
      <c r="A1277" s="59" t="str">
        <f t="shared" si="154"/>
        <v/>
      </c>
      <c r="B1277" s="33" t="str">
        <f t="shared" si="155"/>
        <v/>
      </c>
      <c r="C1277" s="32" t="str">
        <f t="shared" si="150"/>
        <v/>
      </c>
      <c r="D1277" s="71" t="str">
        <f t="shared" si="153"/>
        <v/>
      </c>
      <c r="E1277" s="83" t="str">
        <f t="shared" si="151"/>
        <v/>
      </c>
      <c r="F1277" s="100"/>
      <c r="G1277" s="85" t="str">
        <f t="shared" si="149"/>
        <v/>
      </c>
      <c r="H1277" s="158"/>
      <c r="I1277" s="149"/>
      <c r="J1277" s="152"/>
      <c r="K1277" s="162"/>
      <c r="L1277" s="163"/>
      <c r="M1277" s="34" t="str">
        <f t="shared" si="152"/>
        <v/>
      </c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</row>
    <row r="1278" spans="1:61" ht="15" customHeight="1" x14ac:dyDescent="0.2">
      <c r="A1278" s="59" t="str">
        <f t="shared" si="154"/>
        <v/>
      </c>
      <c r="B1278" s="33" t="str">
        <f t="shared" si="155"/>
        <v/>
      </c>
      <c r="C1278" s="32" t="str">
        <f t="shared" si="150"/>
        <v/>
      </c>
      <c r="D1278" s="71" t="str">
        <f t="shared" si="153"/>
        <v/>
      </c>
      <c r="E1278" s="83" t="str">
        <f t="shared" si="151"/>
        <v/>
      </c>
      <c r="F1278" s="100"/>
      <c r="G1278" s="85" t="str">
        <f t="shared" si="149"/>
        <v/>
      </c>
      <c r="H1278" s="158"/>
      <c r="I1278" s="149"/>
      <c r="J1278" s="152"/>
      <c r="K1278" s="162"/>
      <c r="L1278" s="163"/>
      <c r="M1278" s="34" t="str">
        <f t="shared" si="152"/>
        <v/>
      </c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</row>
    <row r="1279" spans="1:61" ht="15" customHeight="1" x14ac:dyDescent="0.2">
      <c r="A1279" s="59" t="str">
        <f t="shared" si="154"/>
        <v/>
      </c>
      <c r="B1279" s="33" t="str">
        <f t="shared" si="155"/>
        <v/>
      </c>
      <c r="C1279" s="32" t="str">
        <f t="shared" si="150"/>
        <v/>
      </c>
      <c r="D1279" s="71" t="str">
        <f t="shared" si="153"/>
        <v/>
      </c>
      <c r="E1279" s="83" t="str">
        <f t="shared" si="151"/>
        <v/>
      </c>
      <c r="F1279" s="100"/>
      <c r="G1279" s="85" t="str">
        <f t="shared" si="149"/>
        <v/>
      </c>
      <c r="H1279" s="158"/>
      <c r="I1279" s="149"/>
      <c r="J1279" s="152"/>
      <c r="K1279" s="162"/>
      <c r="L1279" s="163"/>
      <c r="M1279" s="34" t="str">
        <f t="shared" si="152"/>
        <v/>
      </c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</row>
    <row r="1280" spans="1:61" ht="15" customHeight="1" x14ac:dyDescent="0.2">
      <c r="A1280" s="59" t="str">
        <f t="shared" si="154"/>
        <v/>
      </c>
      <c r="B1280" s="33" t="str">
        <f t="shared" si="155"/>
        <v/>
      </c>
      <c r="C1280" s="32" t="str">
        <f t="shared" si="150"/>
        <v/>
      </c>
      <c r="D1280" s="71" t="str">
        <f t="shared" si="153"/>
        <v/>
      </c>
      <c r="E1280" s="83" t="str">
        <f t="shared" si="151"/>
        <v/>
      </c>
      <c r="F1280" s="100"/>
      <c r="G1280" s="85" t="str">
        <f t="shared" si="149"/>
        <v/>
      </c>
      <c r="H1280" s="158"/>
      <c r="I1280" s="149"/>
      <c r="J1280" s="152"/>
      <c r="K1280" s="162"/>
      <c r="L1280" s="163"/>
      <c r="M1280" s="34" t="str">
        <f t="shared" si="152"/>
        <v/>
      </c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</row>
    <row r="1281" spans="1:61" ht="15" customHeight="1" x14ac:dyDescent="0.2">
      <c r="A1281" s="59" t="str">
        <f t="shared" si="154"/>
        <v/>
      </c>
      <c r="B1281" s="33" t="str">
        <f t="shared" si="155"/>
        <v/>
      </c>
      <c r="C1281" s="32" t="str">
        <f t="shared" si="150"/>
        <v/>
      </c>
      <c r="D1281" s="71" t="str">
        <f t="shared" si="153"/>
        <v/>
      </c>
      <c r="E1281" s="83" t="str">
        <f t="shared" si="151"/>
        <v/>
      </c>
      <c r="F1281" s="100"/>
      <c r="G1281" s="85" t="str">
        <f t="shared" si="149"/>
        <v/>
      </c>
      <c r="H1281" s="158"/>
      <c r="I1281" s="149"/>
      <c r="J1281" s="152"/>
      <c r="K1281" s="162"/>
      <c r="L1281" s="163"/>
      <c r="M1281" s="34" t="str">
        <f t="shared" si="152"/>
        <v/>
      </c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</row>
    <row r="1282" spans="1:61" ht="15" customHeight="1" x14ac:dyDescent="0.2">
      <c r="A1282" s="59" t="str">
        <f t="shared" si="154"/>
        <v/>
      </c>
      <c r="B1282" s="33" t="str">
        <f t="shared" si="155"/>
        <v/>
      </c>
      <c r="C1282" s="32" t="str">
        <f t="shared" si="150"/>
        <v/>
      </c>
      <c r="D1282" s="71" t="str">
        <f t="shared" si="153"/>
        <v/>
      </c>
      <c r="E1282" s="83" t="str">
        <f t="shared" si="151"/>
        <v/>
      </c>
      <c r="F1282" s="100"/>
      <c r="G1282" s="85" t="str">
        <f t="shared" si="149"/>
        <v/>
      </c>
      <c r="H1282" s="158"/>
      <c r="I1282" s="149"/>
      <c r="J1282" s="152"/>
      <c r="K1282" s="162"/>
      <c r="L1282" s="163"/>
      <c r="M1282" s="34" t="str">
        <f t="shared" si="152"/>
        <v/>
      </c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</row>
    <row r="1283" spans="1:61" ht="15" customHeight="1" x14ac:dyDescent="0.2">
      <c r="A1283" s="59" t="str">
        <f t="shared" si="154"/>
        <v/>
      </c>
      <c r="B1283" s="33" t="str">
        <f t="shared" si="155"/>
        <v/>
      </c>
      <c r="C1283" s="32" t="str">
        <f t="shared" si="150"/>
        <v/>
      </c>
      <c r="D1283" s="71" t="str">
        <f t="shared" si="153"/>
        <v/>
      </c>
      <c r="E1283" s="83" t="str">
        <f t="shared" si="151"/>
        <v/>
      </c>
      <c r="F1283" s="100"/>
      <c r="G1283" s="85" t="str">
        <f t="shared" si="149"/>
        <v/>
      </c>
      <c r="H1283" s="158"/>
      <c r="I1283" s="149"/>
      <c r="J1283" s="152"/>
      <c r="K1283" s="162"/>
      <c r="L1283" s="163"/>
      <c r="M1283" s="34" t="str">
        <f t="shared" si="152"/>
        <v/>
      </c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</row>
    <row r="1284" spans="1:61" ht="15" customHeight="1" x14ac:dyDescent="0.2">
      <c r="A1284" s="59" t="str">
        <f t="shared" si="154"/>
        <v/>
      </c>
      <c r="B1284" s="33" t="str">
        <f t="shared" si="155"/>
        <v/>
      </c>
      <c r="C1284" s="32" t="str">
        <f t="shared" si="150"/>
        <v/>
      </c>
      <c r="D1284" s="71" t="str">
        <f t="shared" si="153"/>
        <v/>
      </c>
      <c r="E1284" s="83" t="str">
        <f t="shared" si="151"/>
        <v/>
      </c>
      <c r="F1284" s="100"/>
      <c r="G1284" s="85" t="str">
        <f t="shared" si="149"/>
        <v/>
      </c>
      <c r="H1284" s="158"/>
      <c r="I1284" s="149"/>
      <c r="J1284" s="152"/>
      <c r="K1284" s="162"/>
      <c r="L1284" s="163"/>
      <c r="M1284" s="34" t="str">
        <f t="shared" si="152"/>
        <v/>
      </c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</row>
    <row r="1285" spans="1:61" ht="15" customHeight="1" x14ac:dyDescent="0.2">
      <c r="A1285" s="59" t="str">
        <f t="shared" si="154"/>
        <v/>
      </c>
      <c r="B1285" s="33" t="str">
        <f t="shared" si="155"/>
        <v/>
      </c>
      <c r="C1285" s="32" t="str">
        <f t="shared" si="150"/>
        <v/>
      </c>
      <c r="D1285" s="71" t="str">
        <f t="shared" si="153"/>
        <v/>
      </c>
      <c r="E1285" s="83" t="str">
        <f t="shared" si="151"/>
        <v/>
      </c>
      <c r="F1285" s="100"/>
      <c r="G1285" s="85" t="str">
        <f t="shared" si="149"/>
        <v/>
      </c>
      <c r="H1285" s="158"/>
      <c r="I1285" s="149"/>
      <c r="J1285" s="152"/>
      <c r="K1285" s="162"/>
      <c r="L1285" s="163"/>
      <c r="M1285" s="34" t="str">
        <f t="shared" si="152"/>
        <v/>
      </c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</row>
    <row r="1286" spans="1:61" ht="15" customHeight="1" x14ac:dyDescent="0.2">
      <c r="A1286" s="59" t="str">
        <f t="shared" si="154"/>
        <v/>
      </c>
      <c r="B1286" s="33" t="str">
        <f t="shared" si="155"/>
        <v/>
      </c>
      <c r="C1286" s="32" t="str">
        <f t="shared" si="150"/>
        <v/>
      </c>
      <c r="D1286" s="71" t="str">
        <f t="shared" si="153"/>
        <v/>
      </c>
      <c r="E1286" s="83" t="str">
        <f t="shared" si="151"/>
        <v/>
      </c>
      <c r="F1286" s="100"/>
      <c r="G1286" s="85" t="str">
        <f t="shared" si="149"/>
        <v/>
      </c>
      <c r="H1286" s="158"/>
      <c r="I1286" s="149"/>
      <c r="J1286" s="152"/>
      <c r="K1286" s="162"/>
      <c r="L1286" s="163"/>
      <c r="M1286" s="34" t="str">
        <f t="shared" si="152"/>
        <v/>
      </c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</row>
    <row r="1287" spans="1:61" ht="15" customHeight="1" x14ac:dyDescent="0.2">
      <c r="A1287" s="59" t="str">
        <f t="shared" si="154"/>
        <v/>
      </c>
      <c r="B1287" s="33" t="str">
        <f t="shared" si="155"/>
        <v/>
      </c>
      <c r="C1287" s="32" t="str">
        <f t="shared" si="150"/>
        <v/>
      </c>
      <c r="D1287" s="71" t="str">
        <f t="shared" si="153"/>
        <v/>
      </c>
      <c r="E1287" s="83" t="str">
        <f t="shared" si="151"/>
        <v/>
      </c>
      <c r="F1287" s="100"/>
      <c r="G1287" s="85" t="str">
        <f t="shared" si="149"/>
        <v/>
      </c>
      <c r="H1287" s="158"/>
      <c r="I1287" s="149"/>
      <c r="J1287" s="152"/>
      <c r="K1287" s="162"/>
      <c r="L1287" s="163"/>
      <c r="M1287" s="34" t="str">
        <f t="shared" si="152"/>
        <v/>
      </c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</row>
    <row r="1288" spans="1:61" ht="15" customHeight="1" x14ac:dyDescent="0.2">
      <c r="A1288" s="59" t="str">
        <f t="shared" si="154"/>
        <v/>
      </c>
      <c r="B1288" s="33" t="str">
        <f t="shared" si="155"/>
        <v/>
      </c>
      <c r="C1288" s="32" t="str">
        <f t="shared" si="150"/>
        <v/>
      </c>
      <c r="D1288" s="71" t="str">
        <f t="shared" si="153"/>
        <v/>
      </c>
      <c r="E1288" s="83" t="str">
        <f t="shared" si="151"/>
        <v/>
      </c>
      <c r="F1288" s="100"/>
      <c r="G1288" s="85" t="str">
        <f t="shared" si="149"/>
        <v/>
      </c>
      <c r="H1288" s="158"/>
      <c r="I1288" s="149"/>
      <c r="J1288" s="152"/>
      <c r="K1288" s="162"/>
      <c r="L1288" s="163"/>
      <c r="M1288" s="34" t="str">
        <f t="shared" si="152"/>
        <v/>
      </c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</row>
    <row r="1289" spans="1:61" ht="15" customHeight="1" x14ac:dyDescent="0.2">
      <c r="A1289" s="59" t="str">
        <f t="shared" si="154"/>
        <v/>
      </c>
      <c r="B1289" s="33" t="str">
        <f t="shared" si="155"/>
        <v/>
      </c>
      <c r="C1289" s="32" t="str">
        <f t="shared" si="150"/>
        <v/>
      </c>
      <c r="D1289" s="71" t="str">
        <f t="shared" si="153"/>
        <v/>
      </c>
      <c r="E1289" s="83" t="str">
        <f t="shared" si="151"/>
        <v/>
      </c>
      <c r="F1289" s="100"/>
      <c r="G1289" s="85" t="str">
        <f t="shared" si="149"/>
        <v/>
      </c>
      <c r="H1289" s="158"/>
      <c r="I1289" s="149"/>
      <c r="J1289" s="152"/>
      <c r="K1289" s="162"/>
      <c r="L1289" s="163"/>
      <c r="M1289" s="34" t="str">
        <f t="shared" si="152"/>
        <v/>
      </c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</row>
    <row r="1290" spans="1:61" ht="15" customHeight="1" x14ac:dyDescent="0.2">
      <c r="A1290" s="59" t="str">
        <f t="shared" si="154"/>
        <v/>
      </c>
      <c r="B1290" s="33" t="str">
        <f t="shared" si="155"/>
        <v/>
      </c>
      <c r="C1290" s="32" t="str">
        <f t="shared" si="150"/>
        <v/>
      </c>
      <c r="D1290" s="71" t="str">
        <f t="shared" si="153"/>
        <v/>
      </c>
      <c r="E1290" s="83" t="str">
        <f t="shared" si="151"/>
        <v/>
      </c>
      <c r="F1290" s="100"/>
      <c r="G1290" s="85" t="str">
        <f t="shared" si="149"/>
        <v/>
      </c>
      <c r="H1290" s="158"/>
      <c r="I1290" s="149"/>
      <c r="J1290" s="152"/>
      <c r="K1290" s="162"/>
      <c r="L1290" s="163"/>
      <c r="M1290" s="34" t="str">
        <f t="shared" si="152"/>
        <v/>
      </c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</row>
    <row r="1291" spans="1:61" ht="15" customHeight="1" x14ac:dyDescent="0.2">
      <c r="A1291" s="59" t="str">
        <f t="shared" si="154"/>
        <v/>
      </c>
      <c r="B1291" s="33" t="str">
        <f t="shared" si="155"/>
        <v/>
      </c>
      <c r="C1291" s="32" t="str">
        <f t="shared" si="150"/>
        <v/>
      </c>
      <c r="D1291" s="71" t="str">
        <f t="shared" si="153"/>
        <v/>
      </c>
      <c r="E1291" s="83" t="str">
        <f t="shared" si="151"/>
        <v/>
      </c>
      <c r="F1291" s="100"/>
      <c r="G1291" s="85" t="str">
        <f t="shared" si="149"/>
        <v/>
      </c>
      <c r="H1291" s="158"/>
      <c r="I1291" s="149"/>
      <c r="J1291" s="152"/>
      <c r="K1291" s="162"/>
      <c r="L1291" s="163"/>
      <c r="M1291" s="34" t="str">
        <f t="shared" si="152"/>
        <v/>
      </c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</row>
    <row r="1292" spans="1:61" ht="15" customHeight="1" x14ac:dyDescent="0.2">
      <c r="A1292" s="59" t="str">
        <f t="shared" si="154"/>
        <v/>
      </c>
      <c r="B1292" s="33" t="str">
        <f t="shared" si="155"/>
        <v/>
      </c>
      <c r="C1292" s="32" t="str">
        <f t="shared" si="150"/>
        <v/>
      </c>
      <c r="D1292" s="71" t="str">
        <f t="shared" si="153"/>
        <v/>
      </c>
      <c r="E1292" s="83" t="str">
        <f t="shared" si="151"/>
        <v/>
      </c>
      <c r="F1292" s="100"/>
      <c r="G1292" s="85" t="str">
        <f t="shared" ref="G1292:G1355" si="156">IF(ISNA(VLOOKUP(F1292,klanten,2,FALSE)),"",VLOOKUP(F1292,klanten,2,FALSE))</f>
        <v/>
      </c>
      <c r="H1292" s="158"/>
      <c r="I1292" s="149"/>
      <c r="J1292" s="152"/>
      <c r="K1292" s="162"/>
      <c r="L1292" s="163"/>
      <c r="M1292" s="34" t="str">
        <f t="shared" si="152"/>
        <v/>
      </c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</row>
    <row r="1293" spans="1:61" ht="15" customHeight="1" x14ac:dyDescent="0.2">
      <c r="A1293" s="59" t="str">
        <f t="shared" si="154"/>
        <v/>
      </c>
      <c r="B1293" s="33" t="str">
        <f t="shared" si="155"/>
        <v/>
      </c>
      <c r="C1293" s="32" t="str">
        <f t="shared" ref="C1293:C1356" si="157">IF(B1293="","",IF(B1293=B1292,C1292+1,1))</f>
        <v/>
      </c>
      <c r="D1293" s="71" t="str">
        <f t="shared" si="153"/>
        <v/>
      </c>
      <c r="E1293" s="83" t="str">
        <f t="shared" si="151"/>
        <v/>
      </c>
      <c r="F1293" s="100"/>
      <c r="G1293" s="85" t="str">
        <f t="shared" si="156"/>
        <v/>
      </c>
      <c r="H1293" s="158"/>
      <c r="I1293" s="149"/>
      <c r="J1293" s="152"/>
      <c r="K1293" s="162"/>
      <c r="L1293" s="163"/>
      <c r="M1293" s="34" t="str">
        <f t="shared" si="152"/>
        <v/>
      </c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</row>
    <row r="1294" spans="1:61" ht="15" customHeight="1" x14ac:dyDescent="0.2">
      <c r="A1294" s="59" t="str">
        <f t="shared" si="154"/>
        <v/>
      </c>
      <c r="B1294" s="33" t="str">
        <f t="shared" si="155"/>
        <v/>
      </c>
      <c r="C1294" s="32" t="str">
        <f t="shared" si="157"/>
        <v/>
      </c>
      <c r="D1294" s="71" t="str">
        <f t="shared" si="153"/>
        <v/>
      </c>
      <c r="E1294" s="83" t="str">
        <f t="shared" ref="E1294:E1357" si="158">IF(AND(B1294="",B1293&lt;&gt;""),"►","")</f>
        <v/>
      </c>
      <c r="F1294" s="100"/>
      <c r="G1294" s="85" t="str">
        <f t="shared" si="156"/>
        <v/>
      </c>
      <c r="H1294" s="158"/>
      <c r="I1294" s="149"/>
      <c r="J1294" s="152"/>
      <c r="K1294" s="162"/>
      <c r="L1294" s="163"/>
      <c r="M1294" s="34" t="str">
        <f t="shared" si="152"/>
        <v/>
      </c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</row>
    <row r="1295" spans="1:61" ht="15" customHeight="1" x14ac:dyDescent="0.2">
      <c r="A1295" s="59" t="str">
        <f t="shared" si="154"/>
        <v/>
      </c>
      <c r="B1295" s="33" t="str">
        <f t="shared" si="155"/>
        <v/>
      </c>
      <c r="C1295" s="32" t="str">
        <f t="shared" si="157"/>
        <v/>
      </c>
      <c r="D1295" s="71" t="str">
        <f t="shared" si="153"/>
        <v/>
      </c>
      <c r="E1295" s="83" t="str">
        <f t="shared" si="158"/>
        <v/>
      </c>
      <c r="F1295" s="100"/>
      <c r="G1295" s="85" t="str">
        <f t="shared" si="156"/>
        <v/>
      </c>
      <c r="H1295" s="158"/>
      <c r="I1295" s="149"/>
      <c r="J1295" s="152"/>
      <c r="K1295" s="162"/>
      <c r="L1295" s="163"/>
      <c r="M1295" s="34" t="str">
        <f t="shared" si="152"/>
        <v/>
      </c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</row>
    <row r="1296" spans="1:61" ht="15" customHeight="1" x14ac:dyDescent="0.2">
      <c r="A1296" s="59" t="str">
        <f t="shared" si="154"/>
        <v/>
      </c>
      <c r="B1296" s="33" t="str">
        <f t="shared" si="155"/>
        <v/>
      </c>
      <c r="C1296" s="32" t="str">
        <f t="shared" si="157"/>
        <v/>
      </c>
      <c r="D1296" s="71" t="str">
        <f t="shared" si="153"/>
        <v/>
      </c>
      <c r="E1296" s="83" t="str">
        <f t="shared" si="158"/>
        <v/>
      </c>
      <c r="F1296" s="100"/>
      <c r="G1296" s="85" t="str">
        <f t="shared" si="156"/>
        <v/>
      </c>
      <c r="H1296" s="158"/>
      <c r="I1296" s="149"/>
      <c r="J1296" s="152"/>
      <c r="K1296" s="162"/>
      <c r="L1296" s="163"/>
      <c r="M1296" s="34" t="str">
        <f t="shared" si="152"/>
        <v/>
      </c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</row>
    <row r="1297" spans="1:61" ht="15" customHeight="1" x14ac:dyDescent="0.2">
      <c r="A1297" s="59" t="str">
        <f t="shared" si="154"/>
        <v/>
      </c>
      <c r="B1297" s="33" t="str">
        <f t="shared" si="155"/>
        <v/>
      </c>
      <c r="C1297" s="32" t="str">
        <f t="shared" si="157"/>
        <v/>
      </c>
      <c r="D1297" s="71" t="str">
        <f t="shared" si="153"/>
        <v/>
      </c>
      <c r="E1297" s="83" t="str">
        <f t="shared" si="158"/>
        <v/>
      </c>
      <c r="F1297" s="100"/>
      <c r="G1297" s="85" t="str">
        <f t="shared" si="156"/>
        <v/>
      </c>
      <c r="H1297" s="158"/>
      <c r="I1297" s="149"/>
      <c r="J1297" s="152"/>
      <c r="K1297" s="162"/>
      <c r="L1297" s="163"/>
      <c r="M1297" s="34" t="str">
        <f t="shared" si="152"/>
        <v/>
      </c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</row>
    <row r="1298" spans="1:61" ht="15" customHeight="1" x14ac:dyDescent="0.2">
      <c r="A1298" s="59" t="str">
        <f t="shared" si="154"/>
        <v/>
      </c>
      <c r="B1298" s="33" t="str">
        <f t="shared" si="155"/>
        <v/>
      </c>
      <c r="C1298" s="32" t="str">
        <f t="shared" si="157"/>
        <v/>
      </c>
      <c r="D1298" s="71" t="str">
        <f t="shared" si="153"/>
        <v/>
      </c>
      <c r="E1298" s="83" t="str">
        <f t="shared" si="158"/>
        <v/>
      </c>
      <c r="F1298" s="100"/>
      <c r="G1298" s="85" t="str">
        <f t="shared" si="156"/>
        <v/>
      </c>
      <c r="H1298" s="158"/>
      <c r="I1298" s="149"/>
      <c r="J1298" s="152"/>
      <c r="K1298" s="162"/>
      <c r="L1298" s="163"/>
      <c r="M1298" s="34" t="str">
        <f t="shared" si="152"/>
        <v/>
      </c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</row>
    <row r="1299" spans="1:61" ht="15" customHeight="1" x14ac:dyDescent="0.2">
      <c r="A1299" s="59" t="str">
        <f t="shared" si="154"/>
        <v/>
      </c>
      <c r="B1299" s="33" t="str">
        <f t="shared" si="155"/>
        <v/>
      </c>
      <c r="C1299" s="32" t="str">
        <f t="shared" si="157"/>
        <v/>
      </c>
      <c r="D1299" s="71" t="str">
        <f t="shared" si="153"/>
        <v/>
      </c>
      <c r="E1299" s="83" t="str">
        <f t="shared" si="158"/>
        <v/>
      </c>
      <c r="F1299" s="100"/>
      <c r="G1299" s="85" t="str">
        <f t="shared" si="156"/>
        <v/>
      </c>
      <c r="H1299" s="158"/>
      <c r="I1299" s="149"/>
      <c r="J1299" s="152"/>
      <c r="K1299" s="162"/>
      <c r="L1299" s="163"/>
      <c r="M1299" s="34" t="str">
        <f t="shared" si="152"/>
        <v/>
      </c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</row>
    <row r="1300" spans="1:61" ht="15" customHeight="1" x14ac:dyDescent="0.2">
      <c r="A1300" s="59" t="str">
        <f t="shared" si="154"/>
        <v/>
      </c>
      <c r="B1300" s="33" t="str">
        <f t="shared" si="155"/>
        <v/>
      </c>
      <c r="C1300" s="32" t="str">
        <f t="shared" si="157"/>
        <v/>
      </c>
      <c r="D1300" s="71" t="str">
        <f t="shared" si="153"/>
        <v/>
      </c>
      <c r="E1300" s="83" t="str">
        <f t="shared" si="158"/>
        <v/>
      </c>
      <c r="F1300" s="100"/>
      <c r="G1300" s="85" t="str">
        <f t="shared" si="156"/>
        <v/>
      </c>
      <c r="H1300" s="158"/>
      <c r="I1300" s="149"/>
      <c r="J1300" s="152"/>
      <c r="K1300" s="162"/>
      <c r="L1300" s="163"/>
      <c r="M1300" s="34" t="str">
        <f t="shared" si="152"/>
        <v/>
      </c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</row>
    <row r="1301" spans="1:61" ht="15" customHeight="1" x14ac:dyDescent="0.2">
      <c r="A1301" s="59" t="str">
        <f t="shared" si="154"/>
        <v/>
      </c>
      <c r="B1301" s="33" t="str">
        <f t="shared" si="155"/>
        <v/>
      </c>
      <c r="C1301" s="32" t="str">
        <f t="shared" si="157"/>
        <v/>
      </c>
      <c r="D1301" s="71" t="str">
        <f t="shared" si="153"/>
        <v/>
      </c>
      <c r="E1301" s="83" t="str">
        <f t="shared" si="158"/>
        <v/>
      </c>
      <c r="F1301" s="100"/>
      <c r="G1301" s="85" t="str">
        <f t="shared" si="156"/>
        <v/>
      </c>
      <c r="H1301" s="158"/>
      <c r="I1301" s="149"/>
      <c r="J1301" s="152"/>
      <c r="K1301" s="162"/>
      <c r="L1301" s="163"/>
      <c r="M1301" s="34" t="str">
        <f t="shared" ref="M1301:M1364" si="159">IF(K1301="","",I1301*K1301)</f>
        <v/>
      </c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</row>
    <row r="1302" spans="1:61" ht="15" customHeight="1" x14ac:dyDescent="0.2">
      <c r="A1302" s="59" t="str">
        <f t="shared" si="154"/>
        <v/>
      </c>
      <c r="B1302" s="33" t="str">
        <f t="shared" si="155"/>
        <v/>
      </c>
      <c r="C1302" s="32" t="str">
        <f t="shared" si="157"/>
        <v/>
      </c>
      <c r="D1302" s="71" t="str">
        <f t="shared" si="153"/>
        <v/>
      </c>
      <c r="E1302" s="83" t="str">
        <f t="shared" si="158"/>
        <v/>
      </c>
      <c r="F1302" s="100"/>
      <c r="G1302" s="85" t="str">
        <f t="shared" si="156"/>
        <v/>
      </c>
      <c r="H1302" s="158"/>
      <c r="I1302" s="149"/>
      <c r="J1302" s="152"/>
      <c r="K1302" s="162"/>
      <c r="L1302" s="163"/>
      <c r="M1302" s="34" t="str">
        <f t="shared" si="159"/>
        <v/>
      </c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</row>
    <row r="1303" spans="1:61" ht="15" customHeight="1" x14ac:dyDescent="0.2">
      <c r="A1303" s="59" t="str">
        <f t="shared" si="154"/>
        <v/>
      </c>
      <c r="B1303" s="33" t="str">
        <f t="shared" si="155"/>
        <v/>
      </c>
      <c r="C1303" s="32" t="str">
        <f t="shared" si="157"/>
        <v/>
      </c>
      <c r="D1303" s="71" t="str">
        <f t="shared" si="153"/>
        <v/>
      </c>
      <c r="E1303" s="83" t="str">
        <f t="shared" si="158"/>
        <v/>
      </c>
      <c r="F1303" s="100"/>
      <c r="G1303" s="85" t="str">
        <f t="shared" si="156"/>
        <v/>
      </c>
      <c r="H1303" s="158"/>
      <c r="I1303" s="149"/>
      <c r="J1303" s="152"/>
      <c r="K1303" s="162"/>
      <c r="L1303" s="163"/>
      <c r="M1303" s="34" t="str">
        <f t="shared" si="159"/>
        <v/>
      </c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</row>
    <row r="1304" spans="1:61" ht="15" customHeight="1" x14ac:dyDescent="0.2">
      <c r="A1304" s="59" t="str">
        <f t="shared" si="154"/>
        <v/>
      </c>
      <c r="B1304" s="33" t="str">
        <f t="shared" si="155"/>
        <v/>
      </c>
      <c r="C1304" s="32" t="str">
        <f t="shared" si="157"/>
        <v/>
      </c>
      <c r="D1304" s="71" t="str">
        <f t="shared" si="153"/>
        <v/>
      </c>
      <c r="E1304" s="83" t="str">
        <f t="shared" si="158"/>
        <v/>
      </c>
      <c r="F1304" s="100"/>
      <c r="G1304" s="85" t="str">
        <f t="shared" si="156"/>
        <v/>
      </c>
      <c r="H1304" s="158"/>
      <c r="I1304" s="149"/>
      <c r="J1304" s="152"/>
      <c r="K1304" s="162"/>
      <c r="L1304" s="163"/>
      <c r="M1304" s="34" t="str">
        <f t="shared" si="159"/>
        <v/>
      </c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</row>
    <row r="1305" spans="1:61" ht="15" customHeight="1" x14ac:dyDescent="0.2">
      <c r="A1305" s="59" t="str">
        <f t="shared" si="154"/>
        <v/>
      </c>
      <c r="B1305" s="33" t="str">
        <f t="shared" si="155"/>
        <v/>
      </c>
      <c r="C1305" s="32" t="str">
        <f t="shared" si="157"/>
        <v/>
      </c>
      <c r="D1305" s="71" t="str">
        <f t="shared" si="153"/>
        <v/>
      </c>
      <c r="E1305" s="83" t="str">
        <f t="shared" si="158"/>
        <v/>
      </c>
      <c r="F1305" s="100"/>
      <c r="G1305" s="85" t="str">
        <f t="shared" si="156"/>
        <v/>
      </c>
      <c r="H1305" s="158"/>
      <c r="I1305" s="149"/>
      <c r="J1305" s="152"/>
      <c r="K1305" s="162"/>
      <c r="L1305" s="163"/>
      <c r="M1305" s="34" t="str">
        <f t="shared" si="159"/>
        <v/>
      </c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</row>
    <row r="1306" spans="1:61" ht="15" customHeight="1" x14ac:dyDescent="0.2">
      <c r="A1306" s="59" t="str">
        <f t="shared" si="154"/>
        <v/>
      </c>
      <c r="B1306" s="33" t="str">
        <f t="shared" si="155"/>
        <v/>
      </c>
      <c r="C1306" s="32" t="str">
        <f t="shared" si="157"/>
        <v/>
      </c>
      <c r="D1306" s="71" t="str">
        <f t="shared" si="153"/>
        <v/>
      </c>
      <c r="E1306" s="83" t="str">
        <f t="shared" si="158"/>
        <v/>
      </c>
      <c r="F1306" s="100"/>
      <c r="G1306" s="85" t="str">
        <f t="shared" si="156"/>
        <v/>
      </c>
      <c r="H1306" s="158"/>
      <c r="I1306" s="149"/>
      <c r="J1306" s="152"/>
      <c r="K1306" s="162"/>
      <c r="L1306" s="163"/>
      <c r="M1306" s="34" t="str">
        <f t="shared" si="159"/>
        <v/>
      </c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</row>
    <row r="1307" spans="1:61" ht="15" customHeight="1" x14ac:dyDescent="0.2">
      <c r="A1307" s="59" t="str">
        <f t="shared" si="154"/>
        <v/>
      </c>
      <c r="B1307" s="33" t="str">
        <f t="shared" si="155"/>
        <v/>
      </c>
      <c r="C1307" s="32" t="str">
        <f t="shared" si="157"/>
        <v/>
      </c>
      <c r="D1307" s="71" t="str">
        <f t="shared" si="153"/>
        <v/>
      </c>
      <c r="E1307" s="83" t="str">
        <f t="shared" si="158"/>
        <v/>
      </c>
      <c r="F1307" s="100"/>
      <c r="G1307" s="85" t="str">
        <f t="shared" si="156"/>
        <v/>
      </c>
      <c r="H1307" s="158"/>
      <c r="I1307" s="149"/>
      <c r="J1307" s="152"/>
      <c r="K1307" s="162"/>
      <c r="L1307" s="163"/>
      <c r="M1307" s="34" t="str">
        <f t="shared" si="159"/>
        <v/>
      </c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</row>
    <row r="1308" spans="1:61" ht="15" customHeight="1" x14ac:dyDescent="0.2">
      <c r="A1308" s="59" t="str">
        <f t="shared" si="154"/>
        <v/>
      </c>
      <c r="B1308" s="33" t="str">
        <f t="shared" si="155"/>
        <v/>
      </c>
      <c r="C1308" s="32" t="str">
        <f t="shared" si="157"/>
        <v/>
      </c>
      <c r="D1308" s="71" t="str">
        <f t="shared" si="153"/>
        <v/>
      </c>
      <c r="E1308" s="83" t="str">
        <f t="shared" si="158"/>
        <v/>
      </c>
      <c r="F1308" s="100"/>
      <c r="G1308" s="85" t="str">
        <f t="shared" si="156"/>
        <v/>
      </c>
      <c r="H1308" s="158"/>
      <c r="I1308" s="149"/>
      <c r="J1308" s="152"/>
      <c r="K1308" s="162"/>
      <c r="L1308" s="163"/>
      <c r="M1308" s="34" t="str">
        <f t="shared" si="159"/>
        <v/>
      </c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</row>
    <row r="1309" spans="1:61" ht="15" customHeight="1" x14ac:dyDescent="0.2">
      <c r="A1309" s="59" t="str">
        <f t="shared" si="154"/>
        <v/>
      </c>
      <c r="B1309" s="33" t="str">
        <f t="shared" si="155"/>
        <v/>
      </c>
      <c r="C1309" s="32" t="str">
        <f t="shared" si="157"/>
        <v/>
      </c>
      <c r="D1309" s="71" t="str">
        <f t="shared" ref="D1309:D1372" si="160">IF(F1308="","",IF(F1309="","",IF(F1309=F1308,"  =","Nieuw")))</f>
        <v/>
      </c>
      <c r="E1309" s="83" t="str">
        <f t="shared" si="158"/>
        <v/>
      </c>
      <c r="F1309" s="100"/>
      <c r="G1309" s="85" t="str">
        <f t="shared" si="156"/>
        <v/>
      </c>
      <c r="H1309" s="158"/>
      <c r="I1309" s="149"/>
      <c r="J1309" s="152"/>
      <c r="K1309" s="162"/>
      <c r="L1309" s="163"/>
      <c r="M1309" s="34" t="str">
        <f t="shared" si="159"/>
        <v/>
      </c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</row>
    <row r="1310" spans="1:61" ht="15" customHeight="1" x14ac:dyDescent="0.2">
      <c r="A1310" s="59" t="str">
        <f t="shared" ref="A1310:A1373" si="161">IF(F1309="","",IF(B1310="","",IF(B1310=B1309,A1309+100000000,B1309+1)))</f>
        <v/>
      </c>
      <c r="B1310" s="33" t="str">
        <f t="shared" ref="B1310:B1373" si="162">IF(F1309="","",IF(F1310="","",IF(F1309=F1310,B1309,B1309+1)))</f>
        <v/>
      </c>
      <c r="C1310" s="32" t="str">
        <f t="shared" si="157"/>
        <v/>
      </c>
      <c r="D1310" s="71" t="str">
        <f t="shared" si="160"/>
        <v/>
      </c>
      <c r="E1310" s="83" t="str">
        <f t="shared" si="158"/>
        <v/>
      </c>
      <c r="F1310" s="100"/>
      <c r="G1310" s="85" t="str">
        <f t="shared" si="156"/>
        <v/>
      </c>
      <c r="H1310" s="158"/>
      <c r="I1310" s="149"/>
      <c r="J1310" s="152"/>
      <c r="K1310" s="162"/>
      <c r="L1310" s="163"/>
      <c r="M1310" s="34" t="str">
        <f t="shared" si="159"/>
        <v/>
      </c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</row>
    <row r="1311" spans="1:61" ht="15" customHeight="1" x14ac:dyDescent="0.2">
      <c r="A1311" s="59" t="str">
        <f t="shared" si="161"/>
        <v/>
      </c>
      <c r="B1311" s="33" t="str">
        <f t="shared" si="162"/>
        <v/>
      </c>
      <c r="C1311" s="32" t="str">
        <f t="shared" si="157"/>
        <v/>
      </c>
      <c r="D1311" s="71" t="str">
        <f t="shared" si="160"/>
        <v/>
      </c>
      <c r="E1311" s="83" t="str">
        <f t="shared" si="158"/>
        <v/>
      </c>
      <c r="F1311" s="100"/>
      <c r="G1311" s="85" t="str">
        <f t="shared" si="156"/>
        <v/>
      </c>
      <c r="H1311" s="158"/>
      <c r="I1311" s="149"/>
      <c r="J1311" s="152"/>
      <c r="K1311" s="162"/>
      <c r="L1311" s="163"/>
      <c r="M1311" s="34" t="str">
        <f t="shared" si="159"/>
        <v/>
      </c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</row>
    <row r="1312" spans="1:61" ht="15" customHeight="1" x14ac:dyDescent="0.2">
      <c r="A1312" s="59" t="str">
        <f t="shared" si="161"/>
        <v/>
      </c>
      <c r="B1312" s="33" t="str">
        <f t="shared" si="162"/>
        <v/>
      </c>
      <c r="C1312" s="32" t="str">
        <f t="shared" si="157"/>
        <v/>
      </c>
      <c r="D1312" s="71" t="str">
        <f t="shared" si="160"/>
        <v/>
      </c>
      <c r="E1312" s="83" t="str">
        <f t="shared" si="158"/>
        <v/>
      </c>
      <c r="F1312" s="100"/>
      <c r="G1312" s="85" t="str">
        <f t="shared" si="156"/>
        <v/>
      </c>
      <c r="H1312" s="158"/>
      <c r="I1312" s="149"/>
      <c r="J1312" s="152"/>
      <c r="K1312" s="162"/>
      <c r="L1312" s="163"/>
      <c r="M1312" s="34" t="str">
        <f t="shared" si="159"/>
        <v/>
      </c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</row>
    <row r="1313" spans="1:61" ht="15" customHeight="1" x14ac:dyDescent="0.2">
      <c r="A1313" s="59" t="str">
        <f t="shared" si="161"/>
        <v/>
      </c>
      <c r="B1313" s="33" t="str">
        <f t="shared" si="162"/>
        <v/>
      </c>
      <c r="C1313" s="32" t="str">
        <f t="shared" si="157"/>
        <v/>
      </c>
      <c r="D1313" s="71" t="str">
        <f t="shared" si="160"/>
        <v/>
      </c>
      <c r="E1313" s="83" t="str">
        <f t="shared" si="158"/>
        <v/>
      </c>
      <c r="F1313" s="100"/>
      <c r="G1313" s="85" t="str">
        <f t="shared" si="156"/>
        <v/>
      </c>
      <c r="H1313" s="158"/>
      <c r="I1313" s="149"/>
      <c r="J1313" s="152"/>
      <c r="K1313" s="162"/>
      <c r="L1313" s="163"/>
      <c r="M1313" s="34" t="str">
        <f t="shared" si="159"/>
        <v/>
      </c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</row>
    <row r="1314" spans="1:61" ht="15" customHeight="1" x14ac:dyDescent="0.2">
      <c r="A1314" s="59" t="str">
        <f t="shared" si="161"/>
        <v/>
      </c>
      <c r="B1314" s="33" t="str">
        <f t="shared" si="162"/>
        <v/>
      </c>
      <c r="C1314" s="32" t="str">
        <f t="shared" si="157"/>
        <v/>
      </c>
      <c r="D1314" s="71" t="str">
        <f t="shared" si="160"/>
        <v/>
      </c>
      <c r="E1314" s="83" t="str">
        <f t="shared" si="158"/>
        <v/>
      </c>
      <c r="F1314" s="100"/>
      <c r="G1314" s="85" t="str">
        <f t="shared" si="156"/>
        <v/>
      </c>
      <c r="H1314" s="158"/>
      <c r="I1314" s="149"/>
      <c r="J1314" s="152"/>
      <c r="K1314" s="162"/>
      <c r="L1314" s="163"/>
      <c r="M1314" s="34" t="str">
        <f t="shared" si="159"/>
        <v/>
      </c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</row>
    <row r="1315" spans="1:61" ht="15" customHeight="1" x14ac:dyDescent="0.2">
      <c r="A1315" s="59" t="str">
        <f t="shared" si="161"/>
        <v/>
      </c>
      <c r="B1315" s="33" t="str">
        <f t="shared" si="162"/>
        <v/>
      </c>
      <c r="C1315" s="32" t="str">
        <f t="shared" si="157"/>
        <v/>
      </c>
      <c r="D1315" s="71" t="str">
        <f t="shared" si="160"/>
        <v/>
      </c>
      <c r="E1315" s="83" t="str">
        <f t="shared" si="158"/>
        <v/>
      </c>
      <c r="F1315" s="100"/>
      <c r="G1315" s="85" t="str">
        <f t="shared" si="156"/>
        <v/>
      </c>
      <c r="H1315" s="158"/>
      <c r="I1315" s="149"/>
      <c r="J1315" s="152"/>
      <c r="K1315" s="162"/>
      <c r="L1315" s="163"/>
      <c r="M1315" s="34" t="str">
        <f t="shared" si="159"/>
        <v/>
      </c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</row>
    <row r="1316" spans="1:61" ht="15" customHeight="1" x14ac:dyDescent="0.2">
      <c r="A1316" s="59" t="str">
        <f t="shared" si="161"/>
        <v/>
      </c>
      <c r="B1316" s="33" t="str">
        <f t="shared" si="162"/>
        <v/>
      </c>
      <c r="C1316" s="32" t="str">
        <f t="shared" si="157"/>
        <v/>
      </c>
      <c r="D1316" s="71" t="str">
        <f t="shared" si="160"/>
        <v/>
      </c>
      <c r="E1316" s="83" t="str">
        <f t="shared" si="158"/>
        <v/>
      </c>
      <c r="F1316" s="100"/>
      <c r="G1316" s="85" t="str">
        <f t="shared" si="156"/>
        <v/>
      </c>
      <c r="H1316" s="158"/>
      <c r="I1316" s="149"/>
      <c r="J1316" s="152"/>
      <c r="K1316" s="162"/>
      <c r="L1316" s="163"/>
      <c r="M1316" s="34" t="str">
        <f t="shared" si="159"/>
        <v/>
      </c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</row>
    <row r="1317" spans="1:61" ht="15" customHeight="1" x14ac:dyDescent="0.2">
      <c r="A1317" s="59" t="str">
        <f t="shared" si="161"/>
        <v/>
      </c>
      <c r="B1317" s="33" t="str">
        <f t="shared" si="162"/>
        <v/>
      </c>
      <c r="C1317" s="32" t="str">
        <f t="shared" si="157"/>
        <v/>
      </c>
      <c r="D1317" s="71" t="str">
        <f t="shared" si="160"/>
        <v/>
      </c>
      <c r="E1317" s="83" t="str">
        <f t="shared" si="158"/>
        <v/>
      </c>
      <c r="F1317" s="100"/>
      <c r="G1317" s="85" t="str">
        <f t="shared" si="156"/>
        <v/>
      </c>
      <c r="H1317" s="158"/>
      <c r="I1317" s="149"/>
      <c r="J1317" s="152"/>
      <c r="K1317" s="162"/>
      <c r="L1317" s="163"/>
      <c r="M1317" s="34" t="str">
        <f t="shared" si="159"/>
        <v/>
      </c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</row>
    <row r="1318" spans="1:61" ht="15" customHeight="1" x14ac:dyDescent="0.2">
      <c r="A1318" s="59" t="str">
        <f t="shared" si="161"/>
        <v/>
      </c>
      <c r="B1318" s="33" t="str">
        <f t="shared" si="162"/>
        <v/>
      </c>
      <c r="C1318" s="32" t="str">
        <f t="shared" si="157"/>
        <v/>
      </c>
      <c r="D1318" s="71" t="str">
        <f t="shared" si="160"/>
        <v/>
      </c>
      <c r="E1318" s="83" t="str">
        <f t="shared" si="158"/>
        <v/>
      </c>
      <c r="F1318" s="100"/>
      <c r="G1318" s="85" t="str">
        <f t="shared" si="156"/>
        <v/>
      </c>
      <c r="H1318" s="158"/>
      <c r="I1318" s="149"/>
      <c r="J1318" s="152"/>
      <c r="K1318" s="162"/>
      <c r="L1318" s="163"/>
      <c r="M1318" s="34" t="str">
        <f t="shared" si="159"/>
        <v/>
      </c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</row>
    <row r="1319" spans="1:61" ht="15" customHeight="1" x14ac:dyDescent="0.2">
      <c r="A1319" s="59" t="str">
        <f t="shared" si="161"/>
        <v/>
      </c>
      <c r="B1319" s="33" t="str">
        <f t="shared" si="162"/>
        <v/>
      </c>
      <c r="C1319" s="32" t="str">
        <f t="shared" si="157"/>
        <v/>
      </c>
      <c r="D1319" s="71" t="str">
        <f t="shared" si="160"/>
        <v/>
      </c>
      <c r="E1319" s="83" t="str">
        <f t="shared" si="158"/>
        <v/>
      </c>
      <c r="F1319" s="100"/>
      <c r="G1319" s="85" t="str">
        <f t="shared" si="156"/>
        <v/>
      </c>
      <c r="H1319" s="158"/>
      <c r="I1319" s="149"/>
      <c r="J1319" s="152"/>
      <c r="K1319" s="162"/>
      <c r="L1319" s="163"/>
      <c r="M1319" s="34" t="str">
        <f t="shared" si="159"/>
        <v/>
      </c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</row>
    <row r="1320" spans="1:61" ht="15" customHeight="1" x14ac:dyDescent="0.2">
      <c r="A1320" s="59" t="str">
        <f t="shared" si="161"/>
        <v/>
      </c>
      <c r="B1320" s="33" t="str">
        <f t="shared" si="162"/>
        <v/>
      </c>
      <c r="C1320" s="32" t="str">
        <f t="shared" si="157"/>
        <v/>
      </c>
      <c r="D1320" s="71" t="str">
        <f t="shared" si="160"/>
        <v/>
      </c>
      <c r="E1320" s="83" t="str">
        <f t="shared" si="158"/>
        <v/>
      </c>
      <c r="F1320" s="100"/>
      <c r="G1320" s="85" t="str">
        <f t="shared" si="156"/>
        <v/>
      </c>
      <c r="H1320" s="158"/>
      <c r="I1320" s="149"/>
      <c r="J1320" s="152"/>
      <c r="K1320" s="162"/>
      <c r="L1320" s="163"/>
      <c r="M1320" s="34" t="str">
        <f t="shared" si="159"/>
        <v/>
      </c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</row>
    <row r="1321" spans="1:61" ht="15" customHeight="1" x14ac:dyDescent="0.2">
      <c r="A1321" s="59" t="str">
        <f t="shared" si="161"/>
        <v/>
      </c>
      <c r="B1321" s="33" t="str">
        <f t="shared" si="162"/>
        <v/>
      </c>
      <c r="C1321" s="32" t="str">
        <f t="shared" si="157"/>
        <v/>
      </c>
      <c r="D1321" s="71" t="str">
        <f t="shared" si="160"/>
        <v/>
      </c>
      <c r="E1321" s="83" t="str">
        <f t="shared" si="158"/>
        <v/>
      </c>
      <c r="F1321" s="100"/>
      <c r="G1321" s="85" t="str">
        <f t="shared" si="156"/>
        <v/>
      </c>
      <c r="H1321" s="158"/>
      <c r="I1321" s="149"/>
      <c r="J1321" s="152"/>
      <c r="K1321" s="162"/>
      <c r="L1321" s="163"/>
      <c r="M1321" s="34" t="str">
        <f t="shared" si="159"/>
        <v/>
      </c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</row>
    <row r="1322" spans="1:61" ht="15" customHeight="1" x14ac:dyDescent="0.2">
      <c r="A1322" s="59" t="str">
        <f t="shared" si="161"/>
        <v/>
      </c>
      <c r="B1322" s="33" t="str">
        <f t="shared" si="162"/>
        <v/>
      </c>
      <c r="C1322" s="32" t="str">
        <f t="shared" si="157"/>
        <v/>
      </c>
      <c r="D1322" s="71" t="str">
        <f t="shared" si="160"/>
        <v/>
      </c>
      <c r="E1322" s="83" t="str">
        <f t="shared" si="158"/>
        <v/>
      </c>
      <c r="F1322" s="100"/>
      <c r="G1322" s="85" t="str">
        <f t="shared" si="156"/>
        <v/>
      </c>
      <c r="H1322" s="158"/>
      <c r="I1322" s="149"/>
      <c r="J1322" s="152"/>
      <c r="K1322" s="162"/>
      <c r="L1322" s="163"/>
      <c r="M1322" s="34" t="str">
        <f t="shared" si="159"/>
        <v/>
      </c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</row>
    <row r="1323" spans="1:61" ht="15" customHeight="1" x14ac:dyDescent="0.2">
      <c r="A1323" s="59" t="str">
        <f t="shared" si="161"/>
        <v/>
      </c>
      <c r="B1323" s="33" t="str">
        <f t="shared" si="162"/>
        <v/>
      </c>
      <c r="C1323" s="32" t="str">
        <f t="shared" si="157"/>
        <v/>
      </c>
      <c r="D1323" s="71" t="str">
        <f t="shared" si="160"/>
        <v/>
      </c>
      <c r="E1323" s="83" t="str">
        <f t="shared" si="158"/>
        <v/>
      </c>
      <c r="F1323" s="100"/>
      <c r="G1323" s="85" t="str">
        <f t="shared" si="156"/>
        <v/>
      </c>
      <c r="H1323" s="158"/>
      <c r="I1323" s="149"/>
      <c r="J1323" s="152"/>
      <c r="K1323" s="162"/>
      <c r="L1323" s="163"/>
      <c r="M1323" s="34" t="str">
        <f t="shared" si="159"/>
        <v/>
      </c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</row>
    <row r="1324" spans="1:61" ht="15" customHeight="1" x14ac:dyDescent="0.2">
      <c r="A1324" s="59" t="str">
        <f t="shared" si="161"/>
        <v/>
      </c>
      <c r="B1324" s="33" t="str">
        <f t="shared" si="162"/>
        <v/>
      </c>
      <c r="C1324" s="32" t="str">
        <f t="shared" si="157"/>
        <v/>
      </c>
      <c r="D1324" s="71" t="str">
        <f t="shared" si="160"/>
        <v/>
      </c>
      <c r="E1324" s="83" t="str">
        <f t="shared" si="158"/>
        <v/>
      </c>
      <c r="F1324" s="100"/>
      <c r="G1324" s="85" t="str">
        <f t="shared" si="156"/>
        <v/>
      </c>
      <c r="H1324" s="158"/>
      <c r="I1324" s="149"/>
      <c r="J1324" s="152"/>
      <c r="K1324" s="162"/>
      <c r="L1324" s="163"/>
      <c r="M1324" s="34" t="str">
        <f t="shared" si="159"/>
        <v/>
      </c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</row>
    <row r="1325" spans="1:61" ht="15" customHeight="1" x14ac:dyDescent="0.2">
      <c r="A1325" s="59" t="str">
        <f t="shared" si="161"/>
        <v/>
      </c>
      <c r="B1325" s="33" t="str">
        <f t="shared" si="162"/>
        <v/>
      </c>
      <c r="C1325" s="32" t="str">
        <f t="shared" si="157"/>
        <v/>
      </c>
      <c r="D1325" s="71" t="str">
        <f t="shared" si="160"/>
        <v/>
      </c>
      <c r="E1325" s="83" t="str">
        <f t="shared" si="158"/>
        <v/>
      </c>
      <c r="F1325" s="100"/>
      <c r="G1325" s="85" t="str">
        <f t="shared" si="156"/>
        <v/>
      </c>
      <c r="H1325" s="158"/>
      <c r="I1325" s="149"/>
      <c r="J1325" s="152"/>
      <c r="K1325" s="162"/>
      <c r="L1325" s="163"/>
      <c r="M1325" s="34" t="str">
        <f t="shared" si="159"/>
        <v/>
      </c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</row>
    <row r="1326" spans="1:61" ht="15" customHeight="1" x14ac:dyDescent="0.2">
      <c r="A1326" s="59" t="str">
        <f t="shared" si="161"/>
        <v/>
      </c>
      <c r="B1326" s="33" t="str">
        <f t="shared" si="162"/>
        <v/>
      </c>
      <c r="C1326" s="32" t="str">
        <f t="shared" si="157"/>
        <v/>
      </c>
      <c r="D1326" s="71" t="str">
        <f t="shared" si="160"/>
        <v/>
      </c>
      <c r="E1326" s="83" t="str">
        <f t="shared" si="158"/>
        <v/>
      </c>
      <c r="F1326" s="100"/>
      <c r="G1326" s="85" t="str">
        <f t="shared" si="156"/>
        <v/>
      </c>
      <c r="H1326" s="158"/>
      <c r="I1326" s="149"/>
      <c r="J1326" s="152"/>
      <c r="K1326" s="162"/>
      <c r="L1326" s="163"/>
      <c r="M1326" s="34" t="str">
        <f t="shared" si="159"/>
        <v/>
      </c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</row>
    <row r="1327" spans="1:61" ht="15" customHeight="1" x14ac:dyDescent="0.2">
      <c r="A1327" s="59" t="str">
        <f t="shared" si="161"/>
        <v/>
      </c>
      <c r="B1327" s="33" t="str">
        <f t="shared" si="162"/>
        <v/>
      </c>
      <c r="C1327" s="32" t="str">
        <f t="shared" si="157"/>
        <v/>
      </c>
      <c r="D1327" s="71" t="str">
        <f t="shared" si="160"/>
        <v/>
      </c>
      <c r="E1327" s="83" t="str">
        <f t="shared" si="158"/>
        <v/>
      </c>
      <c r="F1327" s="100"/>
      <c r="G1327" s="85" t="str">
        <f t="shared" si="156"/>
        <v/>
      </c>
      <c r="H1327" s="158"/>
      <c r="I1327" s="149"/>
      <c r="J1327" s="152"/>
      <c r="K1327" s="162"/>
      <c r="L1327" s="163"/>
      <c r="M1327" s="34" t="str">
        <f t="shared" si="159"/>
        <v/>
      </c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</row>
    <row r="1328" spans="1:61" ht="15" customHeight="1" x14ac:dyDescent="0.2">
      <c r="A1328" s="59" t="str">
        <f t="shared" si="161"/>
        <v/>
      </c>
      <c r="B1328" s="33" t="str">
        <f t="shared" si="162"/>
        <v/>
      </c>
      <c r="C1328" s="32" t="str">
        <f t="shared" si="157"/>
        <v/>
      </c>
      <c r="D1328" s="71" t="str">
        <f t="shared" si="160"/>
        <v/>
      </c>
      <c r="E1328" s="83" t="str">
        <f t="shared" si="158"/>
        <v/>
      </c>
      <c r="F1328" s="100"/>
      <c r="G1328" s="85" t="str">
        <f t="shared" si="156"/>
        <v/>
      </c>
      <c r="H1328" s="158"/>
      <c r="I1328" s="149"/>
      <c r="J1328" s="152"/>
      <c r="K1328" s="162"/>
      <c r="L1328" s="163"/>
      <c r="M1328" s="34" t="str">
        <f t="shared" si="159"/>
        <v/>
      </c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</row>
    <row r="1329" spans="1:61" ht="15" customHeight="1" x14ac:dyDescent="0.2">
      <c r="A1329" s="59" t="str">
        <f t="shared" si="161"/>
        <v/>
      </c>
      <c r="B1329" s="33" t="str">
        <f t="shared" si="162"/>
        <v/>
      </c>
      <c r="C1329" s="32" t="str">
        <f t="shared" si="157"/>
        <v/>
      </c>
      <c r="D1329" s="71" t="str">
        <f t="shared" si="160"/>
        <v/>
      </c>
      <c r="E1329" s="83" t="str">
        <f t="shared" si="158"/>
        <v/>
      </c>
      <c r="F1329" s="100"/>
      <c r="G1329" s="85" t="str">
        <f t="shared" si="156"/>
        <v/>
      </c>
      <c r="H1329" s="158"/>
      <c r="I1329" s="149"/>
      <c r="J1329" s="152"/>
      <c r="K1329" s="162"/>
      <c r="L1329" s="163"/>
      <c r="M1329" s="34" t="str">
        <f t="shared" si="159"/>
        <v/>
      </c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</row>
    <row r="1330" spans="1:61" ht="15" customHeight="1" x14ac:dyDescent="0.2">
      <c r="A1330" s="59" t="str">
        <f t="shared" si="161"/>
        <v/>
      </c>
      <c r="B1330" s="33" t="str">
        <f t="shared" si="162"/>
        <v/>
      </c>
      <c r="C1330" s="32" t="str">
        <f t="shared" si="157"/>
        <v/>
      </c>
      <c r="D1330" s="71" t="str">
        <f t="shared" si="160"/>
        <v/>
      </c>
      <c r="E1330" s="83" t="str">
        <f t="shared" si="158"/>
        <v/>
      </c>
      <c r="F1330" s="100"/>
      <c r="G1330" s="85" t="str">
        <f t="shared" si="156"/>
        <v/>
      </c>
      <c r="H1330" s="158"/>
      <c r="I1330" s="149"/>
      <c r="J1330" s="152"/>
      <c r="K1330" s="162"/>
      <c r="L1330" s="163"/>
      <c r="M1330" s="34" t="str">
        <f t="shared" si="159"/>
        <v/>
      </c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</row>
    <row r="1331" spans="1:61" ht="15" customHeight="1" x14ac:dyDescent="0.2">
      <c r="A1331" s="59" t="str">
        <f t="shared" si="161"/>
        <v/>
      </c>
      <c r="B1331" s="33" t="str">
        <f t="shared" si="162"/>
        <v/>
      </c>
      <c r="C1331" s="32" t="str">
        <f t="shared" si="157"/>
        <v/>
      </c>
      <c r="D1331" s="71" t="str">
        <f t="shared" si="160"/>
        <v/>
      </c>
      <c r="E1331" s="83" t="str">
        <f t="shared" si="158"/>
        <v/>
      </c>
      <c r="F1331" s="100"/>
      <c r="G1331" s="85" t="str">
        <f t="shared" si="156"/>
        <v/>
      </c>
      <c r="H1331" s="158"/>
      <c r="I1331" s="149"/>
      <c r="J1331" s="152"/>
      <c r="K1331" s="162"/>
      <c r="L1331" s="163"/>
      <c r="M1331" s="34" t="str">
        <f t="shared" si="159"/>
        <v/>
      </c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</row>
    <row r="1332" spans="1:61" ht="15" customHeight="1" x14ac:dyDescent="0.2">
      <c r="A1332" s="59" t="str">
        <f t="shared" si="161"/>
        <v/>
      </c>
      <c r="B1332" s="33" t="str">
        <f t="shared" si="162"/>
        <v/>
      </c>
      <c r="C1332" s="32" t="str">
        <f t="shared" si="157"/>
        <v/>
      </c>
      <c r="D1332" s="71" t="str">
        <f t="shared" si="160"/>
        <v/>
      </c>
      <c r="E1332" s="83" t="str">
        <f t="shared" si="158"/>
        <v/>
      </c>
      <c r="F1332" s="100"/>
      <c r="G1332" s="85" t="str">
        <f t="shared" si="156"/>
        <v/>
      </c>
      <c r="H1332" s="158"/>
      <c r="I1332" s="149"/>
      <c r="J1332" s="152"/>
      <c r="K1332" s="162"/>
      <c r="L1332" s="163"/>
      <c r="M1332" s="34" t="str">
        <f t="shared" si="159"/>
        <v/>
      </c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</row>
    <row r="1333" spans="1:61" ht="15" customHeight="1" x14ac:dyDescent="0.2">
      <c r="A1333" s="59" t="str">
        <f t="shared" si="161"/>
        <v/>
      </c>
      <c r="B1333" s="33" t="str">
        <f t="shared" si="162"/>
        <v/>
      </c>
      <c r="C1333" s="32" t="str">
        <f t="shared" si="157"/>
        <v/>
      </c>
      <c r="D1333" s="71" t="str">
        <f t="shared" si="160"/>
        <v/>
      </c>
      <c r="E1333" s="83" t="str">
        <f t="shared" si="158"/>
        <v/>
      </c>
      <c r="F1333" s="100"/>
      <c r="G1333" s="85" t="str">
        <f t="shared" si="156"/>
        <v/>
      </c>
      <c r="H1333" s="158"/>
      <c r="I1333" s="149"/>
      <c r="J1333" s="152"/>
      <c r="K1333" s="162"/>
      <c r="L1333" s="163"/>
      <c r="M1333" s="34" t="str">
        <f t="shared" si="159"/>
        <v/>
      </c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</row>
    <row r="1334" spans="1:61" ht="15" customHeight="1" x14ac:dyDescent="0.2">
      <c r="A1334" s="59" t="str">
        <f t="shared" si="161"/>
        <v/>
      </c>
      <c r="B1334" s="33" t="str">
        <f t="shared" si="162"/>
        <v/>
      </c>
      <c r="C1334" s="32" t="str">
        <f t="shared" si="157"/>
        <v/>
      </c>
      <c r="D1334" s="71" t="str">
        <f t="shared" si="160"/>
        <v/>
      </c>
      <c r="E1334" s="83" t="str">
        <f t="shared" si="158"/>
        <v/>
      </c>
      <c r="F1334" s="100"/>
      <c r="G1334" s="85" t="str">
        <f t="shared" si="156"/>
        <v/>
      </c>
      <c r="H1334" s="158"/>
      <c r="I1334" s="149"/>
      <c r="J1334" s="152"/>
      <c r="K1334" s="162"/>
      <c r="L1334" s="163"/>
      <c r="M1334" s="34" t="str">
        <f t="shared" si="159"/>
        <v/>
      </c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</row>
    <row r="1335" spans="1:61" ht="15" customHeight="1" x14ac:dyDescent="0.2">
      <c r="A1335" s="59" t="str">
        <f t="shared" si="161"/>
        <v/>
      </c>
      <c r="B1335" s="33" t="str">
        <f t="shared" si="162"/>
        <v/>
      </c>
      <c r="C1335" s="32" t="str">
        <f t="shared" si="157"/>
        <v/>
      </c>
      <c r="D1335" s="71" t="str">
        <f t="shared" si="160"/>
        <v/>
      </c>
      <c r="E1335" s="83" t="str">
        <f t="shared" si="158"/>
        <v/>
      </c>
      <c r="F1335" s="100"/>
      <c r="G1335" s="85" t="str">
        <f t="shared" si="156"/>
        <v/>
      </c>
      <c r="H1335" s="158"/>
      <c r="I1335" s="149"/>
      <c r="J1335" s="152"/>
      <c r="K1335" s="162"/>
      <c r="L1335" s="163"/>
      <c r="M1335" s="34" t="str">
        <f t="shared" si="159"/>
        <v/>
      </c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</row>
    <row r="1336" spans="1:61" ht="15" customHeight="1" x14ac:dyDescent="0.2">
      <c r="A1336" s="59" t="str">
        <f t="shared" si="161"/>
        <v/>
      </c>
      <c r="B1336" s="33" t="str">
        <f t="shared" si="162"/>
        <v/>
      </c>
      <c r="C1336" s="32" t="str">
        <f t="shared" si="157"/>
        <v/>
      </c>
      <c r="D1336" s="71" t="str">
        <f t="shared" si="160"/>
        <v/>
      </c>
      <c r="E1336" s="83" t="str">
        <f t="shared" si="158"/>
        <v/>
      </c>
      <c r="F1336" s="100"/>
      <c r="G1336" s="85" t="str">
        <f t="shared" si="156"/>
        <v/>
      </c>
      <c r="H1336" s="158"/>
      <c r="I1336" s="149"/>
      <c r="J1336" s="152"/>
      <c r="K1336" s="162"/>
      <c r="L1336" s="163"/>
      <c r="M1336" s="34" t="str">
        <f t="shared" si="159"/>
        <v/>
      </c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</row>
    <row r="1337" spans="1:61" ht="15" customHeight="1" x14ac:dyDescent="0.2">
      <c r="A1337" s="59" t="str">
        <f t="shared" si="161"/>
        <v/>
      </c>
      <c r="B1337" s="33" t="str">
        <f t="shared" si="162"/>
        <v/>
      </c>
      <c r="C1337" s="32" t="str">
        <f t="shared" si="157"/>
        <v/>
      </c>
      <c r="D1337" s="71" t="str">
        <f t="shared" si="160"/>
        <v/>
      </c>
      <c r="E1337" s="83" t="str">
        <f t="shared" si="158"/>
        <v/>
      </c>
      <c r="F1337" s="100"/>
      <c r="G1337" s="85" t="str">
        <f t="shared" si="156"/>
        <v/>
      </c>
      <c r="H1337" s="158"/>
      <c r="I1337" s="149"/>
      <c r="J1337" s="152"/>
      <c r="K1337" s="162"/>
      <c r="L1337" s="163"/>
      <c r="M1337" s="34" t="str">
        <f t="shared" si="159"/>
        <v/>
      </c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</row>
    <row r="1338" spans="1:61" ht="15" customHeight="1" x14ac:dyDescent="0.2">
      <c r="A1338" s="59" t="str">
        <f t="shared" si="161"/>
        <v/>
      </c>
      <c r="B1338" s="33" t="str">
        <f t="shared" si="162"/>
        <v/>
      </c>
      <c r="C1338" s="32" t="str">
        <f t="shared" si="157"/>
        <v/>
      </c>
      <c r="D1338" s="71" t="str">
        <f t="shared" si="160"/>
        <v/>
      </c>
      <c r="E1338" s="83" t="str">
        <f t="shared" si="158"/>
        <v/>
      </c>
      <c r="F1338" s="100"/>
      <c r="G1338" s="85" t="str">
        <f t="shared" si="156"/>
        <v/>
      </c>
      <c r="H1338" s="158"/>
      <c r="I1338" s="149"/>
      <c r="J1338" s="152"/>
      <c r="K1338" s="162"/>
      <c r="L1338" s="163"/>
      <c r="M1338" s="34" t="str">
        <f t="shared" si="159"/>
        <v/>
      </c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</row>
    <row r="1339" spans="1:61" ht="15" customHeight="1" x14ac:dyDescent="0.2">
      <c r="A1339" s="59" t="str">
        <f t="shared" si="161"/>
        <v/>
      </c>
      <c r="B1339" s="33" t="str">
        <f t="shared" si="162"/>
        <v/>
      </c>
      <c r="C1339" s="32" t="str">
        <f t="shared" si="157"/>
        <v/>
      </c>
      <c r="D1339" s="71" t="str">
        <f t="shared" si="160"/>
        <v/>
      </c>
      <c r="E1339" s="83" t="str">
        <f t="shared" si="158"/>
        <v/>
      </c>
      <c r="F1339" s="100"/>
      <c r="G1339" s="85" t="str">
        <f t="shared" si="156"/>
        <v/>
      </c>
      <c r="H1339" s="158"/>
      <c r="I1339" s="149"/>
      <c r="J1339" s="152"/>
      <c r="K1339" s="162"/>
      <c r="L1339" s="163"/>
      <c r="M1339" s="34" t="str">
        <f t="shared" si="159"/>
        <v/>
      </c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</row>
    <row r="1340" spans="1:61" ht="15" customHeight="1" x14ac:dyDescent="0.2">
      <c r="A1340" s="59" t="str">
        <f t="shared" si="161"/>
        <v/>
      </c>
      <c r="B1340" s="33" t="str">
        <f t="shared" si="162"/>
        <v/>
      </c>
      <c r="C1340" s="32" t="str">
        <f t="shared" si="157"/>
        <v/>
      </c>
      <c r="D1340" s="71" t="str">
        <f t="shared" si="160"/>
        <v/>
      </c>
      <c r="E1340" s="83" t="str">
        <f t="shared" si="158"/>
        <v/>
      </c>
      <c r="F1340" s="100"/>
      <c r="G1340" s="85" t="str">
        <f t="shared" si="156"/>
        <v/>
      </c>
      <c r="H1340" s="158"/>
      <c r="I1340" s="149"/>
      <c r="J1340" s="152"/>
      <c r="K1340" s="162"/>
      <c r="L1340" s="163"/>
      <c r="M1340" s="34" t="str">
        <f t="shared" si="159"/>
        <v/>
      </c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</row>
    <row r="1341" spans="1:61" ht="15" customHeight="1" x14ac:dyDescent="0.2">
      <c r="A1341" s="59" t="str">
        <f t="shared" si="161"/>
        <v/>
      </c>
      <c r="B1341" s="33" t="str">
        <f t="shared" si="162"/>
        <v/>
      </c>
      <c r="C1341" s="32" t="str">
        <f t="shared" si="157"/>
        <v/>
      </c>
      <c r="D1341" s="71" t="str">
        <f t="shared" si="160"/>
        <v/>
      </c>
      <c r="E1341" s="83" t="str">
        <f t="shared" si="158"/>
        <v/>
      </c>
      <c r="F1341" s="100"/>
      <c r="G1341" s="85" t="str">
        <f t="shared" si="156"/>
        <v/>
      </c>
      <c r="H1341" s="158"/>
      <c r="I1341" s="149"/>
      <c r="J1341" s="152"/>
      <c r="K1341" s="162"/>
      <c r="L1341" s="163"/>
      <c r="M1341" s="34" t="str">
        <f t="shared" si="159"/>
        <v/>
      </c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</row>
    <row r="1342" spans="1:61" ht="15" customHeight="1" x14ac:dyDescent="0.2">
      <c r="A1342" s="59" t="str">
        <f t="shared" si="161"/>
        <v/>
      </c>
      <c r="B1342" s="33" t="str">
        <f t="shared" si="162"/>
        <v/>
      </c>
      <c r="C1342" s="32" t="str">
        <f t="shared" si="157"/>
        <v/>
      </c>
      <c r="D1342" s="71" t="str">
        <f t="shared" si="160"/>
        <v/>
      </c>
      <c r="E1342" s="83" t="str">
        <f t="shared" si="158"/>
        <v/>
      </c>
      <c r="F1342" s="100"/>
      <c r="G1342" s="85" t="str">
        <f t="shared" si="156"/>
        <v/>
      </c>
      <c r="H1342" s="158"/>
      <c r="I1342" s="149"/>
      <c r="J1342" s="152"/>
      <c r="K1342" s="162"/>
      <c r="L1342" s="163"/>
      <c r="M1342" s="34" t="str">
        <f t="shared" si="159"/>
        <v/>
      </c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</row>
    <row r="1343" spans="1:61" ht="15" customHeight="1" x14ac:dyDescent="0.2">
      <c r="A1343" s="59" t="str">
        <f t="shared" si="161"/>
        <v/>
      </c>
      <c r="B1343" s="33" t="str">
        <f t="shared" si="162"/>
        <v/>
      </c>
      <c r="C1343" s="32" t="str">
        <f t="shared" si="157"/>
        <v/>
      </c>
      <c r="D1343" s="71" t="str">
        <f t="shared" si="160"/>
        <v/>
      </c>
      <c r="E1343" s="83" t="str">
        <f t="shared" si="158"/>
        <v/>
      </c>
      <c r="F1343" s="100"/>
      <c r="G1343" s="85" t="str">
        <f t="shared" si="156"/>
        <v/>
      </c>
      <c r="H1343" s="158"/>
      <c r="I1343" s="149"/>
      <c r="J1343" s="152"/>
      <c r="K1343" s="162"/>
      <c r="L1343" s="163"/>
      <c r="M1343" s="34" t="str">
        <f t="shared" si="159"/>
        <v/>
      </c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</row>
    <row r="1344" spans="1:61" ht="15" customHeight="1" x14ac:dyDescent="0.2">
      <c r="A1344" s="59" t="str">
        <f t="shared" si="161"/>
        <v/>
      </c>
      <c r="B1344" s="33" t="str">
        <f t="shared" si="162"/>
        <v/>
      </c>
      <c r="C1344" s="32" t="str">
        <f t="shared" si="157"/>
        <v/>
      </c>
      <c r="D1344" s="71" t="str">
        <f t="shared" si="160"/>
        <v/>
      </c>
      <c r="E1344" s="83" t="str">
        <f t="shared" si="158"/>
        <v/>
      </c>
      <c r="F1344" s="100"/>
      <c r="G1344" s="85" t="str">
        <f t="shared" si="156"/>
        <v/>
      </c>
      <c r="H1344" s="158"/>
      <c r="I1344" s="149"/>
      <c r="J1344" s="152"/>
      <c r="K1344" s="162"/>
      <c r="L1344" s="163"/>
      <c r="M1344" s="34" t="str">
        <f t="shared" si="159"/>
        <v/>
      </c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</row>
    <row r="1345" spans="1:61" ht="15" customHeight="1" x14ac:dyDescent="0.2">
      <c r="A1345" s="59" t="str">
        <f t="shared" si="161"/>
        <v/>
      </c>
      <c r="B1345" s="33" t="str">
        <f t="shared" si="162"/>
        <v/>
      </c>
      <c r="C1345" s="32" t="str">
        <f t="shared" si="157"/>
        <v/>
      </c>
      <c r="D1345" s="71" t="str">
        <f t="shared" si="160"/>
        <v/>
      </c>
      <c r="E1345" s="83" t="str">
        <f t="shared" si="158"/>
        <v/>
      </c>
      <c r="F1345" s="100"/>
      <c r="G1345" s="85" t="str">
        <f t="shared" si="156"/>
        <v/>
      </c>
      <c r="H1345" s="158"/>
      <c r="I1345" s="149"/>
      <c r="J1345" s="152"/>
      <c r="K1345" s="162"/>
      <c r="L1345" s="163"/>
      <c r="M1345" s="34" t="str">
        <f t="shared" si="159"/>
        <v/>
      </c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</row>
    <row r="1346" spans="1:61" ht="15" customHeight="1" x14ac:dyDescent="0.2">
      <c r="A1346" s="59" t="str">
        <f t="shared" si="161"/>
        <v/>
      </c>
      <c r="B1346" s="33" t="str">
        <f t="shared" si="162"/>
        <v/>
      </c>
      <c r="C1346" s="32" t="str">
        <f t="shared" si="157"/>
        <v/>
      </c>
      <c r="D1346" s="71" t="str">
        <f t="shared" si="160"/>
        <v/>
      </c>
      <c r="E1346" s="83" t="str">
        <f t="shared" si="158"/>
        <v/>
      </c>
      <c r="F1346" s="100"/>
      <c r="G1346" s="85" t="str">
        <f t="shared" si="156"/>
        <v/>
      </c>
      <c r="H1346" s="158"/>
      <c r="I1346" s="149"/>
      <c r="J1346" s="152"/>
      <c r="K1346" s="162"/>
      <c r="L1346" s="163"/>
      <c r="M1346" s="34" t="str">
        <f t="shared" si="159"/>
        <v/>
      </c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</row>
    <row r="1347" spans="1:61" ht="15" customHeight="1" x14ac:dyDescent="0.2">
      <c r="A1347" s="59" t="str">
        <f t="shared" si="161"/>
        <v/>
      </c>
      <c r="B1347" s="33" t="str">
        <f t="shared" si="162"/>
        <v/>
      </c>
      <c r="C1347" s="32" t="str">
        <f t="shared" si="157"/>
        <v/>
      </c>
      <c r="D1347" s="71" t="str">
        <f t="shared" si="160"/>
        <v/>
      </c>
      <c r="E1347" s="83" t="str">
        <f t="shared" si="158"/>
        <v/>
      </c>
      <c r="F1347" s="100"/>
      <c r="G1347" s="85" t="str">
        <f t="shared" si="156"/>
        <v/>
      </c>
      <c r="H1347" s="158"/>
      <c r="I1347" s="149"/>
      <c r="J1347" s="152"/>
      <c r="K1347" s="162"/>
      <c r="L1347" s="163"/>
      <c r="M1347" s="34" t="str">
        <f t="shared" si="159"/>
        <v/>
      </c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</row>
    <row r="1348" spans="1:61" ht="15" customHeight="1" x14ac:dyDescent="0.2">
      <c r="A1348" s="59" t="str">
        <f t="shared" si="161"/>
        <v/>
      </c>
      <c r="B1348" s="33" t="str">
        <f t="shared" si="162"/>
        <v/>
      </c>
      <c r="C1348" s="32" t="str">
        <f t="shared" si="157"/>
        <v/>
      </c>
      <c r="D1348" s="71" t="str">
        <f t="shared" si="160"/>
        <v/>
      </c>
      <c r="E1348" s="83" t="str">
        <f t="shared" si="158"/>
        <v/>
      </c>
      <c r="F1348" s="100"/>
      <c r="G1348" s="85" t="str">
        <f t="shared" si="156"/>
        <v/>
      </c>
      <c r="H1348" s="158"/>
      <c r="I1348" s="149"/>
      <c r="J1348" s="152"/>
      <c r="K1348" s="162"/>
      <c r="L1348" s="163"/>
      <c r="M1348" s="34" t="str">
        <f t="shared" si="159"/>
        <v/>
      </c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</row>
    <row r="1349" spans="1:61" ht="15" customHeight="1" x14ac:dyDescent="0.2">
      <c r="A1349" s="59" t="str">
        <f t="shared" si="161"/>
        <v/>
      </c>
      <c r="B1349" s="33" t="str">
        <f t="shared" si="162"/>
        <v/>
      </c>
      <c r="C1349" s="32" t="str">
        <f t="shared" si="157"/>
        <v/>
      </c>
      <c r="D1349" s="71" t="str">
        <f t="shared" si="160"/>
        <v/>
      </c>
      <c r="E1349" s="83" t="str">
        <f t="shared" si="158"/>
        <v/>
      </c>
      <c r="F1349" s="100"/>
      <c r="G1349" s="85" t="str">
        <f t="shared" si="156"/>
        <v/>
      </c>
      <c r="H1349" s="158"/>
      <c r="I1349" s="149"/>
      <c r="J1349" s="152"/>
      <c r="K1349" s="162"/>
      <c r="L1349" s="163"/>
      <c r="M1349" s="34" t="str">
        <f t="shared" si="159"/>
        <v/>
      </c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</row>
    <row r="1350" spans="1:61" ht="15" customHeight="1" x14ac:dyDescent="0.2">
      <c r="A1350" s="59" t="str">
        <f t="shared" si="161"/>
        <v/>
      </c>
      <c r="B1350" s="33" t="str">
        <f t="shared" si="162"/>
        <v/>
      </c>
      <c r="C1350" s="32" t="str">
        <f t="shared" si="157"/>
        <v/>
      </c>
      <c r="D1350" s="71" t="str">
        <f t="shared" si="160"/>
        <v/>
      </c>
      <c r="E1350" s="83" t="str">
        <f t="shared" si="158"/>
        <v/>
      </c>
      <c r="F1350" s="100"/>
      <c r="G1350" s="85" t="str">
        <f t="shared" si="156"/>
        <v/>
      </c>
      <c r="H1350" s="158"/>
      <c r="I1350" s="149"/>
      <c r="J1350" s="152"/>
      <c r="K1350" s="162"/>
      <c r="L1350" s="163"/>
      <c r="M1350" s="34" t="str">
        <f t="shared" si="159"/>
        <v/>
      </c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</row>
    <row r="1351" spans="1:61" ht="15" customHeight="1" x14ac:dyDescent="0.2">
      <c r="A1351" s="59" t="str">
        <f t="shared" si="161"/>
        <v/>
      </c>
      <c r="B1351" s="33" t="str">
        <f t="shared" si="162"/>
        <v/>
      </c>
      <c r="C1351" s="32" t="str">
        <f t="shared" si="157"/>
        <v/>
      </c>
      <c r="D1351" s="71" t="str">
        <f t="shared" si="160"/>
        <v/>
      </c>
      <c r="E1351" s="83" t="str">
        <f t="shared" si="158"/>
        <v/>
      </c>
      <c r="F1351" s="100"/>
      <c r="G1351" s="85" t="str">
        <f t="shared" si="156"/>
        <v/>
      </c>
      <c r="H1351" s="158"/>
      <c r="I1351" s="149"/>
      <c r="J1351" s="152"/>
      <c r="K1351" s="162"/>
      <c r="L1351" s="163"/>
      <c r="M1351" s="34" t="str">
        <f t="shared" si="159"/>
        <v/>
      </c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</row>
    <row r="1352" spans="1:61" ht="15" customHeight="1" x14ac:dyDescent="0.2">
      <c r="A1352" s="59" t="str">
        <f t="shared" si="161"/>
        <v/>
      </c>
      <c r="B1352" s="33" t="str">
        <f t="shared" si="162"/>
        <v/>
      </c>
      <c r="C1352" s="32" t="str">
        <f t="shared" si="157"/>
        <v/>
      </c>
      <c r="D1352" s="71" t="str">
        <f t="shared" si="160"/>
        <v/>
      </c>
      <c r="E1352" s="83" t="str">
        <f t="shared" si="158"/>
        <v/>
      </c>
      <c r="F1352" s="100"/>
      <c r="G1352" s="85" t="str">
        <f t="shared" si="156"/>
        <v/>
      </c>
      <c r="H1352" s="158"/>
      <c r="I1352" s="149"/>
      <c r="J1352" s="152"/>
      <c r="K1352" s="162"/>
      <c r="L1352" s="163"/>
      <c r="M1352" s="34" t="str">
        <f t="shared" si="159"/>
        <v/>
      </c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</row>
    <row r="1353" spans="1:61" ht="15" customHeight="1" x14ac:dyDescent="0.2">
      <c r="A1353" s="59" t="str">
        <f t="shared" si="161"/>
        <v/>
      </c>
      <c r="B1353" s="33" t="str">
        <f t="shared" si="162"/>
        <v/>
      </c>
      <c r="C1353" s="32" t="str">
        <f t="shared" si="157"/>
        <v/>
      </c>
      <c r="D1353" s="71" t="str">
        <f t="shared" si="160"/>
        <v/>
      </c>
      <c r="E1353" s="83" t="str">
        <f t="shared" si="158"/>
        <v/>
      </c>
      <c r="F1353" s="100"/>
      <c r="G1353" s="85" t="str">
        <f t="shared" si="156"/>
        <v/>
      </c>
      <c r="H1353" s="158"/>
      <c r="I1353" s="149"/>
      <c r="J1353" s="152"/>
      <c r="K1353" s="162"/>
      <c r="L1353" s="163"/>
      <c r="M1353" s="34" t="str">
        <f t="shared" si="159"/>
        <v/>
      </c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</row>
    <row r="1354" spans="1:61" ht="15" customHeight="1" x14ac:dyDescent="0.2">
      <c r="A1354" s="59" t="str">
        <f t="shared" si="161"/>
        <v/>
      </c>
      <c r="B1354" s="33" t="str">
        <f t="shared" si="162"/>
        <v/>
      </c>
      <c r="C1354" s="32" t="str">
        <f t="shared" si="157"/>
        <v/>
      </c>
      <c r="D1354" s="71" t="str">
        <f t="shared" si="160"/>
        <v/>
      </c>
      <c r="E1354" s="83" t="str">
        <f t="shared" si="158"/>
        <v/>
      </c>
      <c r="F1354" s="100"/>
      <c r="G1354" s="85" t="str">
        <f t="shared" si="156"/>
        <v/>
      </c>
      <c r="H1354" s="158"/>
      <c r="I1354" s="149"/>
      <c r="J1354" s="152"/>
      <c r="K1354" s="162"/>
      <c r="L1354" s="163"/>
      <c r="M1354" s="34" t="str">
        <f t="shared" si="159"/>
        <v/>
      </c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</row>
    <row r="1355" spans="1:61" ht="15" customHeight="1" x14ac:dyDescent="0.2">
      <c r="A1355" s="59" t="str">
        <f t="shared" si="161"/>
        <v/>
      </c>
      <c r="B1355" s="33" t="str">
        <f t="shared" si="162"/>
        <v/>
      </c>
      <c r="C1355" s="32" t="str">
        <f t="shared" si="157"/>
        <v/>
      </c>
      <c r="D1355" s="71" t="str">
        <f t="shared" si="160"/>
        <v/>
      </c>
      <c r="E1355" s="83" t="str">
        <f t="shared" si="158"/>
        <v/>
      </c>
      <c r="F1355" s="100"/>
      <c r="G1355" s="85" t="str">
        <f t="shared" si="156"/>
        <v/>
      </c>
      <c r="H1355" s="158"/>
      <c r="I1355" s="149"/>
      <c r="J1355" s="152"/>
      <c r="K1355" s="162"/>
      <c r="L1355" s="163"/>
      <c r="M1355" s="34" t="str">
        <f t="shared" si="159"/>
        <v/>
      </c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</row>
    <row r="1356" spans="1:61" ht="15" customHeight="1" x14ac:dyDescent="0.2">
      <c r="A1356" s="59" t="str">
        <f t="shared" si="161"/>
        <v/>
      </c>
      <c r="B1356" s="33" t="str">
        <f t="shared" si="162"/>
        <v/>
      </c>
      <c r="C1356" s="32" t="str">
        <f t="shared" si="157"/>
        <v/>
      </c>
      <c r="D1356" s="71" t="str">
        <f t="shared" si="160"/>
        <v/>
      </c>
      <c r="E1356" s="83" t="str">
        <f t="shared" si="158"/>
        <v/>
      </c>
      <c r="F1356" s="100"/>
      <c r="G1356" s="85" t="str">
        <f t="shared" ref="G1356:G1419" si="163">IF(ISNA(VLOOKUP(F1356,klanten,2,FALSE)),"",VLOOKUP(F1356,klanten,2,FALSE))</f>
        <v/>
      </c>
      <c r="H1356" s="158"/>
      <c r="I1356" s="149"/>
      <c r="J1356" s="152"/>
      <c r="K1356" s="162"/>
      <c r="L1356" s="163"/>
      <c r="M1356" s="34" t="str">
        <f t="shared" si="159"/>
        <v/>
      </c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</row>
    <row r="1357" spans="1:61" ht="15" customHeight="1" x14ac:dyDescent="0.2">
      <c r="A1357" s="59" t="str">
        <f t="shared" si="161"/>
        <v/>
      </c>
      <c r="B1357" s="33" t="str">
        <f t="shared" si="162"/>
        <v/>
      </c>
      <c r="C1357" s="32" t="str">
        <f t="shared" ref="C1357:C1420" si="164">IF(B1357="","",IF(B1357=B1356,C1356+1,1))</f>
        <v/>
      </c>
      <c r="D1357" s="71" t="str">
        <f t="shared" si="160"/>
        <v/>
      </c>
      <c r="E1357" s="83" t="str">
        <f t="shared" si="158"/>
        <v/>
      </c>
      <c r="F1357" s="100"/>
      <c r="G1357" s="85" t="str">
        <f t="shared" si="163"/>
        <v/>
      </c>
      <c r="H1357" s="158"/>
      <c r="I1357" s="149"/>
      <c r="J1357" s="152"/>
      <c r="K1357" s="162"/>
      <c r="L1357" s="163"/>
      <c r="M1357" s="34" t="str">
        <f t="shared" si="159"/>
        <v/>
      </c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</row>
    <row r="1358" spans="1:61" ht="15" customHeight="1" x14ac:dyDescent="0.2">
      <c r="A1358" s="59" t="str">
        <f t="shared" si="161"/>
        <v/>
      </c>
      <c r="B1358" s="33" t="str">
        <f t="shared" si="162"/>
        <v/>
      </c>
      <c r="C1358" s="32" t="str">
        <f t="shared" si="164"/>
        <v/>
      </c>
      <c r="D1358" s="71" t="str">
        <f t="shared" si="160"/>
        <v/>
      </c>
      <c r="E1358" s="83" t="str">
        <f t="shared" ref="E1358:E1421" si="165">IF(AND(B1358="",B1357&lt;&gt;""),"►","")</f>
        <v/>
      </c>
      <c r="F1358" s="100"/>
      <c r="G1358" s="85" t="str">
        <f t="shared" si="163"/>
        <v/>
      </c>
      <c r="H1358" s="158"/>
      <c r="I1358" s="149"/>
      <c r="J1358" s="152"/>
      <c r="K1358" s="162"/>
      <c r="L1358" s="163"/>
      <c r="M1358" s="34" t="str">
        <f t="shared" si="159"/>
        <v/>
      </c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</row>
    <row r="1359" spans="1:61" ht="15" customHeight="1" x14ac:dyDescent="0.2">
      <c r="A1359" s="59" t="str">
        <f t="shared" si="161"/>
        <v/>
      </c>
      <c r="B1359" s="33" t="str">
        <f t="shared" si="162"/>
        <v/>
      </c>
      <c r="C1359" s="32" t="str">
        <f t="shared" si="164"/>
        <v/>
      </c>
      <c r="D1359" s="71" t="str">
        <f t="shared" si="160"/>
        <v/>
      </c>
      <c r="E1359" s="83" t="str">
        <f t="shared" si="165"/>
        <v/>
      </c>
      <c r="F1359" s="100"/>
      <c r="G1359" s="85" t="str">
        <f t="shared" si="163"/>
        <v/>
      </c>
      <c r="H1359" s="158"/>
      <c r="I1359" s="149"/>
      <c r="J1359" s="152"/>
      <c r="K1359" s="162"/>
      <c r="L1359" s="163"/>
      <c r="M1359" s="34" t="str">
        <f t="shared" si="159"/>
        <v/>
      </c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</row>
    <row r="1360" spans="1:61" ht="15" customHeight="1" x14ac:dyDescent="0.2">
      <c r="A1360" s="59" t="str">
        <f t="shared" si="161"/>
        <v/>
      </c>
      <c r="B1360" s="33" t="str">
        <f t="shared" si="162"/>
        <v/>
      </c>
      <c r="C1360" s="32" t="str">
        <f t="shared" si="164"/>
        <v/>
      </c>
      <c r="D1360" s="71" t="str">
        <f t="shared" si="160"/>
        <v/>
      </c>
      <c r="E1360" s="83" t="str">
        <f t="shared" si="165"/>
        <v/>
      </c>
      <c r="F1360" s="100"/>
      <c r="G1360" s="85" t="str">
        <f t="shared" si="163"/>
        <v/>
      </c>
      <c r="H1360" s="158"/>
      <c r="I1360" s="149"/>
      <c r="J1360" s="152"/>
      <c r="K1360" s="162"/>
      <c r="L1360" s="163"/>
      <c r="M1360" s="34" t="str">
        <f t="shared" si="159"/>
        <v/>
      </c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</row>
    <row r="1361" spans="1:61" ht="15" customHeight="1" x14ac:dyDescent="0.2">
      <c r="A1361" s="59" t="str">
        <f t="shared" si="161"/>
        <v/>
      </c>
      <c r="B1361" s="33" t="str">
        <f t="shared" si="162"/>
        <v/>
      </c>
      <c r="C1361" s="32" t="str">
        <f t="shared" si="164"/>
        <v/>
      </c>
      <c r="D1361" s="71" t="str">
        <f t="shared" si="160"/>
        <v/>
      </c>
      <c r="E1361" s="83" t="str">
        <f t="shared" si="165"/>
        <v/>
      </c>
      <c r="F1361" s="100"/>
      <c r="G1361" s="85" t="str">
        <f t="shared" si="163"/>
        <v/>
      </c>
      <c r="H1361" s="158"/>
      <c r="I1361" s="149"/>
      <c r="J1361" s="152"/>
      <c r="K1361" s="162"/>
      <c r="L1361" s="163"/>
      <c r="M1361" s="34" t="str">
        <f t="shared" si="159"/>
        <v/>
      </c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</row>
    <row r="1362" spans="1:61" ht="15" customHeight="1" x14ac:dyDescent="0.2">
      <c r="A1362" s="59" t="str">
        <f t="shared" si="161"/>
        <v/>
      </c>
      <c r="B1362" s="33" t="str">
        <f t="shared" si="162"/>
        <v/>
      </c>
      <c r="C1362" s="32" t="str">
        <f t="shared" si="164"/>
        <v/>
      </c>
      <c r="D1362" s="71" t="str">
        <f t="shared" si="160"/>
        <v/>
      </c>
      <c r="E1362" s="83" t="str">
        <f t="shared" si="165"/>
        <v/>
      </c>
      <c r="F1362" s="100"/>
      <c r="G1362" s="85" t="str">
        <f t="shared" si="163"/>
        <v/>
      </c>
      <c r="H1362" s="158"/>
      <c r="I1362" s="149"/>
      <c r="J1362" s="152"/>
      <c r="K1362" s="162"/>
      <c r="L1362" s="163"/>
      <c r="M1362" s="34" t="str">
        <f t="shared" si="159"/>
        <v/>
      </c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</row>
    <row r="1363" spans="1:61" ht="15" customHeight="1" x14ac:dyDescent="0.2">
      <c r="A1363" s="59" t="str">
        <f t="shared" si="161"/>
        <v/>
      </c>
      <c r="B1363" s="33" t="str">
        <f t="shared" si="162"/>
        <v/>
      </c>
      <c r="C1363" s="32" t="str">
        <f t="shared" si="164"/>
        <v/>
      </c>
      <c r="D1363" s="71" t="str">
        <f t="shared" si="160"/>
        <v/>
      </c>
      <c r="E1363" s="83" t="str">
        <f t="shared" si="165"/>
        <v/>
      </c>
      <c r="F1363" s="100"/>
      <c r="G1363" s="85" t="str">
        <f t="shared" si="163"/>
        <v/>
      </c>
      <c r="H1363" s="158"/>
      <c r="I1363" s="149"/>
      <c r="J1363" s="152"/>
      <c r="K1363" s="162"/>
      <c r="L1363" s="163"/>
      <c r="M1363" s="34" t="str">
        <f t="shared" si="159"/>
        <v/>
      </c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</row>
    <row r="1364" spans="1:61" ht="15" customHeight="1" x14ac:dyDescent="0.2">
      <c r="A1364" s="59" t="str">
        <f t="shared" si="161"/>
        <v/>
      </c>
      <c r="B1364" s="33" t="str">
        <f t="shared" si="162"/>
        <v/>
      </c>
      <c r="C1364" s="32" t="str">
        <f t="shared" si="164"/>
        <v/>
      </c>
      <c r="D1364" s="71" t="str">
        <f t="shared" si="160"/>
        <v/>
      </c>
      <c r="E1364" s="83" t="str">
        <f t="shared" si="165"/>
        <v/>
      </c>
      <c r="F1364" s="100"/>
      <c r="G1364" s="85" t="str">
        <f t="shared" si="163"/>
        <v/>
      </c>
      <c r="H1364" s="158"/>
      <c r="I1364" s="149"/>
      <c r="J1364" s="152"/>
      <c r="K1364" s="162"/>
      <c r="L1364" s="163"/>
      <c r="M1364" s="34" t="str">
        <f t="shared" si="159"/>
        <v/>
      </c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</row>
    <row r="1365" spans="1:61" ht="15" customHeight="1" x14ac:dyDescent="0.2">
      <c r="A1365" s="59" t="str">
        <f t="shared" si="161"/>
        <v/>
      </c>
      <c r="B1365" s="33" t="str">
        <f t="shared" si="162"/>
        <v/>
      </c>
      <c r="C1365" s="32" t="str">
        <f t="shared" si="164"/>
        <v/>
      </c>
      <c r="D1365" s="71" t="str">
        <f t="shared" si="160"/>
        <v/>
      </c>
      <c r="E1365" s="83" t="str">
        <f t="shared" si="165"/>
        <v/>
      </c>
      <c r="F1365" s="100"/>
      <c r="G1365" s="85" t="str">
        <f t="shared" si="163"/>
        <v/>
      </c>
      <c r="H1365" s="158"/>
      <c r="I1365" s="149"/>
      <c r="J1365" s="152"/>
      <c r="K1365" s="162"/>
      <c r="L1365" s="163"/>
      <c r="M1365" s="34" t="str">
        <f t="shared" ref="M1365:M1428" si="166">IF(K1365="","",I1365*K1365)</f>
        <v/>
      </c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</row>
    <row r="1366" spans="1:61" ht="15" customHeight="1" x14ac:dyDescent="0.2">
      <c r="A1366" s="59" t="str">
        <f t="shared" si="161"/>
        <v/>
      </c>
      <c r="B1366" s="33" t="str">
        <f t="shared" si="162"/>
        <v/>
      </c>
      <c r="C1366" s="32" t="str">
        <f t="shared" si="164"/>
        <v/>
      </c>
      <c r="D1366" s="71" t="str">
        <f t="shared" si="160"/>
        <v/>
      </c>
      <c r="E1366" s="83" t="str">
        <f t="shared" si="165"/>
        <v/>
      </c>
      <c r="F1366" s="100"/>
      <c r="G1366" s="85" t="str">
        <f t="shared" si="163"/>
        <v/>
      </c>
      <c r="H1366" s="158"/>
      <c r="I1366" s="149"/>
      <c r="J1366" s="152"/>
      <c r="K1366" s="162"/>
      <c r="L1366" s="163"/>
      <c r="M1366" s="34" t="str">
        <f t="shared" si="166"/>
        <v/>
      </c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</row>
    <row r="1367" spans="1:61" ht="15" customHeight="1" x14ac:dyDescent="0.2">
      <c r="A1367" s="59" t="str">
        <f t="shared" si="161"/>
        <v/>
      </c>
      <c r="B1367" s="33" t="str">
        <f t="shared" si="162"/>
        <v/>
      </c>
      <c r="C1367" s="32" t="str">
        <f t="shared" si="164"/>
        <v/>
      </c>
      <c r="D1367" s="71" t="str">
        <f t="shared" si="160"/>
        <v/>
      </c>
      <c r="E1367" s="83" t="str">
        <f t="shared" si="165"/>
        <v/>
      </c>
      <c r="F1367" s="100"/>
      <c r="G1367" s="85" t="str">
        <f t="shared" si="163"/>
        <v/>
      </c>
      <c r="H1367" s="158"/>
      <c r="I1367" s="149"/>
      <c r="J1367" s="152"/>
      <c r="K1367" s="162"/>
      <c r="L1367" s="163"/>
      <c r="M1367" s="34" t="str">
        <f t="shared" si="166"/>
        <v/>
      </c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</row>
    <row r="1368" spans="1:61" ht="15" customHeight="1" x14ac:dyDescent="0.2">
      <c r="A1368" s="59" t="str">
        <f t="shared" si="161"/>
        <v/>
      </c>
      <c r="B1368" s="33" t="str">
        <f t="shared" si="162"/>
        <v/>
      </c>
      <c r="C1368" s="32" t="str">
        <f t="shared" si="164"/>
        <v/>
      </c>
      <c r="D1368" s="71" t="str">
        <f t="shared" si="160"/>
        <v/>
      </c>
      <c r="E1368" s="83" t="str">
        <f t="shared" si="165"/>
        <v/>
      </c>
      <c r="F1368" s="100"/>
      <c r="G1368" s="85" t="str">
        <f t="shared" si="163"/>
        <v/>
      </c>
      <c r="H1368" s="158"/>
      <c r="I1368" s="149"/>
      <c r="J1368" s="152"/>
      <c r="K1368" s="162"/>
      <c r="L1368" s="163"/>
      <c r="M1368" s="34" t="str">
        <f t="shared" si="166"/>
        <v/>
      </c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</row>
    <row r="1369" spans="1:61" ht="15" customHeight="1" x14ac:dyDescent="0.2">
      <c r="A1369" s="59" t="str">
        <f t="shared" si="161"/>
        <v/>
      </c>
      <c r="B1369" s="33" t="str">
        <f t="shared" si="162"/>
        <v/>
      </c>
      <c r="C1369" s="32" t="str">
        <f t="shared" si="164"/>
        <v/>
      </c>
      <c r="D1369" s="71" t="str">
        <f t="shared" si="160"/>
        <v/>
      </c>
      <c r="E1369" s="83" t="str">
        <f t="shared" si="165"/>
        <v/>
      </c>
      <c r="F1369" s="100"/>
      <c r="G1369" s="85" t="str">
        <f t="shared" si="163"/>
        <v/>
      </c>
      <c r="H1369" s="158"/>
      <c r="I1369" s="149"/>
      <c r="J1369" s="152"/>
      <c r="K1369" s="162"/>
      <c r="L1369" s="163"/>
      <c r="M1369" s="34" t="str">
        <f t="shared" si="166"/>
        <v/>
      </c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</row>
    <row r="1370" spans="1:61" ht="15" customHeight="1" x14ac:dyDescent="0.2">
      <c r="A1370" s="59" t="str">
        <f t="shared" si="161"/>
        <v/>
      </c>
      <c r="B1370" s="33" t="str">
        <f t="shared" si="162"/>
        <v/>
      </c>
      <c r="C1370" s="32" t="str">
        <f t="shared" si="164"/>
        <v/>
      </c>
      <c r="D1370" s="71" t="str">
        <f t="shared" si="160"/>
        <v/>
      </c>
      <c r="E1370" s="83" t="str">
        <f t="shared" si="165"/>
        <v/>
      </c>
      <c r="F1370" s="100"/>
      <c r="G1370" s="85" t="str">
        <f t="shared" si="163"/>
        <v/>
      </c>
      <c r="H1370" s="158"/>
      <c r="I1370" s="149"/>
      <c r="J1370" s="152"/>
      <c r="K1370" s="162"/>
      <c r="L1370" s="163"/>
      <c r="M1370" s="34" t="str">
        <f t="shared" si="166"/>
        <v/>
      </c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</row>
    <row r="1371" spans="1:61" ht="15" customHeight="1" x14ac:dyDescent="0.2">
      <c r="A1371" s="59" t="str">
        <f t="shared" si="161"/>
        <v/>
      </c>
      <c r="B1371" s="33" t="str">
        <f t="shared" si="162"/>
        <v/>
      </c>
      <c r="C1371" s="32" t="str">
        <f t="shared" si="164"/>
        <v/>
      </c>
      <c r="D1371" s="71" t="str">
        <f t="shared" si="160"/>
        <v/>
      </c>
      <c r="E1371" s="83" t="str">
        <f t="shared" si="165"/>
        <v/>
      </c>
      <c r="F1371" s="100"/>
      <c r="G1371" s="85" t="str">
        <f t="shared" si="163"/>
        <v/>
      </c>
      <c r="H1371" s="158"/>
      <c r="I1371" s="149"/>
      <c r="J1371" s="152"/>
      <c r="K1371" s="162"/>
      <c r="L1371" s="163"/>
      <c r="M1371" s="34" t="str">
        <f t="shared" si="166"/>
        <v/>
      </c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</row>
    <row r="1372" spans="1:61" ht="15" customHeight="1" x14ac:dyDescent="0.2">
      <c r="A1372" s="59" t="str">
        <f t="shared" si="161"/>
        <v/>
      </c>
      <c r="B1372" s="33" t="str">
        <f t="shared" si="162"/>
        <v/>
      </c>
      <c r="C1372" s="32" t="str">
        <f t="shared" si="164"/>
        <v/>
      </c>
      <c r="D1372" s="71" t="str">
        <f t="shared" si="160"/>
        <v/>
      </c>
      <c r="E1372" s="83" t="str">
        <f t="shared" si="165"/>
        <v/>
      </c>
      <c r="F1372" s="100"/>
      <c r="G1372" s="85" t="str">
        <f t="shared" si="163"/>
        <v/>
      </c>
      <c r="H1372" s="158"/>
      <c r="I1372" s="149"/>
      <c r="J1372" s="152"/>
      <c r="K1372" s="162"/>
      <c r="L1372" s="163"/>
      <c r="M1372" s="34" t="str">
        <f t="shared" si="166"/>
        <v/>
      </c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</row>
    <row r="1373" spans="1:61" ht="15" customHeight="1" x14ac:dyDescent="0.2">
      <c r="A1373" s="59" t="str">
        <f t="shared" si="161"/>
        <v/>
      </c>
      <c r="B1373" s="33" t="str">
        <f t="shared" si="162"/>
        <v/>
      </c>
      <c r="C1373" s="32" t="str">
        <f t="shared" si="164"/>
        <v/>
      </c>
      <c r="D1373" s="71" t="str">
        <f t="shared" ref="D1373:D1436" si="167">IF(F1372="","",IF(F1373="","",IF(F1373=F1372,"  =","Nieuw")))</f>
        <v/>
      </c>
      <c r="E1373" s="83" t="str">
        <f t="shared" si="165"/>
        <v/>
      </c>
      <c r="F1373" s="100"/>
      <c r="G1373" s="85" t="str">
        <f t="shared" si="163"/>
        <v/>
      </c>
      <c r="H1373" s="158"/>
      <c r="I1373" s="149"/>
      <c r="J1373" s="152"/>
      <c r="K1373" s="162"/>
      <c r="L1373" s="163"/>
      <c r="M1373" s="34" t="str">
        <f t="shared" si="166"/>
        <v/>
      </c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</row>
    <row r="1374" spans="1:61" ht="15" customHeight="1" x14ac:dyDescent="0.2">
      <c r="A1374" s="59" t="str">
        <f t="shared" ref="A1374:A1437" si="168">IF(F1373="","",IF(B1374="","",IF(B1374=B1373,A1373+100000000,B1373+1)))</f>
        <v/>
      </c>
      <c r="B1374" s="33" t="str">
        <f t="shared" ref="B1374:B1437" si="169">IF(F1373="","",IF(F1374="","",IF(F1373=F1374,B1373,B1373+1)))</f>
        <v/>
      </c>
      <c r="C1374" s="32" t="str">
        <f t="shared" si="164"/>
        <v/>
      </c>
      <c r="D1374" s="71" t="str">
        <f t="shared" si="167"/>
        <v/>
      </c>
      <c r="E1374" s="83" t="str">
        <f t="shared" si="165"/>
        <v/>
      </c>
      <c r="F1374" s="100"/>
      <c r="G1374" s="85" t="str">
        <f t="shared" si="163"/>
        <v/>
      </c>
      <c r="H1374" s="158"/>
      <c r="I1374" s="149"/>
      <c r="J1374" s="152"/>
      <c r="K1374" s="162"/>
      <c r="L1374" s="163"/>
      <c r="M1374" s="34" t="str">
        <f t="shared" si="166"/>
        <v/>
      </c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</row>
    <row r="1375" spans="1:61" ht="15" customHeight="1" x14ac:dyDescent="0.2">
      <c r="A1375" s="59" t="str">
        <f t="shared" si="168"/>
        <v/>
      </c>
      <c r="B1375" s="33" t="str">
        <f t="shared" si="169"/>
        <v/>
      </c>
      <c r="C1375" s="32" t="str">
        <f t="shared" si="164"/>
        <v/>
      </c>
      <c r="D1375" s="71" t="str">
        <f t="shared" si="167"/>
        <v/>
      </c>
      <c r="E1375" s="83" t="str">
        <f t="shared" si="165"/>
        <v/>
      </c>
      <c r="F1375" s="100"/>
      <c r="G1375" s="85" t="str">
        <f t="shared" si="163"/>
        <v/>
      </c>
      <c r="H1375" s="158"/>
      <c r="I1375" s="149"/>
      <c r="J1375" s="152"/>
      <c r="K1375" s="162"/>
      <c r="L1375" s="163"/>
      <c r="M1375" s="34" t="str">
        <f t="shared" si="166"/>
        <v/>
      </c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</row>
    <row r="1376" spans="1:61" ht="15" customHeight="1" x14ac:dyDescent="0.2">
      <c r="A1376" s="59" t="str">
        <f t="shared" si="168"/>
        <v/>
      </c>
      <c r="B1376" s="33" t="str">
        <f t="shared" si="169"/>
        <v/>
      </c>
      <c r="C1376" s="32" t="str">
        <f t="shared" si="164"/>
        <v/>
      </c>
      <c r="D1376" s="71" t="str">
        <f t="shared" si="167"/>
        <v/>
      </c>
      <c r="E1376" s="83" t="str">
        <f t="shared" si="165"/>
        <v/>
      </c>
      <c r="F1376" s="100"/>
      <c r="G1376" s="85" t="str">
        <f t="shared" si="163"/>
        <v/>
      </c>
      <c r="H1376" s="158"/>
      <c r="I1376" s="149"/>
      <c r="J1376" s="152"/>
      <c r="K1376" s="162"/>
      <c r="L1376" s="163"/>
      <c r="M1376" s="34" t="str">
        <f t="shared" si="166"/>
        <v/>
      </c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</row>
    <row r="1377" spans="1:61" ht="15" customHeight="1" x14ac:dyDescent="0.2">
      <c r="A1377" s="59" t="str">
        <f t="shared" si="168"/>
        <v/>
      </c>
      <c r="B1377" s="33" t="str">
        <f t="shared" si="169"/>
        <v/>
      </c>
      <c r="C1377" s="32" t="str">
        <f t="shared" si="164"/>
        <v/>
      </c>
      <c r="D1377" s="71" t="str">
        <f t="shared" si="167"/>
        <v/>
      </c>
      <c r="E1377" s="83" t="str">
        <f t="shared" si="165"/>
        <v/>
      </c>
      <c r="F1377" s="100"/>
      <c r="G1377" s="85" t="str">
        <f t="shared" si="163"/>
        <v/>
      </c>
      <c r="H1377" s="158"/>
      <c r="I1377" s="149"/>
      <c r="J1377" s="152"/>
      <c r="K1377" s="162"/>
      <c r="L1377" s="163"/>
      <c r="M1377" s="34" t="str">
        <f t="shared" si="166"/>
        <v/>
      </c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</row>
    <row r="1378" spans="1:61" ht="15" customHeight="1" x14ac:dyDescent="0.2">
      <c r="A1378" s="59" t="str">
        <f t="shared" si="168"/>
        <v/>
      </c>
      <c r="B1378" s="33" t="str">
        <f t="shared" si="169"/>
        <v/>
      </c>
      <c r="C1378" s="32" t="str">
        <f t="shared" si="164"/>
        <v/>
      </c>
      <c r="D1378" s="71" t="str">
        <f t="shared" si="167"/>
        <v/>
      </c>
      <c r="E1378" s="83" t="str">
        <f t="shared" si="165"/>
        <v/>
      </c>
      <c r="F1378" s="100"/>
      <c r="G1378" s="85" t="str">
        <f t="shared" si="163"/>
        <v/>
      </c>
      <c r="H1378" s="158"/>
      <c r="I1378" s="149"/>
      <c r="J1378" s="152"/>
      <c r="K1378" s="162"/>
      <c r="L1378" s="163"/>
      <c r="M1378" s="34" t="str">
        <f t="shared" si="166"/>
        <v/>
      </c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</row>
    <row r="1379" spans="1:61" ht="15" customHeight="1" x14ac:dyDescent="0.2">
      <c r="A1379" s="59" t="str">
        <f t="shared" si="168"/>
        <v/>
      </c>
      <c r="B1379" s="33" t="str">
        <f t="shared" si="169"/>
        <v/>
      </c>
      <c r="C1379" s="32" t="str">
        <f t="shared" si="164"/>
        <v/>
      </c>
      <c r="D1379" s="71" t="str">
        <f t="shared" si="167"/>
        <v/>
      </c>
      <c r="E1379" s="83" t="str">
        <f t="shared" si="165"/>
        <v/>
      </c>
      <c r="F1379" s="100"/>
      <c r="G1379" s="85" t="str">
        <f t="shared" si="163"/>
        <v/>
      </c>
      <c r="H1379" s="158"/>
      <c r="I1379" s="149"/>
      <c r="J1379" s="152"/>
      <c r="K1379" s="162"/>
      <c r="L1379" s="163"/>
      <c r="M1379" s="34" t="str">
        <f t="shared" si="166"/>
        <v/>
      </c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</row>
    <row r="1380" spans="1:61" ht="15" customHeight="1" x14ac:dyDescent="0.2">
      <c r="A1380" s="59" t="str">
        <f t="shared" si="168"/>
        <v/>
      </c>
      <c r="B1380" s="33" t="str">
        <f t="shared" si="169"/>
        <v/>
      </c>
      <c r="C1380" s="32" t="str">
        <f t="shared" si="164"/>
        <v/>
      </c>
      <c r="D1380" s="71" t="str">
        <f t="shared" si="167"/>
        <v/>
      </c>
      <c r="E1380" s="83" t="str">
        <f t="shared" si="165"/>
        <v/>
      </c>
      <c r="F1380" s="100"/>
      <c r="G1380" s="85" t="str">
        <f t="shared" si="163"/>
        <v/>
      </c>
      <c r="H1380" s="158"/>
      <c r="I1380" s="149"/>
      <c r="J1380" s="152"/>
      <c r="K1380" s="162"/>
      <c r="L1380" s="163"/>
      <c r="M1380" s="34" t="str">
        <f t="shared" si="166"/>
        <v/>
      </c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</row>
    <row r="1381" spans="1:61" ht="15" customHeight="1" x14ac:dyDescent="0.2">
      <c r="A1381" s="59" t="str">
        <f t="shared" si="168"/>
        <v/>
      </c>
      <c r="B1381" s="33" t="str">
        <f t="shared" si="169"/>
        <v/>
      </c>
      <c r="C1381" s="32" t="str">
        <f t="shared" si="164"/>
        <v/>
      </c>
      <c r="D1381" s="71" t="str">
        <f t="shared" si="167"/>
        <v/>
      </c>
      <c r="E1381" s="83" t="str">
        <f t="shared" si="165"/>
        <v/>
      </c>
      <c r="F1381" s="100"/>
      <c r="G1381" s="85" t="str">
        <f t="shared" si="163"/>
        <v/>
      </c>
      <c r="H1381" s="158"/>
      <c r="I1381" s="149"/>
      <c r="J1381" s="152"/>
      <c r="K1381" s="162"/>
      <c r="L1381" s="163"/>
      <c r="M1381" s="34" t="str">
        <f t="shared" si="166"/>
        <v/>
      </c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</row>
    <row r="1382" spans="1:61" ht="15" customHeight="1" x14ac:dyDescent="0.2">
      <c r="A1382" s="59" t="str">
        <f t="shared" si="168"/>
        <v/>
      </c>
      <c r="B1382" s="33" t="str">
        <f t="shared" si="169"/>
        <v/>
      </c>
      <c r="C1382" s="32" t="str">
        <f t="shared" si="164"/>
        <v/>
      </c>
      <c r="D1382" s="71" t="str">
        <f t="shared" si="167"/>
        <v/>
      </c>
      <c r="E1382" s="83" t="str">
        <f t="shared" si="165"/>
        <v/>
      </c>
      <c r="F1382" s="100"/>
      <c r="G1382" s="85" t="str">
        <f t="shared" si="163"/>
        <v/>
      </c>
      <c r="H1382" s="158"/>
      <c r="I1382" s="149"/>
      <c r="J1382" s="152"/>
      <c r="K1382" s="162"/>
      <c r="L1382" s="163"/>
      <c r="M1382" s="34" t="str">
        <f t="shared" si="166"/>
        <v/>
      </c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</row>
    <row r="1383" spans="1:61" ht="15" customHeight="1" x14ac:dyDescent="0.2">
      <c r="A1383" s="59" t="str">
        <f t="shared" si="168"/>
        <v/>
      </c>
      <c r="B1383" s="33" t="str">
        <f t="shared" si="169"/>
        <v/>
      </c>
      <c r="C1383" s="32" t="str">
        <f t="shared" si="164"/>
        <v/>
      </c>
      <c r="D1383" s="71" t="str">
        <f t="shared" si="167"/>
        <v/>
      </c>
      <c r="E1383" s="83" t="str">
        <f t="shared" si="165"/>
        <v/>
      </c>
      <c r="F1383" s="100"/>
      <c r="G1383" s="85" t="str">
        <f t="shared" si="163"/>
        <v/>
      </c>
      <c r="H1383" s="158"/>
      <c r="I1383" s="149"/>
      <c r="J1383" s="152"/>
      <c r="K1383" s="162"/>
      <c r="L1383" s="163"/>
      <c r="M1383" s="34" t="str">
        <f t="shared" si="166"/>
        <v/>
      </c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</row>
    <row r="1384" spans="1:61" ht="15" customHeight="1" x14ac:dyDescent="0.2">
      <c r="A1384" s="59" t="str">
        <f t="shared" si="168"/>
        <v/>
      </c>
      <c r="B1384" s="33" t="str">
        <f t="shared" si="169"/>
        <v/>
      </c>
      <c r="C1384" s="32" t="str">
        <f t="shared" si="164"/>
        <v/>
      </c>
      <c r="D1384" s="71" t="str">
        <f t="shared" si="167"/>
        <v/>
      </c>
      <c r="E1384" s="83" t="str">
        <f t="shared" si="165"/>
        <v/>
      </c>
      <c r="F1384" s="100"/>
      <c r="G1384" s="85" t="str">
        <f t="shared" si="163"/>
        <v/>
      </c>
      <c r="H1384" s="158"/>
      <c r="I1384" s="149"/>
      <c r="J1384" s="152"/>
      <c r="K1384" s="162"/>
      <c r="L1384" s="163"/>
      <c r="M1384" s="34" t="str">
        <f t="shared" si="166"/>
        <v/>
      </c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</row>
    <row r="1385" spans="1:61" ht="15" customHeight="1" x14ac:dyDescent="0.2">
      <c r="A1385" s="59" t="str">
        <f t="shared" si="168"/>
        <v/>
      </c>
      <c r="B1385" s="33" t="str">
        <f t="shared" si="169"/>
        <v/>
      </c>
      <c r="C1385" s="32" t="str">
        <f t="shared" si="164"/>
        <v/>
      </c>
      <c r="D1385" s="71" t="str">
        <f t="shared" si="167"/>
        <v/>
      </c>
      <c r="E1385" s="83" t="str">
        <f t="shared" si="165"/>
        <v/>
      </c>
      <c r="F1385" s="100"/>
      <c r="G1385" s="85" t="str">
        <f t="shared" si="163"/>
        <v/>
      </c>
      <c r="H1385" s="158"/>
      <c r="I1385" s="149"/>
      <c r="J1385" s="152"/>
      <c r="K1385" s="162"/>
      <c r="L1385" s="163"/>
      <c r="M1385" s="34" t="str">
        <f t="shared" si="166"/>
        <v/>
      </c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</row>
    <row r="1386" spans="1:61" ht="15" customHeight="1" x14ac:dyDescent="0.2">
      <c r="A1386" s="59" t="str">
        <f t="shared" si="168"/>
        <v/>
      </c>
      <c r="B1386" s="33" t="str">
        <f t="shared" si="169"/>
        <v/>
      </c>
      <c r="C1386" s="32" t="str">
        <f t="shared" si="164"/>
        <v/>
      </c>
      <c r="D1386" s="71" t="str">
        <f t="shared" si="167"/>
        <v/>
      </c>
      <c r="E1386" s="83" t="str">
        <f t="shared" si="165"/>
        <v/>
      </c>
      <c r="F1386" s="100"/>
      <c r="G1386" s="85" t="str">
        <f t="shared" si="163"/>
        <v/>
      </c>
      <c r="H1386" s="158"/>
      <c r="I1386" s="149"/>
      <c r="J1386" s="152"/>
      <c r="K1386" s="162"/>
      <c r="L1386" s="163"/>
      <c r="M1386" s="34" t="str">
        <f t="shared" si="166"/>
        <v/>
      </c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</row>
    <row r="1387" spans="1:61" ht="15" customHeight="1" x14ac:dyDescent="0.2">
      <c r="A1387" s="59" t="str">
        <f t="shared" si="168"/>
        <v/>
      </c>
      <c r="B1387" s="33" t="str">
        <f t="shared" si="169"/>
        <v/>
      </c>
      <c r="C1387" s="32" t="str">
        <f t="shared" si="164"/>
        <v/>
      </c>
      <c r="D1387" s="71" t="str">
        <f t="shared" si="167"/>
        <v/>
      </c>
      <c r="E1387" s="83" t="str">
        <f t="shared" si="165"/>
        <v/>
      </c>
      <c r="F1387" s="100"/>
      <c r="G1387" s="85" t="str">
        <f t="shared" si="163"/>
        <v/>
      </c>
      <c r="H1387" s="158"/>
      <c r="I1387" s="149"/>
      <c r="J1387" s="152"/>
      <c r="K1387" s="162"/>
      <c r="L1387" s="163"/>
      <c r="M1387" s="34" t="str">
        <f t="shared" si="166"/>
        <v/>
      </c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</row>
    <row r="1388" spans="1:61" ht="15" customHeight="1" x14ac:dyDescent="0.2">
      <c r="A1388" s="59" t="str">
        <f t="shared" si="168"/>
        <v/>
      </c>
      <c r="B1388" s="33" t="str">
        <f t="shared" si="169"/>
        <v/>
      </c>
      <c r="C1388" s="32" t="str">
        <f t="shared" si="164"/>
        <v/>
      </c>
      <c r="D1388" s="71" t="str">
        <f t="shared" si="167"/>
        <v/>
      </c>
      <c r="E1388" s="83" t="str">
        <f t="shared" si="165"/>
        <v/>
      </c>
      <c r="F1388" s="100"/>
      <c r="G1388" s="85" t="str">
        <f t="shared" si="163"/>
        <v/>
      </c>
      <c r="H1388" s="158"/>
      <c r="I1388" s="149"/>
      <c r="J1388" s="152"/>
      <c r="K1388" s="162"/>
      <c r="L1388" s="163"/>
      <c r="M1388" s="34" t="str">
        <f t="shared" si="166"/>
        <v/>
      </c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</row>
    <row r="1389" spans="1:61" ht="15" customHeight="1" x14ac:dyDescent="0.2">
      <c r="A1389" s="59" t="str">
        <f t="shared" si="168"/>
        <v/>
      </c>
      <c r="B1389" s="33" t="str">
        <f t="shared" si="169"/>
        <v/>
      </c>
      <c r="C1389" s="32" t="str">
        <f t="shared" si="164"/>
        <v/>
      </c>
      <c r="D1389" s="71" t="str">
        <f t="shared" si="167"/>
        <v/>
      </c>
      <c r="E1389" s="83" t="str">
        <f t="shared" si="165"/>
        <v/>
      </c>
      <c r="F1389" s="100"/>
      <c r="G1389" s="85" t="str">
        <f t="shared" si="163"/>
        <v/>
      </c>
      <c r="H1389" s="158"/>
      <c r="I1389" s="149"/>
      <c r="J1389" s="152"/>
      <c r="K1389" s="162"/>
      <c r="L1389" s="163"/>
      <c r="M1389" s="34" t="str">
        <f t="shared" si="166"/>
        <v/>
      </c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</row>
    <row r="1390" spans="1:61" ht="15" customHeight="1" x14ac:dyDescent="0.2">
      <c r="A1390" s="59" t="str">
        <f t="shared" si="168"/>
        <v/>
      </c>
      <c r="B1390" s="33" t="str">
        <f t="shared" si="169"/>
        <v/>
      </c>
      <c r="C1390" s="32" t="str">
        <f t="shared" si="164"/>
        <v/>
      </c>
      <c r="D1390" s="71" t="str">
        <f t="shared" si="167"/>
        <v/>
      </c>
      <c r="E1390" s="83" t="str">
        <f t="shared" si="165"/>
        <v/>
      </c>
      <c r="F1390" s="100"/>
      <c r="G1390" s="85" t="str">
        <f t="shared" si="163"/>
        <v/>
      </c>
      <c r="H1390" s="158"/>
      <c r="I1390" s="149"/>
      <c r="J1390" s="152"/>
      <c r="K1390" s="162"/>
      <c r="L1390" s="163"/>
      <c r="M1390" s="34" t="str">
        <f t="shared" si="166"/>
        <v/>
      </c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</row>
    <row r="1391" spans="1:61" ht="15" customHeight="1" x14ac:dyDescent="0.2">
      <c r="A1391" s="59" t="str">
        <f t="shared" si="168"/>
        <v/>
      </c>
      <c r="B1391" s="33" t="str">
        <f t="shared" si="169"/>
        <v/>
      </c>
      <c r="C1391" s="32" t="str">
        <f t="shared" si="164"/>
        <v/>
      </c>
      <c r="D1391" s="71" t="str">
        <f t="shared" si="167"/>
        <v/>
      </c>
      <c r="E1391" s="83" t="str">
        <f t="shared" si="165"/>
        <v/>
      </c>
      <c r="F1391" s="100"/>
      <c r="G1391" s="85" t="str">
        <f t="shared" si="163"/>
        <v/>
      </c>
      <c r="H1391" s="158"/>
      <c r="I1391" s="149"/>
      <c r="J1391" s="152"/>
      <c r="K1391" s="162"/>
      <c r="L1391" s="163"/>
      <c r="M1391" s="34" t="str">
        <f t="shared" si="166"/>
        <v/>
      </c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</row>
    <row r="1392" spans="1:61" ht="15" customHeight="1" x14ac:dyDescent="0.2">
      <c r="A1392" s="59" t="str">
        <f t="shared" si="168"/>
        <v/>
      </c>
      <c r="B1392" s="33" t="str">
        <f t="shared" si="169"/>
        <v/>
      </c>
      <c r="C1392" s="32" t="str">
        <f t="shared" si="164"/>
        <v/>
      </c>
      <c r="D1392" s="71" t="str">
        <f t="shared" si="167"/>
        <v/>
      </c>
      <c r="E1392" s="83" t="str">
        <f t="shared" si="165"/>
        <v/>
      </c>
      <c r="F1392" s="100"/>
      <c r="G1392" s="85" t="str">
        <f t="shared" si="163"/>
        <v/>
      </c>
      <c r="H1392" s="158"/>
      <c r="I1392" s="149"/>
      <c r="J1392" s="152"/>
      <c r="K1392" s="162"/>
      <c r="L1392" s="163"/>
      <c r="M1392" s="34" t="str">
        <f t="shared" si="166"/>
        <v/>
      </c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</row>
    <row r="1393" spans="1:61" ht="15" customHeight="1" x14ac:dyDescent="0.2">
      <c r="A1393" s="59" t="str">
        <f t="shared" si="168"/>
        <v/>
      </c>
      <c r="B1393" s="33" t="str">
        <f t="shared" si="169"/>
        <v/>
      </c>
      <c r="C1393" s="32" t="str">
        <f t="shared" si="164"/>
        <v/>
      </c>
      <c r="D1393" s="71" t="str">
        <f t="shared" si="167"/>
        <v/>
      </c>
      <c r="E1393" s="83" t="str">
        <f t="shared" si="165"/>
        <v/>
      </c>
      <c r="F1393" s="100"/>
      <c r="G1393" s="85" t="str">
        <f t="shared" si="163"/>
        <v/>
      </c>
      <c r="H1393" s="158"/>
      <c r="I1393" s="149"/>
      <c r="J1393" s="152"/>
      <c r="K1393" s="162"/>
      <c r="L1393" s="163"/>
      <c r="M1393" s="34" t="str">
        <f t="shared" si="166"/>
        <v/>
      </c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</row>
    <row r="1394" spans="1:61" ht="15" customHeight="1" x14ac:dyDescent="0.2">
      <c r="A1394" s="59" t="str">
        <f t="shared" si="168"/>
        <v/>
      </c>
      <c r="B1394" s="33" t="str">
        <f t="shared" si="169"/>
        <v/>
      </c>
      <c r="C1394" s="32" t="str">
        <f t="shared" si="164"/>
        <v/>
      </c>
      <c r="D1394" s="71" t="str">
        <f t="shared" si="167"/>
        <v/>
      </c>
      <c r="E1394" s="83" t="str">
        <f t="shared" si="165"/>
        <v/>
      </c>
      <c r="F1394" s="100"/>
      <c r="G1394" s="85" t="str">
        <f t="shared" si="163"/>
        <v/>
      </c>
      <c r="H1394" s="158"/>
      <c r="I1394" s="149"/>
      <c r="J1394" s="152"/>
      <c r="K1394" s="162"/>
      <c r="L1394" s="163"/>
      <c r="M1394" s="34" t="str">
        <f t="shared" si="166"/>
        <v/>
      </c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</row>
    <row r="1395" spans="1:61" ht="15" customHeight="1" x14ac:dyDescent="0.2">
      <c r="A1395" s="59" t="str">
        <f t="shared" si="168"/>
        <v/>
      </c>
      <c r="B1395" s="33" t="str">
        <f t="shared" si="169"/>
        <v/>
      </c>
      <c r="C1395" s="32" t="str">
        <f t="shared" si="164"/>
        <v/>
      </c>
      <c r="D1395" s="71" t="str">
        <f t="shared" si="167"/>
        <v/>
      </c>
      <c r="E1395" s="83" t="str">
        <f t="shared" si="165"/>
        <v/>
      </c>
      <c r="F1395" s="100"/>
      <c r="G1395" s="85" t="str">
        <f t="shared" si="163"/>
        <v/>
      </c>
      <c r="H1395" s="158"/>
      <c r="I1395" s="149"/>
      <c r="J1395" s="152"/>
      <c r="K1395" s="162"/>
      <c r="L1395" s="163"/>
      <c r="M1395" s="34" t="str">
        <f t="shared" si="166"/>
        <v/>
      </c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</row>
    <row r="1396" spans="1:61" ht="15" customHeight="1" x14ac:dyDescent="0.2">
      <c r="A1396" s="59" t="str">
        <f t="shared" si="168"/>
        <v/>
      </c>
      <c r="B1396" s="33" t="str">
        <f t="shared" si="169"/>
        <v/>
      </c>
      <c r="C1396" s="32" t="str">
        <f t="shared" si="164"/>
        <v/>
      </c>
      <c r="D1396" s="71" t="str">
        <f t="shared" si="167"/>
        <v/>
      </c>
      <c r="E1396" s="83" t="str">
        <f t="shared" si="165"/>
        <v/>
      </c>
      <c r="F1396" s="100"/>
      <c r="G1396" s="85" t="str">
        <f t="shared" si="163"/>
        <v/>
      </c>
      <c r="H1396" s="158"/>
      <c r="I1396" s="149"/>
      <c r="J1396" s="152"/>
      <c r="K1396" s="162"/>
      <c r="L1396" s="163"/>
      <c r="M1396" s="34" t="str">
        <f t="shared" si="166"/>
        <v/>
      </c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</row>
    <row r="1397" spans="1:61" ht="15" customHeight="1" x14ac:dyDescent="0.2">
      <c r="A1397" s="59" t="str">
        <f t="shared" si="168"/>
        <v/>
      </c>
      <c r="B1397" s="33" t="str">
        <f t="shared" si="169"/>
        <v/>
      </c>
      <c r="C1397" s="32" t="str">
        <f t="shared" si="164"/>
        <v/>
      </c>
      <c r="D1397" s="71" t="str">
        <f t="shared" si="167"/>
        <v/>
      </c>
      <c r="E1397" s="83" t="str">
        <f t="shared" si="165"/>
        <v/>
      </c>
      <c r="F1397" s="100"/>
      <c r="G1397" s="85" t="str">
        <f t="shared" si="163"/>
        <v/>
      </c>
      <c r="H1397" s="158"/>
      <c r="I1397" s="149"/>
      <c r="J1397" s="152"/>
      <c r="K1397" s="162"/>
      <c r="L1397" s="163"/>
      <c r="M1397" s="34" t="str">
        <f t="shared" si="166"/>
        <v/>
      </c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</row>
    <row r="1398" spans="1:61" ht="15" customHeight="1" x14ac:dyDescent="0.2">
      <c r="A1398" s="59" t="str">
        <f t="shared" si="168"/>
        <v/>
      </c>
      <c r="B1398" s="33" t="str">
        <f t="shared" si="169"/>
        <v/>
      </c>
      <c r="C1398" s="32" t="str">
        <f t="shared" si="164"/>
        <v/>
      </c>
      <c r="D1398" s="71" t="str">
        <f t="shared" si="167"/>
        <v/>
      </c>
      <c r="E1398" s="83" t="str">
        <f t="shared" si="165"/>
        <v/>
      </c>
      <c r="F1398" s="100"/>
      <c r="G1398" s="85" t="str">
        <f t="shared" si="163"/>
        <v/>
      </c>
      <c r="H1398" s="158"/>
      <c r="I1398" s="149"/>
      <c r="J1398" s="152"/>
      <c r="K1398" s="162"/>
      <c r="L1398" s="163"/>
      <c r="M1398" s="34" t="str">
        <f t="shared" si="166"/>
        <v/>
      </c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</row>
    <row r="1399" spans="1:61" ht="15" customHeight="1" x14ac:dyDescent="0.2">
      <c r="A1399" s="59" t="str">
        <f t="shared" si="168"/>
        <v/>
      </c>
      <c r="B1399" s="33" t="str">
        <f t="shared" si="169"/>
        <v/>
      </c>
      <c r="C1399" s="32" t="str">
        <f t="shared" si="164"/>
        <v/>
      </c>
      <c r="D1399" s="71" t="str">
        <f t="shared" si="167"/>
        <v/>
      </c>
      <c r="E1399" s="83" t="str">
        <f t="shared" si="165"/>
        <v/>
      </c>
      <c r="F1399" s="100"/>
      <c r="G1399" s="85" t="str">
        <f t="shared" si="163"/>
        <v/>
      </c>
      <c r="H1399" s="158"/>
      <c r="I1399" s="149"/>
      <c r="J1399" s="152"/>
      <c r="K1399" s="162"/>
      <c r="L1399" s="163"/>
      <c r="M1399" s="34" t="str">
        <f t="shared" si="166"/>
        <v/>
      </c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</row>
    <row r="1400" spans="1:61" ht="15" customHeight="1" x14ac:dyDescent="0.2">
      <c r="A1400" s="59" t="str">
        <f t="shared" si="168"/>
        <v/>
      </c>
      <c r="B1400" s="33" t="str">
        <f t="shared" si="169"/>
        <v/>
      </c>
      <c r="C1400" s="32" t="str">
        <f t="shared" si="164"/>
        <v/>
      </c>
      <c r="D1400" s="71" t="str">
        <f t="shared" si="167"/>
        <v/>
      </c>
      <c r="E1400" s="83" t="str">
        <f t="shared" si="165"/>
        <v/>
      </c>
      <c r="F1400" s="100"/>
      <c r="G1400" s="85" t="str">
        <f t="shared" si="163"/>
        <v/>
      </c>
      <c r="H1400" s="158"/>
      <c r="I1400" s="149"/>
      <c r="J1400" s="152"/>
      <c r="K1400" s="162"/>
      <c r="L1400" s="163"/>
      <c r="M1400" s="34" t="str">
        <f t="shared" si="166"/>
        <v/>
      </c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</row>
    <row r="1401" spans="1:61" ht="15" customHeight="1" x14ac:dyDescent="0.2">
      <c r="A1401" s="59" t="str">
        <f t="shared" si="168"/>
        <v/>
      </c>
      <c r="B1401" s="33" t="str">
        <f t="shared" si="169"/>
        <v/>
      </c>
      <c r="C1401" s="32" t="str">
        <f t="shared" si="164"/>
        <v/>
      </c>
      <c r="D1401" s="71" t="str">
        <f t="shared" si="167"/>
        <v/>
      </c>
      <c r="E1401" s="83" t="str">
        <f t="shared" si="165"/>
        <v/>
      </c>
      <c r="F1401" s="100"/>
      <c r="G1401" s="85" t="str">
        <f t="shared" si="163"/>
        <v/>
      </c>
      <c r="H1401" s="158"/>
      <c r="I1401" s="149"/>
      <c r="J1401" s="152"/>
      <c r="K1401" s="162"/>
      <c r="L1401" s="163"/>
      <c r="M1401" s="34" t="str">
        <f t="shared" si="166"/>
        <v/>
      </c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</row>
    <row r="1402" spans="1:61" ht="15" customHeight="1" x14ac:dyDescent="0.2">
      <c r="A1402" s="59" t="str">
        <f t="shared" si="168"/>
        <v/>
      </c>
      <c r="B1402" s="33" t="str">
        <f t="shared" si="169"/>
        <v/>
      </c>
      <c r="C1402" s="32" t="str">
        <f t="shared" si="164"/>
        <v/>
      </c>
      <c r="D1402" s="71" t="str">
        <f t="shared" si="167"/>
        <v/>
      </c>
      <c r="E1402" s="83" t="str">
        <f t="shared" si="165"/>
        <v/>
      </c>
      <c r="F1402" s="100"/>
      <c r="G1402" s="85" t="str">
        <f t="shared" si="163"/>
        <v/>
      </c>
      <c r="H1402" s="158"/>
      <c r="I1402" s="149"/>
      <c r="J1402" s="152"/>
      <c r="K1402" s="162"/>
      <c r="L1402" s="163"/>
      <c r="M1402" s="34" t="str">
        <f t="shared" si="166"/>
        <v/>
      </c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</row>
    <row r="1403" spans="1:61" ht="15" customHeight="1" x14ac:dyDescent="0.2">
      <c r="A1403" s="59" t="str">
        <f t="shared" si="168"/>
        <v/>
      </c>
      <c r="B1403" s="33" t="str">
        <f t="shared" si="169"/>
        <v/>
      </c>
      <c r="C1403" s="32" t="str">
        <f t="shared" si="164"/>
        <v/>
      </c>
      <c r="D1403" s="71" t="str">
        <f t="shared" si="167"/>
        <v/>
      </c>
      <c r="E1403" s="83" t="str">
        <f t="shared" si="165"/>
        <v/>
      </c>
      <c r="F1403" s="100"/>
      <c r="G1403" s="85" t="str">
        <f t="shared" si="163"/>
        <v/>
      </c>
      <c r="H1403" s="158"/>
      <c r="I1403" s="149"/>
      <c r="J1403" s="152"/>
      <c r="K1403" s="162"/>
      <c r="L1403" s="163"/>
      <c r="M1403" s="34" t="str">
        <f t="shared" si="166"/>
        <v/>
      </c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</row>
    <row r="1404" spans="1:61" ht="15" customHeight="1" x14ac:dyDescent="0.2">
      <c r="A1404" s="59" t="str">
        <f t="shared" si="168"/>
        <v/>
      </c>
      <c r="B1404" s="33" t="str">
        <f t="shared" si="169"/>
        <v/>
      </c>
      <c r="C1404" s="32" t="str">
        <f t="shared" si="164"/>
        <v/>
      </c>
      <c r="D1404" s="71" t="str">
        <f t="shared" si="167"/>
        <v/>
      </c>
      <c r="E1404" s="83" t="str">
        <f t="shared" si="165"/>
        <v/>
      </c>
      <c r="F1404" s="100"/>
      <c r="G1404" s="85" t="str">
        <f t="shared" si="163"/>
        <v/>
      </c>
      <c r="H1404" s="158"/>
      <c r="I1404" s="149"/>
      <c r="J1404" s="152"/>
      <c r="K1404" s="162"/>
      <c r="L1404" s="163"/>
      <c r="M1404" s="34" t="str">
        <f t="shared" si="166"/>
        <v/>
      </c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</row>
    <row r="1405" spans="1:61" ht="15" customHeight="1" x14ac:dyDescent="0.2">
      <c r="A1405" s="59" t="str">
        <f t="shared" si="168"/>
        <v/>
      </c>
      <c r="B1405" s="33" t="str">
        <f t="shared" si="169"/>
        <v/>
      </c>
      <c r="C1405" s="32" t="str">
        <f t="shared" si="164"/>
        <v/>
      </c>
      <c r="D1405" s="71" t="str">
        <f t="shared" si="167"/>
        <v/>
      </c>
      <c r="E1405" s="83" t="str">
        <f t="shared" si="165"/>
        <v/>
      </c>
      <c r="F1405" s="100"/>
      <c r="G1405" s="85" t="str">
        <f t="shared" si="163"/>
        <v/>
      </c>
      <c r="H1405" s="158"/>
      <c r="I1405" s="149"/>
      <c r="J1405" s="152"/>
      <c r="K1405" s="162"/>
      <c r="L1405" s="163"/>
      <c r="M1405" s="34" t="str">
        <f t="shared" si="166"/>
        <v/>
      </c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</row>
    <row r="1406" spans="1:61" ht="15" customHeight="1" x14ac:dyDescent="0.2">
      <c r="A1406" s="59" t="str">
        <f t="shared" si="168"/>
        <v/>
      </c>
      <c r="B1406" s="33" t="str">
        <f t="shared" si="169"/>
        <v/>
      </c>
      <c r="C1406" s="32" t="str">
        <f t="shared" si="164"/>
        <v/>
      </c>
      <c r="D1406" s="71" t="str">
        <f t="shared" si="167"/>
        <v/>
      </c>
      <c r="E1406" s="83" t="str">
        <f t="shared" si="165"/>
        <v/>
      </c>
      <c r="F1406" s="100"/>
      <c r="G1406" s="85" t="str">
        <f t="shared" si="163"/>
        <v/>
      </c>
      <c r="H1406" s="158"/>
      <c r="I1406" s="149"/>
      <c r="J1406" s="152"/>
      <c r="K1406" s="162"/>
      <c r="L1406" s="163"/>
      <c r="M1406" s="34" t="str">
        <f t="shared" si="166"/>
        <v/>
      </c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</row>
    <row r="1407" spans="1:61" ht="15" customHeight="1" x14ac:dyDescent="0.2">
      <c r="A1407" s="59" t="str">
        <f t="shared" si="168"/>
        <v/>
      </c>
      <c r="B1407" s="33" t="str">
        <f t="shared" si="169"/>
        <v/>
      </c>
      <c r="C1407" s="32" t="str">
        <f t="shared" si="164"/>
        <v/>
      </c>
      <c r="D1407" s="71" t="str">
        <f t="shared" si="167"/>
        <v/>
      </c>
      <c r="E1407" s="83" t="str">
        <f t="shared" si="165"/>
        <v/>
      </c>
      <c r="F1407" s="100"/>
      <c r="G1407" s="85" t="str">
        <f t="shared" si="163"/>
        <v/>
      </c>
      <c r="H1407" s="158"/>
      <c r="I1407" s="149"/>
      <c r="J1407" s="152"/>
      <c r="K1407" s="162"/>
      <c r="L1407" s="163"/>
      <c r="M1407" s="34" t="str">
        <f t="shared" si="166"/>
        <v/>
      </c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</row>
    <row r="1408" spans="1:61" ht="15" customHeight="1" x14ac:dyDescent="0.2">
      <c r="A1408" s="59" t="str">
        <f t="shared" si="168"/>
        <v/>
      </c>
      <c r="B1408" s="33" t="str">
        <f t="shared" si="169"/>
        <v/>
      </c>
      <c r="C1408" s="32" t="str">
        <f t="shared" si="164"/>
        <v/>
      </c>
      <c r="D1408" s="71" t="str">
        <f t="shared" si="167"/>
        <v/>
      </c>
      <c r="E1408" s="83" t="str">
        <f t="shared" si="165"/>
        <v/>
      </c>
      <c r="F1408" s="100"/>
      <c r="G1408" s="85" t="str">
        <f t="shared" si="163"/>
        <v/>
      </c>
      <c r="H1408" s="158"/>
      <c r="I1408" s="149"/>
      <c r="J1408" s="152"/>
      <c r="K1408" s="162"/>
      <c r="L1408" s="163"/>
      <c r="M1408" s="34" t="str">
        <f t="shared" si="166"/>
        <v/>
      </c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</row>
    <row r="1409" spans="1:61" ht="15" customHeight="1" x14ac:dyDescent="0.2">
      <c r="A1409" s="59" t="str">
        <f t="shared" si="168"/>
        <v/>
      </c>
      <c r="B1409" s="33" t="str">
        <f t="shared" si="169"/>
        <v/>
      </c>
      <c r="C1409" s="32" t="str">
        <f t="shared" si="164"/>
        <v/>
      </c>
      <c r="D1409" s="71" t="str">
        <f t="shared" si="167"/>
        <v/>
      </c>
      <c r="E1409" s="83" t="str">
        <f t="shared" si="165"/>
        <v/>
      </c>
      <c r="F1409" s="100"/>
      <c r="G1409" s="85" t="str">
        <f t="shared" si="163"/>
        <v/>
      </c>
      <c r="H1409" s="158"/>
      <c r="I1409" s="149"/>
      <c r="J1409" s="152"/>
      <c r="K1409" s="162"/>
      <c r="L1409" s="163"/>
      <c r="M1409" s="34" t="str">
        <f t="shared" si="166"/>
        <v/>
      </c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</row>
    <row r="1410" spans="1:61" ht="15" customHeight="1" x14ac:dyDescent="0.2">
      <c r="A1410" s="59" t="str">
        <f t="shared" si="168"/>
        <v/>
      </c>
      <c r="B1410" s="33" t="str">
        <f t="shared" si="169"/>
        <v/>
      </c>
      <c r="C1410" s="32" t="str">
        <f t="shared" si="164"/>
        <v/>
      </c>
      <c r="D1410" s="71" t="str">
        <f t="shared" si="167"/>
        <v/>
      </c>
      <c r="E1410" s="83" t="str">
        <f t="shared" si="165"/>
        <v/>
      </c>
      <c r="F1410" s="100"/>
      <c r="G1410" s="85" t="str">
        <f t="shared" si="163"/>
        <v/>
      </c>
      <c r="H1410" s="158"/>
      <c r="I1410" s="149"/>
      <c r="J1410" s="152"/>
      <c r="K1410" s="162"/>
      <c r="L1410" s="163"/>
      <c r="M1410" s="34" t="str">
        <f t="shared" si="166"/>
        <v/>
      </c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</row>
    <row r="1411" spans="1:61" ht="15" customHeight="1" x14ac:dyDescent="0.2">
      <c r="A1411" s="59" t="str">
        <f t="shared" si="168"/>
        <v/>
      </c>
      <c r="B1411" s="33" t="str">
        <f t="shared" si="169"/>
        <v/>
      </c>
      <c r="C1411" s="32" t="str">
        <f t="shared" si="164"/>
        <v/>
      </c>
      <c r="D1411" s="71" t="str">
        <f t="shared" si="167"/>
        <v/>
      </c>
      <c r="E1411" s="83" t="str">
        <f t="shared" si="165"/>
        <v/>
      </c>
      <c r="F1411" s="100"/>
      <c r="G1411" s="85" t="str">
        <f t="shared" si="163"/>
        <v/>
      </c>
      <c r="H1411" s="158"/>
      <c r="I1411" s="149"/>
      <c r="J1411" s="152"/>
      <c r="K1411" s="162"/>
      <c r="L1411" s="163"/>
      <c r="M1411" s="34" t="str">
        <f t="shared" si="166"/>
        <v/>
      </c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</row>
    <row r="1412" spans="1:61" ht="15" customHeight="1" x14ac:dyDescent="0.2">
      <c r="A1412" s="59" t="str">
        <f t="shared" si="168"/>
        <v/>
      </c>
      <c r="B1412" s="33" t="str">
        <f t="shared" si="169"/>
        <v/>
      </c>
      <c r="C1412" s="32" t="str">
        <f t="shared" si="164"/>
        <v/>
      </c>
      <c r="D1412" s="71" t="str">
        <f t="shared" si="167"/>
        <v/>
      </c>
      <c r="E1412" s="83" t="str">
        <f t="shared" si="165"/>
        <v/>
      </c>
      <c r="F1412" s="100"/>
      <c r="G1412" s="85" t="str">
        <f t="shared" si="163"/>
        <v/>
      </c>
      <c r="H1412" s="158"/>
      <c r="I1412" s="149"/>
      <c r="J1412" s="152"/>
      <c r="K1412" s="162"/>
      <c r="L1412" s="163"/>
      <c r="M1412" s="34" t="str">
        <f t="shared" si="166"/>
        <v/>
      </c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</row>
    <row r="1413" spans="1:61" ht="15" customHeight="1" x14ac:dyDescent="0.2">
      <c r="A1413" s="59" t="str">
        <f t="shared" si="168"/>
        <v/>
      </c>
      <c r="B1413" s="33" t="str">
        <f t="shared" si="169"/>
        <v/>
      </c>
      <c r="C1413" s="32" t="str">
        <f t="shared" si="164"/>
        <v/>
      </c>
      <c r="D1413" s="71" t="str">
        <f t="shared" si="167"/>
        <v/>
      </c>
      <c r="E1413" s="83" t="str">
        <f t="shared" si="165"/>
        <v/>
      </c>
      <c r="F1413" s="100"/>
      <c r="G1413" s="85" t="str">
        <f t="shared" si="163"/>
        <v/>
      </c>
      <c r="H1413" s="158"/>
      <c r="I1413" s="149"/>
      <c r="J1413" s="152"/>
      <c r="K1413" s="162"/>
      <c r="L1413" s="163"/>
      <c r="M1413" s="34" t="str">
        <f t="shared" si="166"/>
        <v/>
      </c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</row>
    <row r="1414" spans="1:61" ht="15" customHeight="1" x14ac:dyDescent="0.2">
      <c r="A1414" s="59" t="str">
        <f t="shared" si="168"/>
        <v/>
      </c>
      <c r="B1414" s="33" t="str">
        <f t="shared" si="169"/>
        <v/>
      </c>
      <c r="C1414" s="32" t="str">
        <f t="shared" si="164"/>
        <v/>
      </c>
      <c r="D1414" s="71" t="str">
        <f t="shared" si="167"/>
        <v/>
      </c>
      <c r="E1414" s="83" t="str">
        <f t="shared" si="165"/>
        <v/>
      </c>
      <c r="F1414" s="100"/>
      <c r="G1414" s="85" t="str">
        <f t="shared" si="163"/>
        <v/>
      </c>
      <c r="H1414" s="158"/>
      <c r="I1414" s="149"/>
      <c r="J1414" s="152"/>
      <c r="K1414" s="162"/>
      <c r="L1414" s="163"/>
      <c r="M1414" s="34" t="str">
        <f t="shared" si="166"/>
        <v/>
      </c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</row>
    <row r="1415" spans="1:61" ht="15" customHeight="1" x14ac:dyDescent="0.2">
      <c r="A1415" s="59" t="str">
        <f t="shared" si="168"/>
        <v/>
      </c>
      <c r="B1415" s="33" t="str">
        <f t="shared" si="169"/>
        <v/>
      </c>
      <c r="C1415" s="32" t="str">
        <f t="shared" si="164"/>
        <v/>
      </c>
      <c r="D1415" s="71" t="str">
        <f t="shared" si="167"/>
        <v/>
      </c>
      <c r="E1415" s="83" t="str">
        <f t="shared" si="165"/>
        <v/>
      </c>
      <c r="F1415" s="100"/>
      <c r="G1415" s="85" t="str">
        <f t="shared" si="163"/>
        <v/>
      </c>
      <c r="H1415" s="158"/>
      <c r="I1415" s="149"/>
      <c r="J1415" s="152"/>
      <c r="K1415" s="162"/>
      <c r="L1415" s="163"/>
      <c r="M1415" s="34" t="str">
        <f t="shared" si="166"/>
        <v/>
      </c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</row>
    <row r="1416" spans="1:61" ht="15" customHeight="1" x14ac:dyDescent="0.2">
      <c r="A1416" s="59" t="str">
        <f t="shared" si="168"/>
        <v/>
      </c>
      <c r="B1416" s="33" t="str">
        <f t="shared" si="169"/>
        <v/>
      </c>
      <c r="C1416" s="32" t="str">
        <f t="shared" si="164"/>
        <v/>
      </c>
      <c r="D1416" s="71" t="str">
        <f t="shared" si="167"/>
        <v/>
      </c>
      <c r="E1416" s="83" t="str">
        <f t="shared" si="165"/>
        <v/>
      </c>
      <c r="F1416" s="100"/>
      <c r="G1416" s="85" t="str">
        <f t="shared" si="163"/>
        <v/>
      </c>
      <c r="H1416" s="158"/>
      <c r="I1416" s="149"/>
      <c r="J1416" s="152"/>
      <c r="K1416" s="162"/>
      <c r="L1416" s="163"/>
      <c r="M1416" s="34" t="str">
        <f t="shared" si="166"/>
        <v/>
      </c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</row>
    <row r="1417" spans="1:61" ht="15" customHeight="1" x14ac:dyDescent="0.2">
      <c r="A1417" s="59" t="str">
        <f t="shared" si="168"/>
        <v/>
      </c>
      <c r="B1417" s="33" t="str">
        <f t="shared" si="169"/>
        <v/>
      </c>
      <c r="C1417" s="32" t="str">
        <f t="shared" si="164"/>
        <v/>
      </c>
      <c r="D1417" s="71" t="str">
        <f t="shared" si="167"/>
        <v/>
      </c>
      <c r="E1417" s="83" t="str">
        <f t="shared" si="165"/>
        <v/>
      </c>
      <c r="F1417" s="100"/>
      <c r="G1417" s="85" t="str">
        <f t="shared" si="163"/>
        <v/>
      </c>
      <c r="H1417" s="158"/>
      <c r="I1417" s="149"/>
      <c r="J1417" s="152"/>
      <c r="K1417" s="162"/>
      <c r="L1417" s="163"/>
      <c r="M1417" s="34" t="str">
        <f t="shared" si="166"/>
        <v/>
      </c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</row>
    <row r="1418" spans="1:61" ht="15" customHeight="1" x14ac:dyDescent="0.2">
      <c r="A1418" s="59" t="str">
        <f t="shared" si="168"/>
        <v/>
      </c>
      <c r="B1418" s="33" t="str">
        <f t="shared" si="169"/>
        <v/>
      </c>
      <c r="C1418" s="32" t="str">
        <f t="shared" si="164"/>
        <v/>
      </c>
      <c r="D1418" s="71" t="str">
        <f t="shared" si="167"/>
        <v/>
      </c>
      <c r="E1418" s="83" t="str">
        <f t="shared" si="165"/>
        <v/>
      </c>
      <c r="F1418" s="100"/>
      <c r="G1418" s="85" t="str">
        <f t="shared" si="163"/>
        <v/>
      </c>
      <c r="H1418" s="158"/>
      <c r="I1418" s="149"/>
      <c r="J1418" s="152"/>
      <c r="K1418" s="162"/>
      <c r="L1418" s="163"/>
      <c r="M1418" s="34" t="str">
        <f t="shared" si="166"/>
        <v/>
      </c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</row>
    <row r="1419" spans="1:61" ht="15" customHeight="1" x14ac:dyDescent="0.2">
      <c r="A1419" s="59" t="str">
        <f t="shared" si="168"/>
        <v/>
      </c>
      <c r="B1419" s="33" t="str">
        <f t="shared" si="169"/>
        <v/>
      </c>
      <c r="C1419" s="32" t="str">
        <f t="shared" si="164"/>
        <v/>
      </c>
      <c r="D1419" s="71" t="str">
        <f t="shared" si="167"/>
        <v/>
      </c>
      <c r="E1419" s="83" t="str">
        <f t="shared" si="165"/>
        <v/>
      </c>
      <c r="F1419" s="100"/>
      <c r="G1419" s="85" t="str">
        <f t="shared" si="163"/>
        <v/>
      </c>
      <c r="H1419" s="158"/>
      <c r="I1419" s="149"/>
      <c r="J1419" s="152"/>
      <c r="K1419" s="162"/>
      <c r="L1419" s="163"/>
      <c r="M1419" s="34" t="str">
        <f t="shared" si="166"/>
        <v/>
      </c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</row>
    <row r="1420" spans="1:61" ht="15" customHeight="1" x14ac:dyDescent="0.2">
      <c r="A1420" s="59" t="str">
        <f t="shared" si="168"/>
        <v/>
      </c>
      <c r="B1420" s="33" t="str">
        <f t="shared" si="169"/>
        <v/>
      </c>
      <c r="C1420" s="32" t="str">
        <f t="shared" si="164"/>
        <v/>
      </c>
      <c r="D1420" s="71" t="str">
        <f t="shared" si="167"/>
        <v/>
      </c>
      <c r="E1420" s="83" t="str">
        <f t="shared" si="165"/>
        <v/>
      </c>
      <c r="F1420" s="100"/>
      <c r="G1420" s="85" t="str">
        <f t="shared" ref="G1420:G1483" si="170">IF(ISNA(VLOOKUP(F1420,klanten,2,FALSE)),"",VLOOKUP(F1420,klanten,2,FALSE))</f>
        <v/>
      </c>
      <c r="H1420" s="158"/>
      <c r="I1420" s="149"/>
      <c r="J1420" s="152"/>
      <c r="K1420" s="162"/>
      <c r="L1420" s="163"/>
      <c r="M1420" s="34" t="str">
        <f t="shared" si="166"/>
        <v/>
      </c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</row>
    <row r="1421" spans="1:61" ht="15" customHeight="1" x14ac:dyDescent="0.2">
      <c r="A1421" s="59" t="str">
        <f t="shared" si="168"/>
        <v/>
      </c>
      <c r="B1421" s="33" t="str">
        <f t="shared" si="169"/>
        <v/>
      </c>
      <c r="C1421" s="32" t="str">
        <f t="shared" ref="C1421:C1484" si="171">IF(B1421="","",IF(B1421=B1420,C1420+1,1))</f>
        <v/>
      </c>
      <c r="D1421" s="71" t="str">
        <f t="shared" si="167"/>
        <v/>
      </c>
      <c r="E1421" s="83" t="str">
        <f t="shared" si="165"/>
        <v/>
      </c>
      <c r="F1421" s="100"/>
      <c r="G1421" s="85" t="str">
        <f t="shared" si="170"/>
        <v/>
      </c>
      <c r="H1421" s="158"/>
      <c r="I1421" s="149"/>
      <c r="J1421" s="152"/>
      <c r="K1421" s="162"/>
      <c r="L1421" s="163"/>
      <c r="M1421" s="34" t="str">
        <f t="shared" si="166"/>
        <v/>
      </c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</row>
    <row r="1422" spans="1:61" ht="15" customHeight="1" x14ac:dyDescent="0.2">
      <c r="A1422" s="59" t="str">
        <f t="shared" si="168"/>
        <v/>
      </c>
      <c r="B1422" s="33" t="str">
        <f t="shared" si="169"/>
        <v/>
      </c>
      <c r="C1422" s="32" t="str">
        <f t="shared" si="171"/>
        <v/>
      </c>
      <c r="D1422" s="71" t="str">
        <f t="shared" si="167"/>
        <v/>
      </c>
      <c r="E1422" s="83" t="str">
        <f t="shared" ref="E1422:E1485" si="172">IF(AND(B1422="",B1421&lt;&gt;""),"►","")</f>
        <v/>
      </c>
      <c r="F1422" s="100"/>
      <c r="G1422" s="85" t="str">
        <f t="shared" si="170"/>
        <v/>
      </c>
      <c r="H1422" s="158"/>
      <c r="I1422" s="149"/>
      <c r="J1422" s="152"/>
      <c r="K1422" s="162"/>
      <c r="L1422" s="163"/>
      <c r="M1422" s="34" t="str">
        <f t="shared" si="166"/>
        <v/>
      </c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</row>
    <row r="1423" spans="1:61" ht="15" customHeight="1" x14ac:dyDescent="0.2">
      <c r="A1423" s="59" t="str">
        <f t="shared" si="168"/>
        <v/>
      </c>
      <c r="B1423" s="33" t="str">
        <f t="shared" si="169"/>
        <v/>
      </c>
      <c r="C1423" s="32" t="str">
        <f t="shared" si="171"/>
        <v/>
      </c>
      <c r="D1423" s="71" t="str">
        <f t="shared" si="167"/>
        <v/>
      </c>
      <c r="E1423" s="83" t="str">
        <f t="shared" si="172"/>
        <v/>
      </c>
      <c r="F1423" s="100"/>
      <c r="G1423" s="85" t="str">
        <f t="shared" si="170"/>
        <v/>
      </c>
      <c r="H1423" s="158"/>
      <c r="I1423" s="149"/>
      <c r="J1423" s="152"/>
      <c r="K1423" s="162"/>
      <c r="L1423" s="163"/>
      <c r="M1423" s="34" t="str">
        <f t="shared" si="166"/>
        <v/>
      </c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</row>
    <row r="1424" spans="1:61" ht="15" customHeight="1" x14ac:dyDescent="0.2">
      <c r="A1424" s="59" t="str">
        <f t="shared" si="168"/>
        <v/>
      </c>
      <c r="B1424" s="33" t="str">
        <f t="shared" si="169"/>
        <v/>
      </c>
      <c r="C1424" s="32" t="str">
        <f t="shared" si="171"/>
        <v/>
      </c>
      <c r="D1424" s="71" t="str">
        <f t="shared" si="167"/>
        <v/>
      </c>
      <c r="E1424" s="83" t="str">
        <f t="shared" si="172"/>
        <v/>
      </c>
      <c r="F1424" s="100"/>
      <c r="G1424" s="85" t="str">
        <f t="shared" si="170"/>
        <v/>
      </c>
      <c r="H1424" s="158"/>
      <c r="I1424" s="149"/>
      <c r="J1424" s="152"/>
      <c r="K1424" s="162"/>
      <c r="L1424" s="163"/>
      <c r="M1424" s="34" t="str">
        <f t="shared" si="166"/>
        <v/>
      </c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</row>
    <row r="1425" spans="1:61" ht="15" customHeight="1" x14ac:dyDescent="0.2">
      <c r="A1425" s="59" t="str">
        <f t="shared" si="168"/>
        <v/>
      </c>
      <c r="B1425" s="33" t="str">
        <f t="shared" si="169"/>
        <v/>
      </c>
      <c r="C1425" s="32" t="str">
        <f t="shared" si="171"/>
        <v/>
      </c>
      <c r="D1425" s="71" t="str">
        <f t="shared" si="167"/>
        <v/>
      </c>
      <c r="E1425" s="83" t="str">
        <f t="shared" si="172"/>
        <v/>
      </c>
      <c r="F1425" s="100"/>
      <c r="G1425" s="85" t="str">
        <f t="shared" si="170"/>
        <v/>
      </c>
      <c r="H1425" s="158"/>
      <c r="I1425" s="149"/>
      <c r="J1425" s="152"/>
      <c r="K1425" s="162"/>
      <c r="L1425" s="163"/>
      <c r="M1425" s="34" t="str">
        <f t="shared" si="166"/>
        <v/>
      </c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</row>
    <row r="1426" spans="1:61" ht="15" customHeight="1" x14ac:dyDescent="0.2">
      <c r="A1426" s="59" t="str">
        <f t="shared" si="168"/>
        <v/>
      </c>
      <c r="B1426" s="33" t="str">
        <f t="shared" si="169"/>
        <v/>
      </c>
      <c r="C1426" s="32" t="str">
        <f t="shared" si="171"/>
        <v/>
      </c>
      <c r="D1426" s="71" t="str">
        <f t="shared" si="167"/>
        <v/>
      </c>
      <c r="E1426" s="83" t="str">
        <f t="shared" si="172"/>
        <v/>
      </c>
      <c r="F1426" s="100"/>
      <c r="G1426" s="85" t="str">
        <f t="shared" si="170"/>
        <v/>
      </c>
      <c r="H1426" s="158"/>
      <c r="I1426" s="149"/>
      <c r="J1426" s="152"/>
      <c r="K1426" s="162"/>
      <c r="L1426" s="163"/>
      <c r="M1426" s="34" t="str">
        <f t="shared" si="166"/>
        <v/>
      </c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</row>
    <row r="1427" spans="1:61" ht="15" customHeight="1" x14ac:dyDescent="0.2">
      <c r="A1427" s="59" t="str">
        <f t="shared" si="168"/>
        <v/>
      </c>
      <c r="B1427" s="33" t="str">
        <f t="shared" si="169"/>
        <v/>
      </c>
      <c r="C1427" s="32" t="str">
        <f t="shared" si="171"/>
        <v/>
      </c>
      <c r="D1427" s="71" t="str">
        <f t="shared" si="167"/>
        <v/>
      </c>
      <c r="E1427" s="83" t="str">
        <f t="shared" si="172"/>
        <v/>
      </c>
      <c r="F1427" s="100"/>
      <c r="G1427" s="85" t="str">
        <f t="shared" si="170"/>
        <v/>
      </c>
      <c r="H1427" s="158"/>
      <c r="I1427" s="149"/>
      <c r="J1427" s="152"/>
      <c r="K1427" s="162"/>
      <c r="L1427" s="163"/>
      <c r="M1427" s="34" t="str">
        <f t="shared" si="166"/>
        <v/>
      </c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</row>
    <row r="1428" spans="1:61" ht="15" customHeight="1" x14ac:dyDescent="0.2">
      <c r="A1428" s="59" t="str">
        <f t="shared" si="168"/>
        <v/>
      </c>
      <c r="B1428" s="33" t="str">
        <f t="shared" si="169"/>
        <v/>
      </c>
      <c r="C1428" s="32" t="str">
        <f t="shared" si="171"/>
        <v/>
      </c>
      <c r="D1428" s="71" t="str">
        <f t="shared" si="167"/>
        <v/>
      </c>
      <c r="E1428" s="83" t="str">
        <f t="shared" si="172"/>
        <v/>
      </c>
      <c r="F1428" s="100"/>
      <c r="G1428" s="85" t="str">
        <f t="shared" si="170"/>
        <v/>
      </c>
      <c r="H1428" s="158"/>
      <c r="I1428" s="149"/>
      <c r="J1428" s="152"/>
      <c r="K1428" s="162"/>
      <c r="L1428" s="163"/>
      <c r="M1428" s="34" t="str">
        <f t="shared" si="166"/>
        <v/>
      </c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</row>
    <row r="1429" spans="1:61" ht="15" customHeight="1" x14ac:dyDescent="0.2">
      <c r="A1429" s="59" t="str">
        <f t="shared" si="168"/>
        <v/>
      </c>
      <c r="B1429" s="33" t="str">
        <f t="shared" si="169"/>
        <v/>
      </c>
      <c r="C1429" s="32" t="str">
        <f t="shared" si="171"/>
        <v/>
      </c>
      <c r="D1429" s="71" t="str">
        <f t="shared" si="167"/>
        <v/>
      </c>
      <c r="E1429" s="83" t="str">
        <f t="shared" si="172"/>
        <v/>
      </c>
      <c r="F1429" s="100"/>
      <c r="G1429" s="85" t="str">
        <f t="shared" si="170"/>
        <v/>
      </c>
      <c r="H1429" s="158"/>
      <c r="I1429" s="149"/>
      <c r="J1429" s="152"/>
      <c r="K1429" s="162"/>
      <c r="L1429" s="163"/>
      <c r="M1429" s="34" t="str">
        <f t="shared" ref="M1429:M1492" si="173">IF(K1429="","",I1429*K1429)</f>
        <v/>
      </c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</row>
    <row r="1430" spans="1:61" ht="15" customHeight="1" x14ac:dyDescent="0.2">
      <c r="A1430" s="59" t="str">
        <f t="shared" si="168"/>
        <v/>
      </c>
      <c r="B1430" s="33" t="str">
        <f t="shared" si="169"/>
        <v/>
      </c>
      <c r="C1430" s="32" t="str">
        <f t="shared" si="171"/>
        <v/>
      </c>
      <c r="D1430" s="71" t="str">
        <f t="shared" si="167"/>
        <v/>
      </c>
      <c r="E1430" s="83" t="str">
        <f t="shared" si="172"/>
        <v/>
      </c>
      <c r="F1430" s="100"/>
      <c r="G1430" s="85" t="str">
        <f t="shared" si="170"/>
        <v/>
      </c>
      <c r="H1430" s="158"/>
      <c r="I1430" s="149"/>
      <c r="J1430" s="152"/>
      <c r="K1430" s="162"/>
      <c r="L1430" s="163"/>
      <c r="M1430" s="34" t="str">
        <f t="shared" si="173"/>
        <v/>
      </c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</row>
    <row r="1431" spans="1:61" ht="15" customHeight="1" x14ac:dyDescent="0.2">
      <c r="A1431" s="59" t="str">
        <f t="shared" si="168"/>
        <v/>
      </c>
      <c r="B1431" s="33" t="str">
        <f t="shared" si="169"/>
        <v/>
      </c>
      <c r="C1431" s="32" t="str">
        <f t="shared" si="171"/>
        <v/>
      </c>
      <c r="D1431" s="71" t="str">
        <f t="shared" si="167"/>
        <v/>
      </c>
      <c r="E1431" s="83" t="str">
        <f t="shared" si="172"/>
        <v/>
      </c>
      <c r="F1431" s="100"/>
      <c r="G1431" s="85" t="str">
        <f t="shared" si="170"/>
        <v/>
      </c>
      <c r="H1431" s="158"/>
      <c r="I1431" s="149"/>
      <c r="J1431" s="152"/>
      <c r="K1431" s="162"/>
      <c r="L1431" s="163"/>
      <c r="M1431" s="34" t="str">
        <f t="shared" si="173"/>
        <v/>
      </c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</row>
    <row r="1432" spans="1:61" ht="15" customHeight="1" x14ac:dyDescent="0.2">
      <c r="A1432" s="59" t="str">
        <f t="shared" si="168"/>
        <v/>
      </c>
      <c r="B1432" s="33" t="str">
        <f t="shared" si="169"/>
        <v/>
      </c>
      <c r="C1432" s="32" t="str">
        <f t="shared" si="171"/>
        <v/>
      </c>
      <c r="D1432" s="71" t="str">
        <f t="shared" si="167"/>
        <v/>
      </c>
      <c r="E1432" s="83" t="str">
        <f t="shared" si="172"/>
        <v/>
      </c>
      <c r="F1432" s="100"/>
      <c r="G1432" s="85" t="str">
        <f t="shared" si="170"/>
        <v/>
      </c>
      <c r="H1432" s="158"/>
      <c r="I1432" s="149"/>
      <c r="J1432" s="152"/>
      <c r="K1432" s="162"/>
      <c r="L1432" s="163"/>
      <c r="M1432" s="34" t="str">
        <f t="shared" si="173"/>
        <v/>
      </c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</row>
    <row r="1433" spans="1:61" ht="15" customHeight="1" x14ac:dyDescent="0.2">
      <c r="A1433" s="59" t="str">
        <f t="shared" si="168"/>
        <v/>
      </c>
      <c r="B1433" s="33" t="str">
        <f t="shared" si="169"/>
        <v/>
      </c>
      <c r="C1433" s="32" t="str">
        <f t="shared" si="171"/>
        <v/>
      </c>
      <c r="D1433" s="71" t="str">
        <f t="shared" si="167"/>
        <v/>
      </c>
      <c r="E1433" s="83" t="str">
        <f t="shared" si="172"/>
        <v/>
      </c>
      <c r="F1433" s="100"/>
      <c r="G1433" s="85" t="str">
        <f t="shared" si="170"/>
        <v/>
      </c>
      <c r="H1433" s="158"/>
      <c r="I1433" s="149"/>
      <c r="J1433" s="152"/>
      <c r="K1433" s="162"/>
      <c r="L1433" s="163"/>
      <c r="M1433" s="34" t="str">
        <f t="shared" si="173"/>
        <v/>
      </c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</row>
    <row r="1434" spans="1:61" ht="15" customHeight="1" x14ac:dyDescent="0.2">
      <c r="A1434" s="59" t="str">
        <f t="shared" si="168"/>
        <v/>
      </c>
      <c r="B1434" s="33" t="str">
        <f t="shared" si="169"/>
        <v/>
      </c>
      <c r="C1434" s="32" t="str">
        <f t="shared" si="171"/>
        <v/>
      </c>
      <c r="D1434" s="71" t="str">
        <f t="shared" si="167"/>
        <v/>
      </c>
      <c r="E1434" s="83" t="str">
        <f t="shared" si="172"/>
        <v/>
      </c>
      <c r="F1434" s="100"/>
      <c r="G1434" s="85" t="str">
        <f t="shared" si="170"/>
        <v/>
      </c>
      <c r="H1434" s="158"/>
      <c r="I1434" s="149"/>
      <c r="J1434" s="152"/>
      <c r="K1434" s="162"/>
      <c r="L1434" s="163"/>
      <c r="M1434" s="34" t="str">
        <f t="shared" si="173"/>
        <v/>
      </c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</row>
    <row r="1435" spans="1:61" ht="15" customHeight="1" x14ac:dyDescent="0.2">
      <c r="A1435" s="59" t="str">
        <f t="shared" si="168"/>
        <v/>
      </c>
      <c r="B1435" s="33" t="str">
        <f t="shared" si="169"/>
        <v/>
      </c>
      <c r="C1435" s="32" t="str">
        <f t="shared" si="171"/>
        <v/>
      </c>
      <c r="D1435" s="71" t="str">
        <f t="shared" si="167"/>
        <v/>
      </c>
      <c r="E1435" s="83" t="str">
        <f t="shared" si="172"/>
        <v/>
      </c>
      <c r="F1435" s="100"/>
      <c r="G1435" s="85" t="str">
        <f t="shared" si="170"/>
        <v/>
      </c>
      <c r="H1435" s="158"/>
      <c r="I1435" s="149"/>
      <c r="J1435" s="152"/>
      <c r="K1435" s="162"/>
      <c r="L1435" s="163"/>
      <c r="M1435" s="34" t="str">
        <f t="shared" si="173"/>
        <v/>
      </c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</row>
    <row r="1436" spans="1:61" ht="15" customHeight="1" x14ac:dyDescent="0.2">
      <c r="A1436" s="59" t="str">
        <f t="shared" si="168"/>
        <v/>
      </c>
      <c r="B1436" s="33" t="str">
        <f t="shared" si="169"/>
        <v/>
      </c>
      <c r="C1436" s="32" t="str">
        <f t="shared" si="171"/>
        <v/>
      </c>
      <c r="D1436" s="71" t="str">
        <f t="shared" si="167"/>
        <v/>
      </c>
      <c r="E1436" s="83" t="str">
        <f t="shared" si="172"/>
        <v/>
      </c>
      <c r="F1436" s="100"/>
      <c r="G1436" s="85" t="str">
        <f t="shared" si="170"/>
        <v/>
      </c>
      <c r="H1436" s="158"/>
      <c r="I1436" s="149"/>
      <c r="J1436" s="152"/>
      <c r="K1436" s="162"/>
      <c r="L1436" s="163"/>
      <c r="M1436" s="34" t="str">
        <f t="shared" si="173"/>
        <v/>
      </c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</row>
    <row r="1437" spans="1:61" ht="15" customHeight="1" x14ac:dyDescent="0.2">
      <c r="A1437" s="59" t="str">
        <f t="shared" si="168"/>
        <v/>
      </c>
      <c r="B1437" s="33" t="str">
        <f t="shared" si="169"/>
        <v/>
      </c>
      <c r="C1437" s="32" t="str">
        <f t="shared" si="171"/>
        <v/>
      </c>
      <c r="D1437" s="71" t="str">
        <f t="shared" ref="D1437:D1500" si="174">IF(F1436="","",IF(F1437="","",IF(F1437=F1436,"  =","Nieuw")))</f>
        <v/>
      </c>
      <c r="E1437" s="83" t="str">
        <f t="shared" si="172"/>
        <v/>
      </c>
      <c r="F1437" s="100"/>
      <c r="G1437" s="85" t="str">
        <f t="shared" si="170"/>
        <v/>
      </c>
      <c r="H1437" s="158"/>
      <c r="I1437" s="149"/>
      <c r="J1437" s="152"/>
      <c r="K1437" s="162"/>
      <c r="L1437" s="163"/>
      <c r="M1437" s="34" t="str">
        <f t="shared" si="173"/>
        <v/>
      </c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</row>
    <row r="1438" spans="1:61" ht="15" customHeight="1" x14ac:dyDescent="0.2">
      <c r="A1438" s="59" t="str">
        <f t="shared" ref="A1438:A1501" si="175">IF(F1437="","",IF(B1438="","",IF(B1438=B1437,A1437+100000000,B1437+1)))</f>
        <v/>
      </c>
      <c r="B1438" s="33" t="str">
        <f t="shared" ref="B1438:B1501" si="176">IF(F1437="","",IF(F1438="","",IF(F1437=F1438,B1437,B1437+1)))</f>
        <v/>
      </c>
      <c r="C1438" s="32" t="str">
        <f t="shared" si="171"/>
        <v/>
      </c>
      <c r="D1438" s="71" t="str">
        <f t="shared" si="174"/>
        <v/>
      </c>
      <c r="E1438" s="83" t="str">
        <f t="shared" si="172"/>
        <v/>
      </c>
      <c r="F1438" s="100"/>
      <c r="G1438" s="85" t="str">
        <f t="shared" si="170"/>
        <v/>
      </c>
      <c r="H1438" s="158"/>
      <c r="I1438" s="149"/>
      <c r="J1438" s="152"/>
      <c r="K1438" s="162"/>
      <c r="L1438" s="163"/>
      <c r="M1438" s="34" t="str">
        <f t="shared" si="173"/>
        <v/>
      </c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</row>
    <row r="1439" spans="1:61" ht="15" customHeight="1" x14ac:dyDescent="0.2">
      <c r="A1439" s="59" t="str">
        <f t="shared" si="175"/>
        <v/>
      </c>
      <c r="B1439" s="33" t="str">
        <f t="shared" si="176"/>
        <v/>
      </c>
      <c r="C1439" s="32" t="str">
        <f t="shared" si="171"/>
        <v/>
      </c>
      <c r="D1439" s="71" t="str">
        <f t="shared" si="174"/>
        <v/>
      </c>
      <c r="E1439" s="83" t="str">
        <f t="shared" si="172"/>
        <v/>
      </c>
      <c r="F1439" s="100"/>
      <c r="G1439" s="85" t="str">
        <f t="shared" si="170"/>
        <v/>
      </c>
      <c r="H1439" s="158"/>
      <c r="I1439" s="149"/>
      <c r="J1439" s="152"/>
      <c r="K1439" s="162"/>
      <c r="L1439" s="163"/>
      <c r="M1439" s="34" t="str">
        <f t="shared" si="173"/>
        <v/>
      </c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</row>
    <row r="1440" spans="1:61" ht="15" customHeight="1" x14ac:dyDescent="0.2">
      <c r="A1440" s="59" t="str">
        <f t="shared" si="175"/>
        <v/>
      </c>
      <c r="B1440" s="33" t="str">
        <f t="shared" si="176"/>
        <v/>
      </c>
      <c r="C1440" s="32" t="str">
        <f t="shared" si="171"/>
        <v/>
      </c>
      <c r="D1440" s="71" t="str">
        <f t="shared" si="174"/>
        <v/>
      </c>
      <c r="E1440" s="83" t="str">
        <f t="shared" si="172"/>
        <v/>
      </c>
      <c r="F1440" s="100"/>
      <c r="G1440" s="85" t="str">
        <f t="shared" si="170"/>
        <v/>
      </c>
      <c r="H1440" s="158"/>
      <c r="I1440" s="149"/>
      <c r="J1440" s="152"/>
      <c r="K1440" s="162"/>
      <c r="L1440" s="163"/>
      <c r="M1440" s="34" t="str">
        <f t="shared" si="173"/>
        <v/>
      </c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</row>
    <row r="1441" spans="1:61" ht="15" customHeight="1" x14ac:dyDescent="0.2">
      <c r="A1441" s="59" t="str">
        <f t="shared" si="175"/>
        <v/>
      </c>
      <c r="B1441" s="33" t="str">
        <f t="shared" si="176"/>
        <v/>
      </c>
      <c r="C1441" s="32" t="str">
        <f t="shared" si="171"/>
        <v/>
      </c>
      <c r="D1441" s="71" t="str">
        <f t="shared" si="174"/>
        <v/>
      </c>
      <c r="E1441" s="83" t="str">
        <f t="shared" si="172"/>
        <v/>
      </c>
      <c r="F1441" s="100"/>
      <c r="G1441" s="85" t="str">
        <f t="shared" si="170"/>
        <v/>
      </c>
      <c r="H1441" s="158"/>
      <c r="I1441" s="149"/>
      <c r="J1441" s="152"/>
      <c r="K1441" s="162"/>
      <c r="L1441" s="163"/>
      <c r="M1441" s="34" t="str">
        <f t="shared" si="173"/>
        <v/>
      </c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</row>
    <row r="1442" spans="1:61" ht="15" customHeight="1" x14ac:dyDescent="0.2">
      <c r="A1442" s="59" t="str">
        <f t="shared" si="175"/>
        <v/>
      </c>
      <c r="B1442" s="33" t="str">
        <f t="shared" si="176"/>
        <v/>
      </c>
      <c r="C1442" s="32" t="str">
        <f t="shared" si="171"/>
        <v/>
      </c>
      <c r="D1442" s="71" t="str">
        <f t="shared" si="174"/>
        <v/>
      </c>
      <c r="E1442" s="83" t="str">
        <f t="shared" si="172"/>
        <v/>
      </c>
      <c r="F1442" s="100"/>
      <c r="G1442" s="85" t="str">
        <f t="shared" si="170"/>
        <v/>
      </c>
      <c r="H1442" s="158"/>
      <c r="I1442" s="149"/>
      <c r="J1442" s="152"/>
      <c r="K1442" s="162"/>
      <c r="L1442" s="163"/>
      <c r="M1442" s="34" t="str">
        <f t="shared" si="173"/>
        <v/>
      </c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</row>
    <row r="1443" spans="1:61" ht="15" customHeight="1" x14ac:dyDescent="0.2">
      <c r="A1443" s="59" t="str">
        <f t="shared" si="175"/>
        <v/>
      </c>
      <c r="B1443" s="33" t="str">
        <f t="shared" si="176"/>
        <v/>
      </c>
      <c r="C1443" s="32" t="str">
        <f t="shared" si="171"/>
        <v/>
      </c>
      <c r="D1443" s="71" t="str">
        <f t="shared" si="174"/>
        <v/>
      </c>
      <c r="E1443" s="83" t="str">
        <f t="shared" si="172"/>
        <v/>
      </c>
      <c r="F1443" s="100"/>
      <c r="G1443" s="85" t="str">
        <f t="shared" si="170"/>
        <v/>
      </c>
      <c r="H1443" s="158"/>
      <c r="I1443" s="149"/>
      <c r="J1443" s="152"/>
      <c r="K1443" s="162"/>
      <c r="L1443" s="163"/>
      <c r="M1443" s="34" t="str">
        <f t="shared" si="173"/>
        <v/>
      </c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</row>
    <row r="1444" spans="1:61" ht="15" customHeight="1" x14ac:dyDescent="0.2">
      <c r="A1444" s="59" t="str">
        <f t="shared" si="175"/>
        <v/>
      </c>
      <c r="B1444" s="33" t="str">
        <f t="shared" si="176"/>
        <v/>
      </c>
      <c r="C1444" s="32" t="str">
        <f t="shared" si="171"/>
        <v/>
      </c>
      <c r="D1444" s="71" t="str">
        <f t="shared" si="174"/>
        <v/>
      </c>
      <c r="E1444" s="83" t="str">
        <f t="shared" si="172"/>
        <v/>
      </c>
      <c r="F1444" s="100"/>
      <c r="G1444" s="85" t="str">
        <f t="shared" si="170"/>
        <v/>
      </c>
      <c r="H1444" s="158"/>
      <c r="I1444" s="149"/>
      <c r="J1444" s="152"/>
      <c r="K1444" s="162"/>
      <c r="L1444" s="163"/>
      <c r="M1444" s="34" t="str">
        <f t="shared" si="173"/>
        <v/>
      </c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</row>
    <row r="1445" spans="1:61" ht="15" customHeight="1" x14ac:dyDescent="0.2">
      <c r="A1445" s="59" t="str">
        <f t="shared" si="175"/>
        <v/>
      </c>
      <c r="B1445" s="33" t="str">
        <f t="shared" si="176"/>
        <v/>
      </c>
      <c r="C1445" s="32" t="str">
        <f t="shared" si="171"/>
        <v/>
      </c>
      <c r="D1445" s="71" t="str">
        <f t="shared" si="174"/>
        <v/>
      </c>
      <c r="E1445" s="83" t="str">
        <f t="shared" si="172"/>
        <v/>
      </c>
      <c r="F1445" s="100"/>
      <c r="G1445" s="85" t="str">
        <f t="shared" si="170"/>
        <v/>
      </c>
      <c r="H1445" s="158"/>
      <c r="I1445" s="149"/>
      <c r="J1445" s="152"/>
      <c r="K1445" s="162"/>
      <c r="L1445" s="163"/>
      <c r="M1445" s="34" t="str">
        <f t="shared" si="173"/>
        <v/>
      </c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</row>
    <row r="1446" spans="1:61" ht="15" customHeight="1" x14ac:dyDescent="0.2">
      <c r="A1446" s="59" t="str">
        <f t="shared" si="175"/>
        <v/>
      </c>
      <c r="B1446" s="33" t="str">
        <f t="shared" si="176"/>
        <v/>
      </c>
      <c r="C1446" s="32" t="str">
        <f t="shared" si="171"/>
        <v/>
      </c>
      <c r="D1446" s="71" t="str">
        <f t="shared" si="174"/>
        <v/>
      </c>
      <c r="E1446" s="83" t="str">
        <f t="shared" si="172"/>
        <v/>
      </c>
      <c r="F1446" s="100"/>
      <c r="G1446" s="85" t="str">
        <f t="shared" si="170"/>
        <v/>
      </c>
      <c r="H1446" s="158"/>
      <c r="I1446" s="149"/>
      <c r="J1446" s="152"/>
      <c r="K1446" s="162"/>
      <c r="L1446" s="163"/>
      <c r="M1446" s="34" t="str">
        <f t="shared" si="173"/>
        <v/>
      </c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</row>
    <row r="1447" spans="1:61" ht="15" customHeight="1" x14ac:dyDescent="0.2">
      <c r="A1447" s="59" t="str">
        <f t="shared" si="175"/>
        <v/>
      </c>
      <c r="B1447" s="33" t="str">
        <f t="shared" si="176"/>
        <v/>
      </c>
      <c r="C1447" s="32" t="str">
        <f t="shared" si="171"/>
        <v/>
      </c>
      <c r="D1447" s="71" t="str">
        <f t="shared" si="174"/>
        <v/>
      </c>
      <c r="E1447" s="83" t="str">
        <f t="shared" si="172"/>
        <v/>
      </c>
      <c r="F1447" s="100"/>
      <c r="G1447" s="85" t="str">
        <f t="shared" si="170"/>
        <v/>
      </c>
      <c r="H1447" s="158"/>
      <c r="I1447" s="149"/>
      <c r="J1447" s="152"/>
      <c r="K1447" s="162"/>
      <c r="L1447" s="163"/>
      <c r="M1447" s="34" t="str">
        <f t="shared" si="173"/>
        <v/>
      </c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</row>
    <row r="1448" spans="1:61" ht="15" customHeight="1" x14ac:dyDescent="0.2">
      <c r="A1448" s="59" t="str">
        <f t="shared" si="175"/>
        <v/>
      </c>
      <c r="B1448" s="33" t="str">
        <f t="shared" si="176"/>
        <v/>
      </c>
      <c r="C1448" s="32" t="str">
        <f t="shared" si="171"/>
        <v/>
      </c>
      <c r="D1448" s="71" t="str">
        <f t="shared" si="174"/>
        <v/>
      </c>
      <c r="E1448" s="83" t="str">
        <f t="shared" si="172"/>
        <v/>
      </c>
      <c r="F1448" s="100"/>
      <c r="G1448" s="85" t="str">
        <f t="shared" si="170"/>
        <v/>
      </c>
      <c r="H1448" s="158"/>
      <c r="I1448" s="149"/>
      <c r="J1448" s="152"/>
      <c r="K1448" s="162"/>
      <c r="L1448" s="163"/>
      <c r="M1448" s="34" t="str">
        <f t="shared" si="173"/>
        <v/>
      </c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</row>
    <row r="1449" spans="1:61" ht="15" customHeight="1" x14ac:dyDescent="0.2">
      <c r="A1449" s="59" t="str">
        <f t="shared" si="175"/>
        <v/>
      </c>
      <c r="B1449" s="33" t="str">
        <f t="shared" si="176"/>
        <v/>
      </c>
      <c r="C1449" s="32" t="str">
        <f t="shared" si="171"/>
        <v/>
      </c>
      <c r="D1449" s="71" t="str">
        <f t="shared" si="174"/>
        <v/>
      </c>
      <c r="E1449" s="83" t="str">
        <f t="shared" si="172"/>
        <v/>
      </c>
      <c r="F1449" s="100"/>
      <c r="G1449" s="85" t="str">
        <f t="shared" si="170"/>
        <v/>
      </c>
      <c r="H1449" s="158"/>
      <c r="I1449" s="149"/>
      <c r="J1449" s="152"/>
      <c r="K1449" s="162"/>
      <c r="L1449" s="163"/>
      <c r="M1449" s="34" t="str">
        <f t="shared" si="173"/>
        <v/>
      </c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</row>
    <row r="1450" spans="1:61" ht="15" customHeight="1" x14ac:dyDescent="0.2">
      <c r="A1450" s="59" t="str">
        <f t="shared" si="175"/>
        <v/>
      </c>
      <c r="B1450" s="33" t="str">
        <f t="shared" si="176"/>
        <v/>
      </c>
      <c r="C1450" s="32" t="str">
        <f t="shared" si="171"/>
        <v/>
      </c>
      <c r="D1450" s="71" t="str">
        <f t="shared" si="174"/>
        <v/>
      </c>
      <c r="E1450" s="83" t="str">
        <f t="shared" si="172"/>
        <v/>
      </c>
      <c r="F1450" s="100"/>
      <c r="G1450" s="85" t="str">
        <f t="shared" si="170"/>
        <v/>
      </c>
      <c r="H1450" s="158"/>
      <c r="I1450" s="149"/>
      <c r="J1450" s="152"/>
      <c r="K1450" s="162"/>
      <c r="L1450" s="163"/>
      <c r="M1450" s="34" t="str">
        <f t="shared" si="173"/>
        <v/>
      </c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</row>
    <row r="1451" spans="1:61" ht="15" customHeight="1" x14ac:dyDescent="0.2">
      <c r="A1451" s="59" t="str">
        <f t="shared" si="175"/>
        <v/>
      </c>
      <c r="B1451" s="33" t="str">
        <f t="shared" si="176"/>
        <v/>
      </c>
      <c r="C1451" s="32" t="str">
        <f t="shared" si="171"/>
        <v/>
      </c>
      <c r="D1451" s="71" t="str">
        <f t="shared" si="174"/>
        <v/>
      </c>
      <c r="E1451" s="83" t="str">
        <f t="shared" si="172"/>
        <v/>
      </c>
      <c r="F1451" s="100"/>
      <c r="G1451" s="85" t="str">
        <f t="shared" si="170"/>
        <v/>
      </c>
      <c r="H1451" s="158"/>
      <c r="I1451" s="149"/>
      <c r="J1451" s="152"/>
      <c r="K1451" s="162"/>
      <c r="L1451" s="163"/>
      <c r="M1451" s="34" t="str">
        <f t="shared" si="173"/>
        <v/>
      </c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</row>
    <row r="1452" spans="1:61" ht="15" customHeight="1" x14ac:dyDescent="0.2">
      <c r="A1452" s="59" t="str">
        <f t="shared" si="175"/>
        <v/>
      </c>
      <c r="B1452" s="33" t="str">
        <f t="shared" si="176"/>
        <v/>
      </c>
      <c r="C1452" s="32" t="str">
        <f t="shared" si="171"/>
        <v/>
      </c>
      <c r="D1452" s="71" t="str">
        <f t="shared" si="174"/>
        <v/>
      </c>
      <c r="E1452" s="83" t="str">
        <f t="shared" si="172"/>
        <v/>
      </c>
      <c r="F1452" s="100"/>
      <c r="G1452" s="85" t="str">
        <f t="shared" si="170"/>
        <v/>
      </c>
      <c r="H1452" s="158"/>
      <c r="I1452" s="149"/>
      <c r="J1452" s="152"/>
      <c r="K1452" s="162"/>
      <c r="L1452" s="163"/>
      <c r="M1452" s="34" t="str">
        <f t="shared" si="173"/>
        <v/>
      </c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</row>
    <row r="1453" spans="1:61" ht="15" customHeight="1" x14ac:dyDescent="0.2">
      <c r="A1453" s="59" t="str">
        <f t="shared" si="175"/>
        <v/>
      </c>
      <c r="B1453" s="33" t="str">
        <f t="shared" si="176"/>
        <v/>
      </c>
      <c r="C1453" s="32" t="str">
        <f t="shared" si="171"/>
        <v/>
      </c>
      <c r="D1453" s="71" t="str">
        <f t="shared" si="174"/>
        <v/>
      </c>
      <c r="E1453" s="83" t="str">
        <f t="shared" si="172"/>
        <v/>
      </c>
      <c r="F1453" s="100"/>
      <c r="G1453" s="85" t="str">
        <f t="shared" si="170"/>
        <v/>
      </c>
      <c r="H1453" s="158"/>
      <c r="I1453" s="149"/>
      <c r="J1453" s="152"/>
      <c r="K1453" s="162"/>
      <c r="L1453" s="163"/>
      <c r="M1453" s="34" t="str">
        <f t="shared" si="173"/>
        <v/>
      </c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</row>
    <row r="1454" spans="1:61" ht="15" customHeight="1" x14ac:dyDescent="0.2">
      <c r="A1454" s="59" t="str">
        <f t="shared" si="175"/>
        <v/>
      </c>
      <c r="B1454" s="33" t="str">
        <f t="shared" si="176"/>
        <v/>
      </c>
      <c r="C1454" s="32" t="str">
        <f t="shared" si="171"/>
        <v/>
      </c>
      <c r="D1454" s="71" t="str">
        <f t="shared" si="174"/>
        <v/>
      </c>
      <c r="E1454" s="83" t="str">
        <f t="shared" si="172"/>
        <v/>
      </c>
      <c r="F1454" s="100"/>
      <c r="G1454" s="85" t="str">
        <f t="shared" si="170"/>
        <v/>
      </c>
      <c r="H1454" s="158"/>
      <c r="I1454" s="149"/>
      <c r="J1454" s="152"/>
      <c r="K1454" s="162"/>
      <c r="L1454" s="163"/>
      <c r="M1454" s="34" t="str">
        <f t="shared" si="173"/>
        <v/>
      </c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</row>
    <row r="1455" spans="1:61" ht="15" customHeight="1" x14ac:dyDescent="0.2">
      <c r="A1455" s="59" t="str">
        <f t="shared" si="175"/>
        <v/>
      </c>
      <c r="B1455" s="33" t="str">
        <f t="shared" si="176"/>
        <v/>
      </c>
      <c r="C1455" s="32" t="str">
        <f t="shared" si="171"/>
        <v/>
      </c>
      <c r="D1455" s="71" t="str">
        <f t="shared" si="174"/>
        <v/>
      </c>
      <c r="E1455" s="83" t="str">
        <f t="shared" si="172"/>
        <v/>
      </c>
      <c r="F1455" s="100"/>
      <c r="G1455" s="85" t="str">
        <f t="shared" si="170"/>
        <v/>
      </c>
      <c r="H1455" s="158"/>
      <c r="I1455" s="149"/>
      <c r="J1455" s="152"/>
      <c r="K1455" s="162"/>
      <c r="L1455" s="163"/>
      <c r="M1455" s="34" t="str">
        <f t="shared" si="173"/>
        <v/>
      </c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</row>
    <row r="1456" spans="1:61" ht="15" customHeight="1" x14ac:dyDescent="0.2">
      <c r="A1456" s="59" t="str">
        <f t="shared" si="175"/>
        <v/>
      </c>
      <c r="B1456" s="33" t="str">
        <f t="shared" si="176"/>
        <v/>
      </c>
      <c r="C1456" s="32" t="str">
        <f t="shared" si="171"/>
        <v/>
      </c>
      <c r="D1456" s="71" t="str">
        <f t="shared" si="174"/>
        <v/>
      </c>
      <c r="E1456" s="83" t="str">
        <f t="shared" si="172"/>
        <v/>
      </c>
      <c r="F1456" s="100"/>
      <c r="G1456" s="85" t="str">
        <f t="shared" si="170"/>
        <v/>
      </c>
      <c r="H1456" s="158"/>
      <c r="I1456" s="149"/>
      <c r="J1456" s="152"/>
      <c r="K1456" s="162"/>
      <c r="L1456" s="163"/>
      <c r="M1456" s="34" t="str">
        <f t="shared" si="173"/>
        <v/>
      </c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</row>
    <row r="1457" spans="1:61" ht="15" customHeight="1" x14ac:dyDescent="0.2">
      <c r="A1457" s="59" t="str">
        <f t="shared" si="175"/>
        <v/>
      </c>
      <c r="B1457" s="33" t="str">
        <f t="shared" si="176"/>
        <v/>
      </c>
      <c r="C1457" s="32" t="str">
        <f t="shared" si="171"/>
        <v/>
      </c>
      <c r="D1457" s="71" t="str">
        <f t="shared" si="174"/>
        <v/>
      </c>
      <c r="E1457" s="83" t="str">
        <f t="shared" si="172"/>
        <v/>
      </c>
      <c r="F1457" s="100"/>
      <c r="G1457" s="85" t="str">
        <f t="shared" si="170"/>
        <v/>
      </c>
      <c r="H1457" s="158"/>
      <c r="I1457" s="149"/>
      <c r="J1457" s="152"/>
      <c r="K1457" s="162"/>
      <c r="L1457" s="163"/>
      <c r="M1457" s="34" t="str">
        <f t="shared" si="173"/>
        <v/>
      </c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</row>
    <row r="1458" spans="1:61" ht="15" customHeight="1" x14ac:dyDescent="0.2">
      <c r="A1458" s="59" t="str">
        <f t="shared" si="175"/>
        <v/>
      </c>
      <c r="B1458" s="33" t="str">
        <f t="shared" si="176"/>
        <v/>
      </c>
      <c r="C1458" s="32" t="str">
        <f t="shared" si="171"/>
        <v/>
      </c>
      <c r="D1458" s="71" t="str">
        <f t="shared" si="174"/>
        <v/>
      </c>
      <c r="E1458" s="83" t="str">
        <f t="shared" si="172"/>
        <v/>
      </c>
      <c r="F1458" s="100"/>
      <c r="G1458" s="85" t="str">
        <f t="shared" si="170"/>
        <v/>
      </c>
      <c r="H1458" s="158"/>
      <c r="I1458" s="149"/>
      <c r="J1458" s="152"/>
      <c r="K1458" s="162"/>
      <c r="L1458" s="163"/>
      <c r="M1458" s="34" t="str">
        <f t="shared" si="173"/>
        <v/>
      </c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</row>
    <row r="1459" spans="1:61" ht="15" customHeight="1" x14ac:dyDescent="0.2">
      <c r="A1459" s="59" t="str">
        <f t="shared" si="175"/>
        <v/>
      </c>
      <c r="B1459" s="33" t="str">
        <f t="shared" si="176"/>
        <v/>
      </c>
      <c r="C1459" s="32" t="str">
        <f t="shared" si="171"/>
        <v/>
      </c>
      <c r="D1459" s="71" t="str">
        <f t="shared" si="174"/>
        <v/>
      </c>
      <c r="E1459" s="83" t="str">
        <f t="shared" si="172"/>
        <v/>
      </c>
      <c r="F1459" s="100"/>
      <c r="G1459" s="85" t="str">
        <f t="shared" si="170"/>
        <v/>
      </c>
      <c r="H1459" s="158"/>
      <c r="I1459" s="149"/>
      <c r="J1459" s="152"/>
      <c r="K1459" s="162"/>
      <c r="L1459" s="163"/>
      <c r="M1459" s="34" t="str">
        <f t="shared" si="173"/>
        <v/>
      </c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</row>
    <row r="1460" spans="1:61" ht="15" customHeight="1" x14ac:dyDescent="0.2">
      <c r="A1460" s="59" t="str">
        <f t="shared" si="175"/>
        <v/>
      </c>
      <c r="B1460" s="33" t="str">
        <f t="shared" si="176"/>
        <v/>
      </c>
      <c r="C1460" s="32" t="str">
        <f t="shared" si="171"/>
        <v/>
      </c>
      <c r="D1460" s="71" t="str">
        <f t="shared" si="174"/>
        <v/>
      </c>
      <c r="E1460" s="83" t="str">
        <f t="shared" si="172"/>
        <v/>
      </c>
      <c r="F1460" s="100"/>
      <c r="G1460" s="85" t="str">
        <f t="shared" si="170"/>
        <v/>
      </c>
      <c r="H1460" s="158"/>
      <c r="I1460" s="149"/>
      <c r="J1460" s="152"/>
      <c r="K1460" s="162"/>
      <c r="L1460" s="163"/>
      <c r="M1460" s="34" t="str">
        <f t="shared" si="173"/>
        <v/>
      </c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</row>
    <row r="1461" spans="1:61" ht="15" customHeight="1" x14ac:dyDescent="0.2">
      <c r="A1461" s="59" t="str">
        <f t="shared" si="175"/>
        <v/>
      </c>
      <c r="B1461" s="33" t="str">
        <f t="shared" si="176"/>
        <v/>
      </c>
      <c r="C1461" s="32" t="str">
        <f t="shared" si="171"/>
        <v/>
      </c>
      <c r="D1461" s="71" t="str">
        <f t="shared" si="174"/>
        <v/>
      </c>
      <c r="E1461" s="83" t="str">
        <f t="shared" si="172"/>
        <v/>
      </c>
      <c r="F1461" s="100"/>
      <c r="G1461" s="85" t="str">
        <f t="shared" si="170"/>
        <v/>
      </c>
      <c r="H1461" s="158"/>
      <c r="I1461" s="149"/>
      <c r="J1461" s="152"/>
      <c r="K1461" s="162"/>
      <c r="L1461" s="163"/>
      <c r="M1461" s="34" t="str">
        <f t="shared" si="173"/>
        <v/>
      </c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</row>
    <row r="1462" spans="1:61" ht="15" customHeight="1" x14ac:dyDescent="0.2">
      <c r="A1462" s="59" t="str">
        <f t="shared" si="175"/>
        <v/>
      </c>
      <c r="B1462" s="33" t="str">
        <f t="shared" si="176"/>
        <v/>
      </c>
      <c r="C1462" s="32" t="str">
        <f t="shared" si="171"/>
        <v/>
      </c>
      <c r="D1462" s="71" t="str">
        <f t="shared" si="174"/>
        <v/>
      </c>
      <c r="E1462" s="83" t="str">
        <f t="shared" si="172"/>
        <v/>
      </c>
      <c r="F1462" s="100"/>
      <c r="G1462" s="85" t="str">
        <f t="shared" si="170"/>
        <v/>
      </c>
      <c r="H1462" s="158"/>
      <c r="I1462" s="149"/>
      <c r="J1462" s="152"/>
      <c r="K1462" s="162"/>
      <c r="L1462" s="163"/>
      <c r="M1462" s="34" t="str">
        <f t="shared" si="173"/>
        <v/>
      </c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</row>
    <row r="1463" spans="1:61" ht="15" customHeight="1" x14ac:dyDescent="0.2">
      <c r="A1463" s="59" t="str">
        <f t="shared" si="175"/>
        <v/>
      </c>
      <c r="B1463" s="33" t="str">
        <f t="shared" si="176"/>
        <v/>
      </c>
      <c r="C1463" s="32" t="str">
        <f t="shared" si="171"/>
        <v/>
      </c>
      <c r="D1463" s="71" t="str">
        <f t="shared" si="174"/>
        <v/>
      </c>
      <c r="E1463" s="83" t="str">
        <f t="shared" si="172"/>
        <v/>
      </c>
      <c r="F1463" s="100"/>
      <c r="G1463" s="85" t="str">
        <f t="shared" si="170"/>
        <v/>
      </c>
      <c r="H1463" s="158"/>
      <c r="I1463" s="149"/>
      <c r="J1463" s="152"/>
      <c r="K1463" s="162"/>
      <c r="L1463" s="163"/>
      <c r="M1463" s="34" t="str">
        <f t="shared" si="173"/>
        <v/>
      </c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</row>
    <row r="1464" spans="1:61" ht="15" customHeight="1" x14ac:dyDescent="0.2">
      <c r="A1464" s="59" t="str">
        <f t="shared" si="175"/>
        <v/>
      </c>
      <c r="B1464" s="33" t="str">
        <f t="shared" si="176"/>
        <v/>
      </c>
      <c r="C1464" s="32" t="str">
        <f t="shared" si="171"/>
        <v/>
      </c>
      <c r="D1464" s="71" t="str">
        <f t="shared" si="174"/>
        <v/>
      </c>
      <c r="E1464" s="83" t="str">
        <f t="shared" si="172"/>
        <v/>
      </c>
      <c r="F1464" s="100"/>
      <c r="G1464" s="85" t="str">
        <f t="shared" si="170"/>
        <v/>
      </c>
      <c r="H1464" s="158"/>
      <c r="I1464" s="149"/>
      <c r="J1464" s="152"/>
      <c r="K1464" s="162"/>
      <c r="L1464" s="163"/>
      <c r="M1464" s="34" t="str">
        <f t="shared" si="173"/>
        <v/>
      </c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</row>
    <row r="1465" spans="1:61" ht="15" customHeight="1" x14ac:dyDescent="0.2">
      <c r="A1465" s="59" t="str">
        <f t="shared" si="175"/>
        <v/>
      </c>
      <c r="B1465" s="33" t="str">
        <f t="shared" si="176"/>
        <v/>
      </c>
      <c r="C1465" s="32" t="str">
        <f t="shared" si="171"/>
        <v/>
      </c>
      <c r="D1465" s="71" t="str">
        <f t="shared" si="174"/>
        <v/>
      </c>
      <c r="E1465" s="83" t="str">
        <f t="shared" si="172"/>
        <v/>
      </c>
      <c r="F1465" s="100"/>
      <c r="G1465" s="85" t="str">
        <f t="shared" si="170"/>
        <v/>
      </c>
      <c r="H1465" s="158"/>
      <c r="I1465" s="149"/>
      <c r="J1465" s="152"/>
      <c r="K1465" s="162"/>
      <c r="L1465" s="163"/>
      <c r="M1465" s="34" t="str">
        <f t="shared" si="173"/>
        <v/>
      </c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</row>
    <row r="1466" spans="1:61" ht="15" customHeight="1" x14ac:dyDescent="0.2">
      <c r="A1466" s="59" t="str">
        <f t="shared" si="175"/>
        <v/>
      </c>
      <c r="B1466" s="33" t="str">
        <f t="shared" si="176"/>
        <v/>
      </c>
      <c r="C1466" s="32" t="str">
        <f t="shared" si="171"/>
        <v/>
      </c>
      <c r="D1466" s="71" t="str">
        <f t="shared" si="174"/>
        <v/>
      </c>
      <c r="E1466" s="83" t="str">
        <f t="shared" si="172"/>
        <v/>
      </c>
      <c r="F1466" s="100"/>
      <c r="G1466" s="85" t="str">
        <f t="shared" si="170"/>
        <v/>
      </c>
      <c r="H1466" s="158"/>
      <c r="I1466" s="149"/>
      <c r="J1466" s="152"/>
      <c r="K1466" s="162"/>
      <c r="L1466" s="163"/>
      <c r="M1466" s="34" t="str">
        <f t="shared" si="173"/>
        <v/>
      </c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</row>
    <row r="1467" spans="1:61" ht="15" customHeight="1" x14ac:dyDescent="0.2">
      <c r="A1467" s="59" t="str">
        <f t="shared" si="175"/>
        <v/>
      </c>
      <c r="B1467" s="33" t="str">
        <f t="shared" si="176"/>
        <v/>
      </c>
      <c r="C1467" s="32" t="str">
        <f t="shared" si="171"/>
        <v/>
      </c>
      <c r="D1467" s="71" t="str">
        <f t="shared" si="174"/>
        <v/>
      </c>
      <c r="E1467" s="83" t="str">
        <f t="shared" si="172"/>
        <v/>
      </c>
      <c r="F1467" s="100"/>
      <c r="G1467" s="85" t="str">
        <f t="shared" si="170"/>
        <v/>
      </c>
      <c r="H1467" s="158"/>
      <c r="I1467" s="149"/>
      <c r="J1467" s="152"/>
      <c r="K1467" s="162"/>
      <c r="L1467" s="163"/>
      <c r="M1467" s="34" t="str">
        <f t="shared" si="173"/>
        <v/>
      </c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</row>
    <row r="1468" spans="1:61" ht="15" customHeight="1" x14ac:dyDescent="0.2">
      <c r="A1468" s="59" t="str">
        <f t="shared" si="175"/>
        <v/>
      </c>
      <c r="B1468" s="33" t="str">
        <f t="shared" si="176"/>
        <v/>
      </c>
      <c r="C1468" s="32" t="str">
        <f t="shared" si="171"/>
        <v/>
      </c>
      <c r="D1468" s="71" t="str">
        <f t="shared" si="174"/>
        <v/>
      </c>
      <c r="E1468" s="83" t="str">
        <f t="shared" si="172"/>
        <v/>
      </c>
      <c r="F1468" s="100"/>
      <c r="G1468" s="85" t="str">
        <f t="shared" si="170"/>
        <v/>
      </c>
      <c r="H1468" s="158"/>
      <c r="I1468" s="149"/>
      <c r="J1468" s="152"/>
      <c r="K1468" s="162"/>
      <c r="L1468" s="163"/>
      <c r="M1468" s="34" t="str">
        <f t="shared" si="173"/>
        <v/>
      </c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</row>
    <row r="1469" spans="1:61" ht="15" customHeight="1" x14ac:dyDescent="0.2">
      <c r="A1469" s="59" t="str">
        <f t="shared" si="175"/>
        <v/>
      </c>
      <c r="B1469" s="33" t="str">
        <f t="shared" si="176"/>
        <v/>
      </c>
      <c r="C1469" s="32" t="str">
        <f t="shared" si="171"/>
        <v/>
      </c>
      <c r="D1469" s="71" t="str">
        <f t="shared" si="174"/>
        <v/>
      </c>
      <c r="E1469" s="83" t="str">
        <f t="shared" si="172"/>
        <v/>
      </c>
      <c r="F1469" s="100"/>
      <c r="G1469" s="85" t="str">
        <f t="shared" si="170"/>
        <v/>
      </c>
      <c r="H1469" s="158"/>
      <c r="I1469" s="149"/>
      <c r="J1469" s="152"/>
      <c r="K1469" s="162"/>
      <c r="L1469" s="163"/>
      <c r="M1469" s="34" t="str">
        <f t="shared" si="173"/>
        <v/>
      </c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</row>
    <row r="1470" spans="1:61" ht="15" customHeight="1" x14ac:dyDescent="0.2">
      <c r="A1470" s="59" t="str">
        <f t="shared" si="175"/>
        <v/>
      </c>
      <c r="B1470" s="33" t="str">
        <f t="shared" si="176"/>
        <v/>
      </c>
      <c r="C1470" s="32" t="str">
        <f t="shared" si="171"/>
        <v/>
      </c>
      <c r="D1470" s="71" t="str">
        <f t="shared" si="174"/>
        <v/>
      </c>
      <c r="E1470" s="83" t="str">
        <f t="shared" si="172"/>
        <v/>
      </c>
      <c r="F1470" s="100"/>
      <c r="G1470" s="85" t="str">
        <f t="shared" si="170"/>
        <v/>
      </c>
      <c r="H1470" s="158"/>
      <c r="I1470" s="149"/>
      <c r="J1470" s="152"/>
      <c r="K1470" s="162"/>
      <c r="L1470" s="163"/>
      <c r="M1470" s="34" t="str">
        <f t="shared" si="173"/>
        <v/>
      </c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</row>
    <row r="1471" spans="1:61" ht="15" customHeight="1" x14ac:dyDescent="0.2">
      <c r="A1471" s="59" t="str">
        <f t="shared" si="175"/>
        <v/>
      </c>
      <c r="B1471" s="33" t="str">
        <f t="shared" si="176"/>
        <v/>
      </c>
      <c r="C1471" s="32" t="str">
        <f t="shared" si="171"/>
        <v/>
      </c>
      <c r="D1471" s="71" t="str">
        <f t="shared" si="174"/>
        <v/>
      </c>
      <c r="E1471" s="83" t="str">
        <f t="shared" si="172"/>
        <v/>
      </c>
      <c r="F1471" s="100"/>
      <c r="G1471" s="85" t="str">
        <f t="shared" si="170"/>
        <v/>
      </c>
      <c r="H1471" s="158"/>
      <c r="I1471" s="149"/>
      <c r="J1471" s="152"/>
      <c r="K1471" s="162"/>
      <c r="L1471" s="163"/>
      <c r="M1471" s="34" t="str">
        <f t="shared" si="173"/>
        <v/>
      </c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</row>
    <row r="1472" spans="1:61" ht="15" customHeight="1" x14ac:dyDescent="0.2">
      <c r="A1472" s="59" t="str">
        <f t="shared" si="175"/>
        <v/>
      </c>
      <c r="B1472" s="33" t="str">
        <f t="shared" si="176"/>
        <v/>
      </c>
      <c r="C1472" s="32" t="str">
        <f t="shared" si="171"/>
        <v/>
      </c>
      <c r="D1472" s="71" t="str">
        <f t="shared" si="174"/>
        <v/>
      </c>
      <c r="E1472" s="83" t="str">
        <f t="shared" si="172"/>
        <v/>
      </c>
      <c r="F1472" s="100"/>
      <c r="G1472" s="85" t="str">
        <f t="shared" si="170"/>
        <v/>
      </c>
      <c r="H1472" s="158"/>
      <c r="I1472" s="149"/>
      <c r="J1472" s="152"/>
      <c r="K1472" s="162"/>
      <c r="L1472" s="163"/>
      <c r="M1472" s="34" t="str">
        <f t="shared" si="173"/>
        <v/>
      </c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</row>
    <row r="1473" spans="1:61" ht="15" customHeight="1" x14ac:dyDescent="0.2">
      <c r="A1473" s="59" t="str">
        <f t="shared" si="175"/>
        <v/>
      </c>
      <c r="B1473" s="33" t="str">
        <f t="shared" si="176"/>
        <v/>
      </c>
      <c r="C1473" s="32" t="str">
        <f t="shared" si="171"/>
        <v/>
      </c>
      <c r="D1473" s="71" t="str">
        <f t="shared" si="174"/>
        <v/>
      </c>
      <c r="E1473" s="83" t="str">
        <f t="shared" si="172"/>
        <v/>
      </c>
      <c r="F1473" s="100"/>
      <c r="G1473" s="85" t="str">
        <f t="shared" si="170"/>
        <v/>
      </c>
      <c r="H1473" s="158"/>
      <c r="I1473" s="149"/>
      <c r="J1473" s="152"/>
      <c r="K1473" s="162"/>
      <c r="L1473" s="163"/>
      <c r="M1473" s="34" t="str">
        <f t="shared" si="173"/>
        <v/>
      </c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</row>
    <row r="1474" spans="1:61" ht="15" customHeight="1" x14ac:dyDescent="0.2">
      <c r="A1474" s="59" t="str">
        <f t="shared" si="175"/>
        <v/>
      </c>
      <c r="B1474" s="33" t="str">
        <f t="shared" si="176"/>
        <v/>
      </c>
      <c r="C1474" s="32" t="str">
        <f t="shared" si="171"/>
        <v/>
      </c>
      <c r="D1474" s="71" t="str">
        <f t="shared" si="174"/>
        <v/>
      </c>
      <c r="E1474" s="83" t="str">
        <f t="shared" si="172"/>
        <v/>
      </c>
      <c r="F1474" s="100"/>
      <c r="G1474" s="85" t="str">
        <f t="shared" si="170"/>
        <v/>
      </c>
      <c r="H1474" s="158"/>
      <c r="I1474" s="149"/>
      <c r="J1474" s="152"/>
      <c r="K1474" s="162"/>
      <c r="L1474" s="163"/>
      <c r="M1474" s="34" t="str">
        <f t="shared" si="173"/>
        <v/>
      </c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</row>
    <row r="1475" spans="1:61" ht="15" customHeight="1" x14ac:dyDescent="0.2">
      <c r="A1475" s="59" t="str">
        <f t="shared" si="175"/>
        <v/>
      </c>
      <c r="B1475" s="33" t="str">
        <f t="shared" si="176"/>
        <v/>
      </c>
      <c r="C1475" s="32" t="str">
        <f t="shared" si="171"/>
        <v/>
      </c>
      <c r="D1475" s="71" t="str">
        <f t="shared" si="174"/>
        <v/>
      </c>
      <c r="E1475" s="83" t="str">
        <f t="shared" si="172"/>
        <v/>
      </c>
      <c r="F1475" s="100"/>
      <c r="G1475" s="85" t="str">
        <f t="shared" si="170"/>
        <v/>
      </c>
      <c r="H1475" s="158"/>
      <c r="I1475" s="149"/>
      <c r="J1475" s="152"/>
      <c r="K1475" s="162"/>
      <c r="L1475" s="163"/>
      <c r="M1475" s="34" t="str">
        <f t="shared" si="173"/>
        <v/>
      </c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</row>
    <row r="1476" spans="1:61" ht="15" customHeight="1" x14ac:dyDescent="0.2">
      <c r="A1476" s="59" t="str">
        <f t="shared" si="175"/>
        <v/>
      </c>
      <c r="B1476" s="33" t="str">
        <f t="shared" si="176"/>
        <v/>
      </c>
      <c r="C1476" s="32" t="str">
        <f t="shared" si="171"/>
        <v/>
      </c>
      <c r="D1476" s="71" t="str">
        <f t="shared" si="174"/>
        <v/>
      </c>
      <c r="E1476" s="83" t="str">
        <f t="shared" si="172"/>
        <v/>
      </c>
      <c r="F1476" s="100"/>
      <c r="G1476" s="85" t="str">
        <f t="shared" si="170"/>
        <v/>
      </c>
      <c r="H1476" s="158"/>
      <c r="I1476" s="149"/>
      <c r="J1476" s="152"/>
      <c r="K1476" s="162"/>
      <c r="L1476" s="163"/>
      <c r="M1476" s="34" t="str">
        <f t="shared" si="173"/>
        <v/>
      </c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</row>
    <row r="1477" spans="1:61" ht="15" customHeight="1" x14ac:dyDescent="0.2">
      <c r="A1477" s="59" t="str">
        <f t="shared" si="175"/>
        <v/>
      </c>
      <c r="B1477" s="33" t="str">
        <f t="shared" si="176"/>
        <v/>
      </c>
      <c r="C1477" s="32" t="str">
        <f t="shared" si="171"/>
        <v/>
      </c>
      <c r="D1477" s="71" t="str">
        <f t="shared" si="174"/>
        <v/>
      </c>
      <c r="E1477" s="83" t="str">
        <f t="shared" si="172"/>
        <v/>
      </c>
      <c r="F1477" s="100"/>
      <c r="G1477" s="85" t="str">
        <f t="shared" si="170"/>
        <v/>
      </c>
      <c r="H1477" s="158"/>
      <c r="I1477" s="149"/>
      <c r="J1477" s="152"/>
      <c r="K1477" s="162"/>
      <c r="L1477" s="163"/>
      <c r="M1477" s="34" t="str">
        <f t="shared" si="173"/>
        <v/>
      </c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</row>
    <row r="1478" spans="1:61" ht="15" customHeight="1" x14ac:dyDescent="0.2">
      <c r="A1478" s="59" t="str">
        <f t="shared" si="175"/>
        <v/>
      </c>
      <c r="B1478" s="33" t="str">
        <f t="shared" si="176"/>
        <v/>
      </c>
      <c r="C1478" s="32" t="str">
        <f t="shared" si="171"/>
        <v/>
      </c>
      <c r="D1478" s="71" t="str">
        <f t="shared" si="174"/>
        <v/>
      </c>
      <c r="E1478" s="83" t="str">
        <f t="shared" si="172"/>
        <v/>
      </c>
      <c r="F1478" s="100"/>
      <c r="G1478" s="85" t="str">
        <f t="shared" si="170"/>
        <v/>
      </c>
      <c r="H1478" s="158"/>
      <c r="I1478" s="149"/>
      <c r="J1478" s="152"/>
      <c r="K1478" s="162"/>
      <c r="L1478" s="163"/>
      <c r="M1478" s="34" t="str">
        <f t="shared" si="173"/>
        <v/>
      </c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</row>
    <row r="1479" spans="1:61" ht="15" customHeight="1" x14ac:dyDescent="0.2">
      <c r="A1479" s="59" t="str">
        <f t="shared" si="175"/>
        <v/>
      </c>
      <c r="B1479" s="33" t="str">
        <f t="shared" si="176"/>
        <v/>
      </c>
      <c r="C1479" s="32" t="str">
        <f t="shared" si="171"/>
        <v/>
      </c>
      <c r="D1479" s="71" t="str">
        <f t="shared" si="174"/>
        <v/>
      </c>
      <c r="E1479" s="83" t="str">
        <f t="shared" si="172"/>
        <v/>
      </c>
      <c r="F1479" s="100"/>
      <c r="G1479" s="85" t="str">
        <f t="shared" si="170"/>
        <v/>
      </c>
      <c r="H1479" s="158"/>
      <c r="I1479" s="149"/>
      <c r="J1479" s="152"/>
      <c r="K1479" s="162"/>
      <c r="L1479" s="163"/>
      <c r="M1479" s="34" t="str">
        <f t="shared" si="173"/>
        <v/>
      </c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</row>
    <row r="1480" spans="1:61" ht="15" customHeight="1" x14ac:dyDescent="0.2">
      <c r="A1480" s="59" t="str">
        <f t="shared" si="175"/>
        <v/>
      </c>
      <c r="B1480" s="33" t="str">
        <f t="shared" si="176"/>
        <v/>
      </c>
      <c r="C1480" s="32" t="str">
        <f t="shared" si="171"/>
        <v/>
      </c>
      <c r="D1480" s="71" t="str">
        <f t="shared" si="174"/>
        <v/>
      </c>
      <c r="E1480" s="83" t="str">
        <f t="shared" si="172"/>
        <v/>
      </c>
      <c r="F1480" s="100"/>
      <c r="G1480" s="85" t="str">
        <f t="shared" si="170"/>
        <v/>
      </c>
      <c r="H1480" s="158"/>
      <c r="I1480" s="149"/>
      <c r="J1480" s="152"/>
      <c r="K1480" s="162"/>
      <c r="L1480" s="163"/>
      <c r="M1480" s="34" t="str">
        <f t="shared" si="173"/>
        <v/>
      </c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</row>
    <row r="1481" spans="1:61" ht="15" customHeight="1" x14ac:dyDescent="0.2">
      <c r="A1481" s="59" t="str">
        <f t="shared" si="175"/>
        <v/>
      </c>
      <c r="B1481" s="33" t="str">
        <f t="shared" si="176"/>
        <v/>
      </c>
      <c r="C1481" s="32" t="str">
        <f t="shared" si="171"/>
        <v/>
      </c>
      <c r="D1481" s="71" t="str">
        <f t="shared" si="174"/>
        <v/>
      </c>
      <c r="E1481" s="83" t="str">
        <f t="shared" si="172"/>
        <v/>
      </c>
      <c r="F1481" s="100"/>
      <c r="G1481" s="85" t="str">
        <f t="shared" si="170"/>
        <v/>
      </c>
      <c r="H1481" s="158"/>
      <c r="I1481" s="149"/>
      <c r="J1481" s="152"/>
      <c r="K1481" s="162"/>
      <c r="L1481" s="163"/>
      <c r="M1481" s="34" t="str">
        <f t="shared" si="173"/>
        <v/>
      </c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</row>
    <row r="1482" spans="1:61" ht="15" customHeight="1" x14ac:dyDescent="0.2">
      <c r="A1482" s="59" t="str">
        <f t="shared" si="175"/>
        <v/>
      </c>
      <c r="B1482" s="33" t="str">
        <f t="shared" si="176"/>
        <v/>
      </c>
      <c r="C1482" s="32" t="str">
        <f t="shared" si="171"/>
        <v/>
      </c>
      <c r="D1482" s="71" t="str">
        <f t="shared" si="174"/>
        <v/>
      </c>
      <c r="E1482" s="83" t="str">
        <f t="shared" si="172"/>
        <v/>
      </c>
      <c r="F1482" s="100"/>
      <c r="G1482" s="85" t="str">
        <f t="shared" si="170"/>
        <v/>
      </c>
      <c r="H1482" s="158"/>
      <c r="I1482" s="149"/>
      <c r="J1482" s="152"/>
      <c r="K1482" s="162"/>
      <c r="L1482" s="163"/>
      <c r="M1482" s="34" t="str">
        <f t="shared" si="173"/>
        <v/>
      </c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</row>
    <row r="1483" spans="1:61" ht="15" customHeight="1" x14ac:dyDescent="0.2">
      <c r="A1483" s="59" t="str">
        <f t="shared" si="175"/>
        <v/>
      </c>
      <c r="B1483" s="33" t="str">
        <f t="shared" si="176"/>
        <v/>
      </c>
      <c r="C1483" s="32" t="str">
        <f t="shared" si="171"/>
        <v/>
      </c>
      <c r="D1483" s="71" t="str">
        <f t="shared" si="174"/>
        <v/>
      </c>
      <c r="E1483" s="83" t="str">
        <f t="shared" si="172"/>
        <v/>
      </c>
      <c r="F1483" s="100"/>
      <c r="G1483" s="85" t="str">
        <f t="shared" si="170"/>
        <v/>
      </c>
      <c r="H1483" s="158"/>
      <c r="I1483" s="149"/>
      <c r="J1483" s="152"/>
      <c r="K1483" s="162"/>
      <c r="L1483" s="163"/>
      <c r="M1483" s="34" t="str">
        <f t="shared" si="173"/>
        <v/>
      </c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</row>
    <row r="1484" spans="1:61" ht="15" customHeight="1" x14ac:dyDescent="0.2">
      <c r="A1484" s="59" t="str">
        <f t="shared" si="175"/>
        <v/>
      </c>
      <c r="B1484" s="33" t="str">
        <f t="shared" si="176"/>
        <v/>
      </c>
      <c r="C1484" s="32" t="str">
        <f t="shared" si="171"/>
        <v/>
      </c>
      <c r="D1484" s="71" t="str">
        <f t="shared" si="174"/>
        <v/>
      </c>
      <c r="E1484" s="83" t="str">
        <f t="shared" si="172"/>
        <v/>
      </c>
      <c r="F1484" s="100"/>
      <c r="G1484" s="85" t="str">
        <f t="shared" ref="G1484:G1547" si="177">IF(ISNA(VLOOKUP(F1484,klanten,2,FALSE)),"",VLOOKUP(F1484,klanten,2,FALSE))</f>
        <v/>
      </c>
      <c r="H1484" s="158"/>
      <c r="I1484" s="149"/>
      <c r="J1484" s="152"/>
      <c r="K1484" s="162"/>
      <c r="L1484" s="163"/>
      <c r="M1484" s="34" t="str">
        <f t="shared" si="173"/>
        <v/>
      </c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</row>
    <row r="1485" spans="1:61" ht="15" customHeight="1" x14ac:dyDescent="0.2">
      <c r="A1485" s="59" t="str">
        <f t="shared" si="175"/>
        <v/>
      </c>
      <c r="B1485" s="33" t="str">
        <f t="shared" si="176"/>
        <v/>
      </c>
      <c r="C1485" s="32" t="str">
        <f t="shared" ref="C1485:C1548" si="178">IF(B1485="","",IF(B1485=B1484,C1484+1,1))</f>
        <v/>
      </c>
      <c r="D1485" s="71" t="str">
        <f t="shared" si="174"/>
        <v/>
      </c>
      <c r="E1485" s="83" t="str">
        <f t="shared" si="172"/>
        <v/>
      </c>
      <c r="F1485" s="100"/>
      <c r="G1485" s="85" t="str">
        <f t="shared" si="177"/>
        <v/>
      </c>
      <c r="H1485" s="158"/>
      <c r="I1485" s="149"/>
      <c r="J1485" s="152"/>
      <c r="K1485" s="162"/>
      <c r="L1485" s="163"/>
      <c r="M1485" s="34" t="str">
        <f t="shared" si="173"/>
        <v/>
      </c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</row>
    <row r="1486" spans="1:61" ht="15" customHeight="1" x14ac:dyDescent="0.2">
      <c r="A1486" s="59" t="str">
        <f t="shared" si="175"/>
        <v/>
      </c>
      <c r="B1486" s="33" t="str">
        <f t="shared" si="176"/>
        <v/>
      </c>
      <c r="C1486" s="32" t="str">
        <f t="shared" si="178"/>
        <v/>
      </c>
      <c r="D1486" s="71" t="str">
        <f t="shared" si="174"/>
        <v/>
      </c>
      <c r="E1486" s="83" t="str">
        <f t="shared" ref="E1486:E1549" si="179">IF(AND(B1486="",B1485&lt;&gt;""),"►","")</f>
        <v/>
      </c>
      <c r="F1486" s="100"/>
      <c r="G1486" s="85" t="str">
        <f t="shared" si="177"/>
        <v/>
      </c>
      <c r="H1486" s="158"/>
      <c r="I1486" s="149"/>
      <c r="J1486" s="152"/>
      <c r="K1486" s="162"/>
      <c r="L1486" s="163"/>
      <c r="M1486" s="34" t="str">
        <f t="shared" si="173"/>
        <v/>
      </c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</row>
    <row r="1487" spans="1:61" ht="15" customHeight="1" x14ac:dyDescent="0.2">
      <c r="A1487" s="59" t="str">
        <f t="shared" si="175"/>
        <v/>
      </c>
      <c r="B1487" s="33" t="str">
        <f t="shared" si="176"/>
        <v/>
      </c>
      <c r="C1487" s="32" t="str">
        <f t="shared" si="178"/>
        <v/>
      </c>
      <c r="D1487" s="71" t="str">
        <f t="shared" si="174"/>
        <v/>
      </c>
      <c r="E1487" s="83" t="str">
        <f t="shared" si="179"/>
        <v/>
      </c>
      <c r="F1487" s="100"/>
      <c r="G1487" s="85" t="str">
        <f t="shared" si="177"/>
        <v/>
      </c>
      <c r="H1487" s="158"/>
      <c r="I1487" s="149"/>
      <c r="J1487" s="152"/>
      <c r="K1487" s="162"/>
      <c r="L1487" s="163"/>
      <c r="M1487" s="34" t="str">
        <f t="shared" si="173"/>
        <v/>
      </c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</row>
    <row r="1488" spans="1:61" ht="15" customHeight="1" x14ac:dyDescent="0.2">
      <c r="A1488" s="59" t="str">
        <f t="shared" si="175"/>
        <v/>
      </c>
      <c r="B1488" s="33" t="str">
        <f t="shared" si="176"/>
        <v/>
      </c>
      <c r="C1488" s="32" t="str">
        <f t="shared" si="178"/>
        <v/>
      </c>
      <c r="D1488" s="71" t="str">
        <f t="shared" si="174"/>
        <v/>
      </c>
      <c r="E1488" s="83" t="str">
        <f t="shared" si="179"/>
        <v/>
      </c>
      <c r="F1488" s="100"/>
      <c r="G1488" s="85" t="str">
        <f t="shared" si="177"/>
        <v/>
      </c>
      <c r="H1488" s="158"/>
      <c r="I1488" s="149"/>
      <c r="J1488" s="152"/>
      <c r="K1488" s="162"/>
      <c r="L1488" s="163"/>
      <c r="M1488" s="34" t="str">
        <f t="shared" si="173"/>
        <v/>
      </c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</row>
    <row r="1489" spans="1:61" ht="15" customHeight="1" x14ac:dyDescent="0.2">
      <c r="A1489" s="59" t="str">
        <f t="shared" si="175"/>
        <v/>
      </c>
      <c r="B1489" s="33" t="str">
        <f t="shared" si="176"/>
        <v/>
      </c>
      <c r="C1489" s="32" t="str">
        <f t="shared" si="178"/>
        <v/>
      </c>
      <c r="D1489" s="71" t="str">
        <f t="shared" si="174"/>
        <v/>
      </c>
      <c r="E1489" s="83" t="str">
        <f t="shared" si="179"/>
        <v/>
      </c>
      <c r="F1489" s="100"/>
      <c r="G1489" s="85" t="str">
        <f t="shared" si="177"/>
        <v/>
      </c>
      <c r="H1489" s="158"/>
      <c r="I1489" s="149"/>
      <c r="J1489" s="152"/>
      <c r="K1489" s="162"/>
      <c r="L1489" s="163"/>
      <c r="M1489" s="34" t="str">
        <f t="shared" si="173"/>
        <v/>
      </c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</row>
    <row r="1490" spans="1:61" ht="15" customHeight="1" x14ac:dyDescent="0.2">
      <c r="A1490" s="59" t="str">
        <f t="shared" si="175"/>
        <v/>
      </c>
      <c r="B1490" s="33" t="str">
        <f t="shared" si="176"/>
        <v/>
      </c>
      <c r="C1490" s="32" t="str">
        <f t="shared" si="178"/>
        <v/>
      </c>
      <c r="D1490" s="71" t="str">
        <f t="shared" si="174"/>
        <v/>
      </c>
      <c r="E1490" s="83" t="str">
        <f t="shared" si="179"/>
        <v/>
      </c>
      <c r="F1490" s="100"/>
      <c r="G1490" s="85" t="str">
        <f t="shared" si="177"/>
        <v/>
      </c>
      <c r="H1490" s="158"/>
      <c r="I1490" s="149"/>
      <c r="J1490" s="152"/>
      <c r="K1490" s="162"/>
      <c r="L1490" s="163"/>
      <c r="M1490" s="34" t="str">
        <f t="shared" si="173"/>
        <v/>
      </c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</row>
    <row r="1491" spans="1:61" ht="15" customHeight="1" x14ac:dyDescent="0.2">
      <c r="A1491" s="59" t="str">
        <f t="shared" si="175"/>
        <v/>
      </c>
      <c r="B1491" s="33" t="str">
        <f t="shared" si="176"/>
        <v/>
      </c>
      <c r="C1491" s="32" t="str">
        <f t="shared" si="178"/>
        <v/>
      </c>
      <c r="D1491" s="71" t="str">
        <f t="shared" si="174"/>
        <v/>
      </c>
      <c r="E1491" s="83" t="str">
        <f t="shared" si="179"/>
        <v/>
      </c>
      <c r="F1491" s="100"/>
      <c r="G1491" s="85" t="str">
        <f t="shared" si="177"/>
        <v/>
      </c>
      <c r="H1491" s="158"/>
      <c r="I1491" s="149"/>
      <c r="J1491" s="152"/>
      <c r="K1491" s="162"/>
      <c r="L1491" s="163"/>
      <c r="M1491" s="34" t="str">
        <f t="shared" si="173"/>
        <v/>
      </c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</row>
    <row r="1492" spans="1:61" ht="15" customHeight="1" x14ac:dyDescent="0.2">
      <c r="A1492" s="59" t="str">
        <f t="shared" si="175"/>
        <v/>
      </c>
      <c r="B1492" s="33" t="str">
        <f t="shared" si="176"/>
        <v/>
      </c>
      <c r="C1492" s="32" t="str">
        <f t="shared" si="178"/>
        <v/>
      </c>
      <c r="D1492" s="71" t="str">
        <f t="shared" si="174"/>
        <v/>
      </c>
      <c r="E1492" s="83" t="str">
        <f t="shared" si="179"/>
        <v/>
      </c>
      <c r="F1492" s="100"/>
      <c r="G1492" s="85" t="str">
        <f t="shared" si="177"/>
        <v/>
      </c>
      <c r="H1492" s="158"/>
      <c r="I1492" s="149"/>
      <c r="J1492" s="152"/>
      <c r="K1492" s="162"/>
      <c r="L1492" s="163"/>
      <c r="M1492" s="34" t="str">
        <f t="shared" si="173"/>
        <v/>
      </c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</row>
    <row r="1493" spans="1:61" ht="15" customHeight="1" x14ac:dyDescent="0.2">
      <c r="A1493" s="59" t="str">
        <f t="shared" si="175"/>
        <v/>
      </c>
      <c r="B1493" s="33" t="str">
        <f t="shared" si="176"/>
        <v/>
      </c>
      <c r="C1493" s="32" t="str">
        <f t="shared" si="178"/>
        <v/>
      </c>
      <c r="D1493" s="71" t="str">
        <f t="shared" si="174"/>
        <v/>
      </c>
      <c r="E1493" s="83" t="str">
        <f t="shared" si="179"/>
        <v/>
      </c>
      <c r="F1493" s="100"/>
      <c r="G1493" s="85" t="str">
        <f t="shared" si="177"/>
        <v/>
      </c>
      <c r="H1493" s="158"/>
      <c r="I1493" s="149"/>
      <c r="J1493" s="152"/>
      <c r="K1493" s="162"/>
      <c r="L1493" s="163"/>
      <c r="M1493" s="34" t="str">
        <f t="shared" ref="M1493:M1556" si="180">IF(K1493="","",I1493*K1493)</f>
        <v/>
      </c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</row>
    <row r="1494" spans="1:61" ht="15" customHeight="1" x14ac:dyDescent="0.2">
      <c r="A1494" s="59" t="str">
        <f t="shared" si="175"/>
        <v/>
      </c>
      <c r="B1494" s="33" t="str">
        <f t="shared" si="176"/>
        <v/>
      </c>
      <c r="C1494" s="32" t="str">
        <f t="shared" si="178"/>
        <v/>
      </c>
      <c r="D1494" s="71" t="str">
        <f t="shared" si="174"/>
        <v/>
      </c>
      <c r="E1494" s="83" t="str">
        <f t="shared" si="179"/>
        <v/>
      </c>
      <c r="F1494" s="100"/>
      <c r="G1494" s="85" t="str">
        <f t="shared" si="177"/>
        <v/>
      </c>
      <c r="H1494" s="158"/>
      <c r="I1494" s="149"/>
      <c r="J1494" s="152"/>
      <c r="K1494" s="162"/>
      <c r="L1494" s="163"/>
      <c r="M1494" s="34" t="str">
        <f t="shared" si="180"/>
        <v/>
      </c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</row>
    <row r="1495" spans="1:61" ht="15" customHeight="1" x14ac:dyDescent="0.2">
      <c r="A1495" s="59" t="str">
        <f t="shared" si="175"/>
        <v/>
      </c>
      <c r="B1495" s="33" t="str">
        <f t="shared" si="176"/>
        <v/>
      </c>
      <c r="C1495" s="32" t="str">
        <f t="shared" si="178"/>
        <v/>
      </c>
      <c r="D1495" s="71" t="str">
        <f t="shared" si="174"/>
        <v/>
      </c>
      <c r="E1495" s="83" t="str">
        <f t="shared" si="179"/>
        <v/>
      </c>
      <c r="F1495" s="100"/>
      <c r="G1495" s="85" t="str">
        <f t="shared" si="177"/>
        <v/>
      </c>
      <c r="H1495" s="158"/>
      <c r="I1495" s="149"/>
      <c r="J1495" s="152"/>
      <c r="K1495" s="162"/>
      <c r="L1495" s="163"/>
      <c r="M1495" s="34" t="str">
        <f t="shared" si="180"/>
        <v/>
      </c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</row>
    <row r="1496" spans="1:61" ht="15" customHeight="1" x14ac:dyDescent="0.2">
      <c r="A1496" s="59" t="str">
        <f t="shared" si="175"/>
        <v/>
      </c>
      <c r="B1496" s="33" t="str">
        <f t="shared" si="176"/>
        <v/>
      </c>
      <c r="C1496" s="32" t="str">
        <f t="shared" si="178"/>
        <v/>
      </c>
      <c r="D1496" s="71" t="str">
        <f t="shared" si="174"/>
        <v/>
      </c>
      <c r="E1496" s="83" t="str">
        <f t="shared" si="179"/>
        <v/>
      </c>
      <c r="F1496" s="100"/>
      <c r="G1496" s="85" t="str">
        <f t="shared" si="177"/>
        <v/>
      </c>
      <c r="H1496" s="158"/>
      <c r="I1496" s="149"/>
      <c r="J1496" s="152"/>
      <c r="K1496" s="162"/>
      <c r="L1496" s="163"/>
      <c r="M1496" s="34" t="str">
        <f t="shared" si="180"/>
        <v/>
      </c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</row>
    <row r="1497" spans="1:61" ht="15" customHeight="1" x14ac:dyDescent="0.2">
      <c r="A1497" s="59" t="str">
        <f t="shared" si="175"/>
        <v/>
      </c>
      <c r="B1497" s="33" t="str">
        <f t="shared" si="176"/>
        <v/>
      </c>
      <c r="C1497" s="32" t="str">
        <f t="shared" si="178"/>
        <v/>
      </c>
      <c r="D1497" s="71" t="str">
        <f t="shared" si="174"/>
        <v/>
      </c>
      <c r="E1497" s="83" t="str">
        <f t="shared" si="179"/>
        <v/>
      </c>
      <c r="F1497" s="100"/>
      <c r="G1497" s="85" t="str">
        <f t="shared" si="177"/>
        <v/>
      </c>
      <c r="H1497" s="158"/>
      <c r="I1497" s="149"/>
      <c r="J1497" s="152"/>
      <c r="K1497" s="162"/>
      <c r="L1497" s="163"/>
      <c r="M1497" s="34" t="str">
        <f t="shared" si="180"/>
        <v/>
      </c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</row>
    <row r="1498" spans="1:61" ht="15" customHeight="1" x14ac:dyDescent="0.2">
      <c r="A1498" s="59" t="str">
        <f t="shared" si="175"/>
        <v/>
      </c>
      <c r="B1498" s="33" t="str">
        <f t="shared" si="176"/>
        <v/>
      </c>
      <c r="C1498" s="32" t="str">
        <f t="shared" si="178"/>
        <v/>
      </c>
      <c r="D1498" s="71" t="str">
        <f t="shared" si="174"/>
        <v/>
      </c>
      <c r="E1498" s="83" t="str">
        <f t="shared" si="179"/>
        <v/>
      </c>
      <c r="F1498" s="100"/>
      <c r="G1498" s="85" t="str">
        <f t="shared" si="177"/>
        <v/>
      </c>
      <c r="H1498" s="158"/>
      <c r="I1498" s="149"/>
      <c r="J1498" s="152"/>
      <c r="K1498" s="162"/>
      <c r="L1498" s="163"/>
      <c r="M1498" s="34" t="str">
        <f t="shared" si="180"/>
        <v/>
      </c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</row>
    <row r="1499" spans="1:61" ht="15" customHeight="1" x14ac:dyDescent="0.2">
      <c r="A1499" s="59" t="str">
        <f t="shared" si="175"/>
        <v/>
      </c>
      <c r="B1499" s="33" t="str">
        <f t="shared" si="176"/>
        <v/>
      </c>
      <c r="C1499" s="32" t="str">
        <f t="shared" si="178"/>
        <v/>
      </c>
      <c r="D1499" s="71" t="str">
        <f t="shared" si="174"/>
        <v/>
      </c>
      <c r="E1499" s="83" t="str">
        <f t="shared" si="179"/>
        <v/>
      </c>
      <c r="F1499" s="100"/>
      <c r="G1499" s="85" t="str">
        <f t="shared" si="177"/>
        <v/>
      </c>
      <c r="H1499" s="158"/>
      <c r="I1499" s="149"/>
      <c r="J1499" s="152"/>
      <c r="K1499" s="162"/>
      <c r="L1499" s="163"/>
      <c r="M1499" s="34" t="str">
        <f t="shared" si="180"/>
        <v/>
      </c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</row>
    <row r="1500" spans="1:61" ht="15" customHeight="1" x14ac:dyDescent="0.2">
      <c r="A1500" s="59" t="str">
        <f t="shared" si="175"/>
        <v/>
      </c>
      <c r="B1500" s="33" t="str">
        <f t="shared" si="176"/>
        <v/>
      </c>
      <c r="C1500" s="32" t="str">
        <f t="shared" si="178"/>
        <v/>
      </c>
      <c r="D1500" s="71" t="str">
        <f t="shared" si="174"/>
        <v/>
      </c>
      <c r="E1500" s="83" t="str">
        <f t="shared" si="179"/>
        <v/>
      </c>
      <c r="F1500" s="100"/>
      <c r="G1500" s="85" t="str">
        <f t="shared" si="177"/>
        <v/>
      </c>
      <c r="H1500" s="158"/>
      <c r="I1500" s="149"/>
      <c r="J1500" s="152"/>
      <c r="K1500" s="162"/>
      <c r="L1500" s="163"/>
      <c r="M1500" s="34" t="str">
        <f t="shared" si="180"/>
        <v/>
      </c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</row>
    <row r="1501" spans="1:61" ht="15" customHeight="1" x14ac:dyDescent="0.2">
      <c r="A1501" s="59" t="str">
        <f t="shared" si="175"/>
        <v/>
      </c>
      <c r="B1501" s="33" t="str">
        <f t="shared" si="176"/>
        <v/>
      </c>
      <c r="C1501" s="32" t="str">
        <f t="shared" si="178"/>
        <v/>
      </c>
      <c r="D1501" s="71" t="str">
        <f t="shared" ref="D1501:D1564" si="181">IF(F1500="","",IF(F1501="","",IF(F1501=F1500,"  =","Nieuw")))</f>
        <v/>
      </c>
      <c r="E1501" s="83" t="str">
        <f t="shared" si="179"/>
        <v/>
      </c>
      <c r="F1501" s="100"/>
      <c r="G1501" s="85" t="str">
        <f t="shared" si="177"/>
        <v/>
      </c>
      <c r="H1501" s="158"/>
      <c r="I1501" s="149"/>
      <c r="J1501" s="152"/>
      <c r="K1501" s="162"/>
      <c r="L1501" s="163"/>
      <c r="M1501" s="34" t="str">
        <f t="shared" si="180"/>
        <v/>
      </c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</row>
    <row r="1502" spans="1:61" ht="15" customHeight="1" x14ac:dyDescent="0.2">
      <c r="A1502" s="59" t="str">
        <f t="shared" ref="A1502:A1565" si="182">IF(F1501="","",IF(B1502="","",IF(B1502=B1501,A1501+100000000,B1501+1)))</f>
        <v/>
      </c>
      <c r="B1502" s="33" t="str">
        <f t="shared" ref="B1502:B1565" si="183">IF(F1501="","",IF(F1502="","",IF(F1501=F1502,B1501,B1501+1)))</f>
        <v/>
      </c>
      <c r="C1502" s="32" t="str">
        <f t="shared" si="178"/>
        <v/>
      </c>
      <c r="D1502" s="71" t="str">
        <f t="shared" si="181"/>
        <v/>
      </c>
      <c r="E1502" s="83" t="str">
        <f t="shared" si="179"/>
        <v/>
      </c>
      <c r="F1502" s="100"/>
      <c r="G1502" s="85" t="str">
        <f t="shared" si="177"/>
        <v/>
      </c>
      <c r="H1502" s="158"/>
      <c r="I1502" s="149"/>
      <c r="J1502" s="152"/>
      <c r="K1502" s="162"/>
      <c r="L1502" s="163"/>
      <c r="M1502" s="34" t="str">
        <f t="shared" si="180"/>
        <v/>
      </c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</row>
    <row r="1503" spans="1:61" ht="15" customHeight="1" x14ac:dyDescent="0.2">
      <c r="A1503" s="59" t="str">
        <f t="shared" si="182"/>
        <v/>
      </c>
      <c r="B1503" s="33" t="str">
        <f t="shared" si="183"/>
        <v/>
      </c>
      <c r="C1503" s="32" t="str">
        <f t="shared" si="178"/>
        <v/>
      </c>
      <c r="D1503" s="71" t="str">
        <f t="shared" si="181"/>
        <v/>
      </c>
      <c r="E1503" s="83" t="str">
        <f t="shared" si="179"/>
        <v/>
      </c>
      <c r="F1503" s="100"/>
      <c r="G1503" s="85" t="str">
        <f t="shared" si="177"/>
        <v/>
      </c>
      <c r="H1503" s="158"/>
      <c r="I1503" s="149"/>
      <c r="J1503" s="152"/>
      <c r="K1503" s="162"/>
      <c r="L1503" s="163"/>
      <c r="M1503" s="34" t="str">
        <f t="shared" si="180"/>
        <v/>
      </c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</row>
    <row r="1504" spans="1:61" ht="15" customHeight="1" x14ac:dyDescent="0.2">
      <c r="A1504" s="59" t="str">
        <f t="shared" si="182"/>
        <v/>
      </c>
      <c r="B1504" s="33" t="str">
        <f t="shared" si="183"/>
        <v/>
      </c>
      <c r="C1504" s="32" t="str">
        <f t="shared" si="178"/>
        <v/>
      </c>
      <c r="D1504" s="71" t="str">
        <f t="shared" si="181"/>
        <v/>
      </c>
      <c r="E1504" s="83" t="str">
        <f t="shared" si="179"/>
        <v/>
      </c>
      <c r="F1504" s="100"/>
      <c r="G1504" s="85" t="str">
        <f t="shared" si="177"/>
        <v/>
      </c>
      <c r="H1504" s="158"/>
      <c r="I1504" s="149"/>
      <c r="J1504" s="152"/>
      <c r="K1504" s="162"/>
      <c r="L1504" s="163"/>
      <c r="M1504" s="34" t="str">
        <f t="shared" si="180"/>
        <v/>
      </c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</row>
    <row r="1505" spans="1:61" ht="15" customHeight="1" x14ac:dyDescent="0.2">
      <c r="A1505" s="59" t="str">
        <f t="shared" si="182"/>
        <v/>
      </c>
      <c r="B1505" s="33" t="str">
        <f t="shared" si="183"/>
        <v/>
      </c>
      <c r="C1505" s="32" t="str">
        <f t="shared" si="178"/>
        <v/>
      </c>
      <c r="D1505" s="71" t="str">
        <f t="shared" si="181"/>
        <v/>
      </c>
      <c r="E1505" s="83" t="str">
        <f t="shared" si="179"/>
        <v/>
      </c>
      <c r="F1505" s="100"/>
      <c r="G1505" s="85" t="str">
        <f t="shared" si="177"/>
        <v/>
      </c>
      <c r="H1505" s="158"/>
      <c r="I1505" s="149"/>
      <c r="J1505" s="152"/>
      <c r="K1505" s="162"/>
      <c r="L1505" s="163"/>
      <c r="M1505" s="34" t="str">
        <f t="shared" si="180"/>
        <v/>
      </c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</row>
    <row r="1506" spans="1:61" ht="15" customHeight="1" x14ac:dyDescent="0.2">
      <c r="A1506" s="59" t="str">
        <f t="shared" si="182"/>
        <v/>
      </c>
      <c r="B1506" s="33" t="str">
        <f t="shared" si="183"/>
        <v/>
      </c>
      <c r="C1506" s="32" t="str">
        <f t="shared" si="178"/>
        <v/>
      </c>
      <c r="D1506" s="71" t="str">
        <f t="shared" si="181"/>
        <v/>
      </c>
      <c r="E1506" s="83" t="str">
        <f t="shared" si="179"/>
        <v/>
      </c>
      <c r="F1506" s="100"/>
      <c r="G1506" s="85" t="str">
        <f t="shared" si="177"/>
        <v/>
      </c>
      <c r="H1506" s="158"/>
      <c r="I1506" s="149"/>
      <c r="J1506" s="152"/>
      <c r="K1506" s="162"/>
      <c r="L1506" s="163"/>
      <c r="M1506" s="34" t="str">
        <f t="shared" si="180"/>
        <v/>
      </c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</row>
    <row r="1507" spans="1:61" ht="15" customHeight="1" x14ac:dyDescent="0.2">
      <c r="A1507" s="59" t="str">
        <f t="shared" si="182"/>
        <v/>
      </c>
      <c r="B1507" s="33" t="str">
        <f t="shared" si="183"/>
        <v/>
      </c>
      <c r="C1507" s="32" t="str">
        <f t="shared" si="178"/>
        <v/>
      </c>
      <c r="D1507" s="71" t="str">
        <f t="shared" si="181"/>
        <v/>
      </c>
      <c r="E1507" s="83" t="str">
        <f t="shared" si="179"/>
        <v/>
      </c>
      <c r="F1507" s="100"/>
      <c r="G1507" s="85" t="str">
        <f t="shared" si="177"/>
        <v/>
      </c>
      <c r="H1507" s="158"/>
      <c r="I1507" s="149"/>
      <c r="J1507" s="152"/>
      <c r="K1507" s="162"/>
      <c r="L1507" s="163"/>
      <c r="M1507" s="34" t="str">
        <f t="shared" si="180"/>
        <v/>
      </c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</row>
    <row r="1508" spans="1:61" ht="15" customHeight="1" x14ac:dyDescent="0.2">
      <c r="A1508" s="59" t="str">
        <f t="shared" si="182"/>
        <v/>
      </c>
      <c r="B1508" s="33" t="str">
        <f t="shared" si="183"/>
        <v/>
      </c>
      <c r="C1508" s="32" t="str">
        <f t="shared" si="178"/>
        <v/>
      </c>
      <c r="D1508" s="71" t="str">
        <f t="shared" si="181"/>
        <v/>
      </c>
      <c r="E1508" s="83" t="str">
        <f t="shared" si="179"/>
        <v/>
      </c>
      <c r="F1508" s="100"/>
      <c r="G1508" s="85" t="str">
        <f t="shared" si="177"/>
        <v/>
      </c>
      <c r="H1508" s="158"/>
      <c r="I1508" s="149"/>
      <c r="J1508" s="152"/>
      <c r="K1508" s="162"/>
      <c r="L1508" s="163"/>
      <c r="M1508" s="34" t="str">
        <f t="shared" si="180"/>
        <v/>
      </c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</row>
    <row r="1509" spans="1:61" ht="15" customHeight="1" x14ac:dyDescent="0.2">
      <c r="A1509" s="59" t="str">
        <f t="shared" si="182"/>
        <v/>
      </c>
      <c r="B1509" s="33" t="str">
        <f t="shared" si="183"/>
        <v/>
      </c>
      <c r="C1509" s="32" t="str">
        <f t="shared" si="178"/>
        <v/>
      </c>
      <c r="D1509" s="71" t="str">
        <f t="shared" si="181"/>
        <v/>
      </c>
      <c r="E1509" s="83" t="str">
        <f t="shared" si="179"/>
        <v/>
      </c>
      <c r="F1509" s="100"/>
      <c r="G1509" s="85" t="str">
        <f t="shared" si="177"/>
        <v/>
      </c>
      <c r="H1509" s="158"/>
      <c r="I1509" s="149"/>
      <c r="J1509" s="152"/>
      <c r="K1509" s="162"/>
      <c r="L1509" s="163"/>
      <c r="M1509" s="34" t="str">
        <f t="shared" si="180"/>
        <v/>
      </c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</row>
    <row r="1510" spans="1:61" ht="15" customHeight="1" x14ac:dyDescent="0.2">
      <c r="A1510" s="59" t="str">
        <f t="shared" si="182"/>
        <v/>
      </c>
      <c r="B1510" s="33" t="str">
        <f t="shared" si="183"/>
        <v/>
      </c>
      <c r="C1510" s="32" t="str">
        <f t="shared" si="178"/>
        <v/>
      </c>
      <c r="D1510" s="71" t="str">
        <f t="shared" si="181"/>
        <v/>
      </c>
      <c r="E1510" s="83" t="str">
        <f t="shared" si="179"/>
        <v/>
      </c>
      <c r="F1510" s="100"/>
      <c r="G1510" s="85" t="str">
        <f t="shared" si="177"/>
        <v/>
      </c>
      <c r="H1510" s="158"/>
      <c r="I1510" s="149"/>
      <c r="J1510" s="152"/>
      <c r="K1510" s="162"/>
      <c r="L1510" s="163"/>
      <c r="M1510" s="34" t="str">
        <f t="shared" si="180"/>
        <v/>
      </c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</row>
    <row r="1511" spans="1:61" ht="15" customHeight="1" x14ac:dyDescent="0.2">
      <c r="A1511" s="59" t="str">
        <f t="shared" si="182"/>
        <v/>
      </c>
      <c r="B1511" s="33" t="str">
        <f t="shared" si="183"/>
        <v/>
      </c>
      <c r="C1511" s="32" t="str">
        <f t="shared" si="178"/>
        <v/>
      </c>
      <c r="D1511" s="71" t="str">
        <f t="shared" si="181"/>
        <v/>
      </c>
      <c r="E1511" s="83" t="str">
        <f t="shared" si="179"/>
        <v/>
      </c>
      <c r="F1511" s="100"/>
      <c r="G1511" s="85" t="str">
        <f t="shared" si="177"/>
        <v/>
      </c>
      <c r="H1511" s="158"/>
      <c r="I1511" s="149"/>
      <c r="J1511" s="152"/>
      <c r="K1511" s="162"/>
      <c r="L1511" s="163"/>
      <c r="M1511" s="34" t="str">
        <f t="shared" si="180"/>
        <v/>
      </c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</row>
    <row r="1512" spans="1:61" ht="15" customHeight="1" x14ac:dyDescent="0.2">
      <c r="A1512" s="59" t="str">
        <f t="shared" si="182"/>
        <v/>
      </c>
      <c r="B1512" s="33" t="str">
        <f t="shared" si="183"/>
        <v/>
      </c>
      <c r="C1512" s="32" t="str">
        <f t="shared" si="178"/>
        <v/>
      </c>
      <c r="D1512" s="71" t="str">
        <f t="shared" si="181"/>
        <v/>
      </c>
      <c r="E1512" s="83" t="str">
        <f t="shared" si="179"/>
        <v/>
      </c>
      <c r="F1512" s="100"/>
      <c r="G1512" s="85" t="str">
        <f t="shared" si="177"/>
        <v/>
      </c>
      <c r="H1512" s="158"/>
      <c r="I1512" s="149"/>
      <c r="J1512" s="152"/>
      <c r="K1512" s="162"/>
      <c r="L1512" s="163"/>
      <c r="M1512" s="34" t="str">
        <f t="shared" si="180"/>
        <v/>
      </c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</row>
    <row r="1513" spans="1:61" ht="15" customHeight="1" x14ac:dyDescent="0.2">
      <c r="A1513" s="59" t="str">
        <f t="shared" si="182"/>
        <v/>
      </c>
      <c r="B1513" s="33" t="str">
        <f t="shared" si="183"/>
        <v/>
      </c>
      <c r="C1513" s="32" t="str">
        <f t="shared" si="178"/>
        <v/>
      </c>
      <c r="D1513" s="71" t="str">
        <f t="shared" si="181"/>
        <v/>
      </c>
      <c r="E1513" s="83" t="str">
        <f t="shared" si="179"/>
        <v/>
      </c>
      <c r="F1513" s="100"/>
      <c r="G1513" s="85" t="str">
        <f t="shared" si="177"/>
        <v/>
      </c>
      <c r="H1513" s="158"/>
      <c r="I1513" s="149"/>
      <c r="J1513" s="152"/>
      <c r="K1513" s="162"/>
      <c r="L1513" s="163"/>
      <c r="M1513" s="34" t="str">
        <f t="shared" si="180"/>
        <v/>
      </c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</row>
    <row r="1514" spans="1:61" ht="15" customHeight="1" x14ac:dyDescent="0.2">
      <c r="A1514" s="59" t="str">
        <f t="shared" si="182"/>
        <v/>
      </c>
      <c r="B1514" s="33" t="str">
        <f t="shared" si="183"/>
        <v/>
      </c>
      <c r="C1514" s="32" t="str">
        <f t="shared" si="178"/>
        <v/>
      </c>
      <c r="D1514" s="71" t="str">
        <f t="shared" si="181"/>
        <v/>
      </c>
      <c r="E1514" s="83" t="str">
        <f t="shared" si="179"/>
        <v/>
      </c>
      <c r="F1514" s="100"/>
      <c r="G1514" s="85" t="str">
        <f t="shared" si="177"/>
        <v/>
      </c>
      <c r="H1514" s="158"/>
      <c r="I1514" s="149"/>
      <c r="J1514" s="152"/>
      <c r="K1514" s="162"/>
      <c r="L1514" s="163"/>
      <c r="M1514" s="34" t="str">
        <f t="shared" si="180"/>
        <v/>
      </c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</row>
    <row r="1515" spans="1:61" ht="15" customHeight="1" x14ac:dyDescent="0.2">
      <c r="A1515" s="59" t="str">
        <f t="shared" si="182"/>
        <v/>
      </c>
      <c r="B1515" s="33" t="str">
        <f t="shared" si="183"/>
        <v/>
      </c>
      <c r="C1515" s="32" t="str">
        <f t="shared" si="178"/>
        <v/>
      </c>
      <c r="D1515" s="71" t="str">
        <f t="shared" si="181"/>
        <v/>
      </c>
      <c r="E1515" s="83" t="str">
        <f t="shared" si="179"/>
        <v/>
      </c>
      <c r="F1515" s="100"/>
      <c r="G1515" s="85" t="str">
        <f t="shared" si="177"/>
        <v/>
      </c>
      <c r="H1515" s="158"/>
      <c r="I1515" s="149"/>
      <c r="J1515" s="152"/>
      <c r="K1515" s="162"/>
      <c r="L1515" s="163"/>
      <c r="M1515" s="34" t="str">
        <f t="shared" si="180"/>
        <v/>
      </c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</row>
    <row r="1516" spans="1:61" ht="15" customHeight="1" x14ac:dyDescent="0.2">
      <c r="A1516" s="59" t="str">
        <f t="shared" si="182"/>
        <v/>
      </c>
      <c r="B1516" s="33" t="str">
        <f t="shared" si="183"/>
        <v/>
      </c>
      <c r="C1516" s="32" t="str">
        <f t="shared" si="178"/>
        <v/>
      </c>
      <c r="D1516" s="71" t="str">
        <f t="shared" si="181"/>
        <v/>
      </c>
      <c r="E1516" s="83" t="str">
        <f t="shared" si="179"/>
        <v/>
      </c>
      <c r="F1516" s="100"/>
      <c r="G1516" s="85" t="str">
        <f t="shared" si="177"/>
        <v/>
      </c>
      <c r="H1516" s="158"/>
      <c r="I1516" s="149"/>
      <c r="J1516" s="152"/>
      <c r="K1516" s="162"/>
      <c r="L1516" s="163"/>
      <c r="M1516" s="34" t="str">
        <f t="shared" si="180"/>
        <v/>
      </c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</row>
    <row r="1517" spans="1:61" ht="15" customHeight="1" x14ac:dyDescent="0.2">
      <c r="A1517" s="59" t="str">
        <f t="shared" si="182"/>
        <v/>
      </c>
      <c r="B1517" s="33" t="str">
        <f t="shared" si="183"/>
        <v/>
      </c>
      <c r="C1517" s="32" t="str">
        <f t="shared" si="178"/>
        <v/>
      </c>
      <c r="D1517" s="71" t="str">
        <f t="shared" si="181"/>
        <v/>
      </c>
      <c r="E1517" s="83" t="str">
        <f t="shared" si="179"/>
        <v/>
      </c>
      <c r="F1517" s="100"/>
      <c r="G1517" s="85" t="str">
        <f t="shared" si="177"/>
        <v/>
      </c>
      <c r="H1517" s="158"/>
      <c r="I1517" s="149"/>
      <c r="J1517" s="152"/>
      <c r="K1517" s="162"/>
      <c r="L1517" s="163"/>
      <c r="M1517" s="34" t="str">
        <f t="shared" si="180"/>
        <v/>
      </c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</row>
    <row r="1518" spans="1:61" ht="15" customHeight="1" x14ac:dyDescent="0.2">
      <c r="A1518" s="59" t="str">
        <f t="shared" si="182"/>
        <v/>
      </c>
      <c r="B1518" s="33" t="str">
        <f t="shared" si="183"/>
        <v/>
      </c>
      <c r="C1518" s="32" t="str">
        <f t="shared" si="178"/>
        <v/>
      </c>
      <c r="D1518" s="71" t="str">
        <f t="shared" si="181"/>
        <v/>
      </c>
      <c r="E1518" s="83" t="str">
        <f t="shared" si="179"/>
        <v/>
      </c>
      <c r="F1518" s="100"/>
      <c r="G1518" s="85" t="str">
        <f t="shared" si="177"/>
        <v/>
      </c>
      <c r="H1518" s="158"/>
      <c r="I1518" s="149"/>
      <c r="J1518" s="152"/>
      <c r="K1518" s="162"/>
      <c r="L1518" s="163"/>
      <c r="M1518" s="34" t="str">
        <f t="shared" si="180"/>
        <v/>
      </c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</row>
    <row r="1519" spans="1:61" ht="15" customHeight="1" x14ac:dyDescent="0.2">
      <c r="A1519" s="59" t="str">
        <f t="shared" si="182"/>
        <v/>
      </c>
      <c r="B1519" s="33" t="str">
        <f t="shared" si="183"/>
        <v/>
      </c>
      <c r="C1519" s="32" t="str">
        <f t="shared" si="178"/>
        <v/>
      </c>
      <c r="D1519" s="71" t="str">
        <f t="shared" si="181"/>
        <v/>
      </c>
      <c r="E1519" s="83" t="str">
        <f t="shared" si="179"/>
        <v/>
      </c>
      <c r="F1519" s="100"/>
      <c r="G1519" s="85" t="str">
        <f t="shared" si="177"/>
        <v/>
      </c>
      <c r="H1519" s="158"/>
      <c r="I1519" s="149"/>
      <c r="J1519" s="152"/>
      <c r="K1519" s="162"/>
      <c r="L1519" s="163"/>
      <c r="M1519" s="34" t="str">
        <f t="shared" si="180"/>
        <v/>
      </c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</row>
    <row r="1520" spans="1:61" ht="15" customHeight="1" x14ac:dyDescent="0.2">
      <c r="A1520" s="59" t="str">
        <f t="shared" si="182"/>
        <v/>
      </c>
      <c r="B1520" s="33" t="str">
        <f t="shared" si="183"/>
        <v/>
      </c>
      <c r="C1520" s="32" t="str">
        <f t="shared" si="178"/>
        <v/>
      </c>
      <c r="D1520" s="71" t="str">
        <f t="shared" si="181"/>
        <v/>
      </c>
      <c r="E1520" s="83" t="str">
        <f t="shared" si="179"/>
        <v/>
      </c>
      <c r="F1520" s="100"/>
      <c r="G1520" s="85" t="str">
        <f t="shared" si="177"/>
        <v/>
      </c>
      <c r="H1520" s="158"/>
      <c r="I1520" s="149"/>
      <c r="J1520" s="152"/>
      <c r="K1520" s="162"/>
      <c r="L1520" s="163"/>
      <c r="M1520" s="34" t="str">
        <f t="shared" si="180"/>
        <v/>
      </c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</row>
    <row r="1521" spans="1:61" ht="15" customHeight="1" x14ac:dyDescent="0.2">
      <c r="A1521" s="59" t="str">
        <f t="shared" si="182"/>
        <v/>
      </c>
      <c r="B1521" s="33" t="str">
        <f t="shared" si="183"/>
        <v/>
      </c>
      <c r="C1521" s="32" t="str">
        <f t="shared" si="178"/>
        <v/>
      </c>
      <c r="D1521" s="71" t="str">
        <f t="shared" si="181"/>
        <v/>
      </c>
      <c r="E1521" s="83" t="str">
        <f t="shared" si="179"/>
        <v/>
      </c>
      <c r="F1521" s="100"/>
      <c r="G1521" s="85" t="str">
        <f t="shared" si="177"/>
        <v/>
      </c>
      <c r="H1521" s="158"/>
      <c r="I1521" s="149"/>
      <c r="J1521" s="152"/>
      <c r="K1521" s="162"/>
      <c r="L1521" s="163"/>
      <c r="M1521" s="34" t="str">
        <f t="shared" si="180"/>
        <v/>
      </c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</row>
    <row r="1522" spans="1:61" ht="15" customHeight="1" x14ac:dyDescent="0.2">
      <c r="A1522" s="59" t="str">
        <f t="shared" si="182"/>
        <v/>
      </c>
      <c r="B1522" s="33" t="str">
        <f t="shared" si="183"/>
        <v/>
      </c>
      <c r="C1522" s="32" t="str">
        <f t="shared" si="178"/>
        <v/>
      </c>
      <c r="D1522" s="71" t="str">
        <f t="shared" si="181"/>
        <v/>
      </c>
      <c r="E1522" s="83" t="str">
        <f t="shared" si="179"/>
        <v/>
      </c>
      <c r="F1522" s="100"/>
      <c r="G1522" s="85" t="str">
        <f t="shared" si="177"/>
        <v/>
      </c>
      <c r="H1522" s="158"/>
      <c r="I1522" s="149"/>
      <c r="J1522" s="152"/>
      <c r="K1522" s="162"/>
      <c r="L1522" s="163"/>
      <c r="M1522" s="34" t="str">
        <f t="shared" si="180"/>
        <v/>
      </c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</row>
    <row r="1523" spans="1:61" ht="15" customHeight="1" x14ac:dyDescent="0.2">
      <c r="A1523" s="59" t="str">
        <f t="shared" si="182"/>
        <v/>
      </c>
      <c r="B1523" s="33" t="str">
        <f t="shared" si="183"/>
        <v/>
      </c>
      <c r="C1523" s="32" t="str">
        <f t="shared" si="178"/>
        <v/>
      </c>
      <c r="D1523" s="71" t="str">
        <f t="shared" si="181"/>
        <v/>
      </c>
      <c r="E1523" s="83" t="str">
        <f t="shared" si="179"/>
        <v/>
      </c>
      <c r="F1523" s="100"/>
      <c r="G1523" s="85" t="str">
        <f t="shared" si="177"/>
        <v/>
      </c>
      <c r="H1523" s="158"/>
      <c r="I1523" s="149"/>
      <c r="J1523" s="152"/>
      <c r="K1523" s="162"/>
      <c r="L1523" s="163"/>
      <c r="M1523" s="34" t="str">
        <f t="shared" si="180"/>
        <v/>
      </c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</row>
    <row r="1524" spans="1:61" ht="15" customHeight="1" x14ac:dyDescent="0.2">
      <c r="A1524" s="59" t="str">
        <f t="shared" si="182"/>
        <v/>
      </c>
      <c r="B1524" s="33" t="str">
        <f t="shared" si="183"/>
        <v/>
      </c>
      <c r="C1524" s="32" t="str">
        <f t="shared" si="178"/>
        <v/>
      </c>
      <c r="D1524" s="71" t="str">
        <f t="shared" si="181"/>
        <v/>
      </c>
      <c r="E1524" s="83" t="str">
        <f t="shared" si="179"/>
        <v/>
      </c>
      <c r="F1524" s="100"/>
      <c r="G1524" s="85" t="str">
        <f t="shared" si="177"/>
        <v/>
      </c>
      <c r="H1524" s="158"/>
      <c r="I1524" s="149"/>
      <c r="J1524" s="152"/>
      <c r="K1524" s="162"/>
      <c r="L1524" s="163"/>
      <c r="M1524" s="34" t="str">
        <f t="shared" si="180"/>
        <v/>
      </c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</row>
    <row r="1525" spans="1:61" ht="15" customHeight="1" x14ac:dyDescent="0.2">
      <c r="A1525" s="59" t="str">
        <f t="shared" si="182"/>
        <v/>
      </c>
      <c r="B1525" s="33" t="str">
        <f t="shared" si="183"/>
        <v/>
      </c>
      <c r="C1525" s="32" t="str">
        <f t="shared" si="178"/>
        <v/>
      </c>
      <c r="D1525" s="71" t="str">
        <f t="shared" si="181"/>
        <v/>
      </c>
      <c r="E1525" s="83" t="str">
        <f t="shared" si="179"/>
        <v/>
      </c>
      <c r="F1525" s="100"/>
      <c r="G1525" s="85" t="str">
        <f t="shared" si="177"/>
        <v/>
      </c>
      <c r="H1525" s="158"/>
      <c r="I1525" s="149"/>
      <c r="J1525" s="152"/>
      <c r="K1525" s="162"/>
      <c r="L1525" s="163"/>
      <c r="M1525" s="34" t="str">
        <f t="shared" si="180"/>
        <v/>
      </c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</row>
    <row r="1526" spans="1:61" ht="15" customHeight="1" x14ac:dyDescent="0.2">
      <c r="A1526" s="59" t="str">
        <f t="shared" si="182"/>
        <v/>
      </c>
      <c r="B1526" s="33" t="str">
        <f t="shared" si="183"/>
        <v/>
      </c>
      <c r="C1526" s="32" t="str">
        <f t="shared" si="178"/>
        <v/>
      </c>
      <c r="D1526" s="71" t="str">
        <f t="shared" si="181"/>
        <v/>
      </c>
      <c r="E1526" s="83" t="str">
        <f t="shared" si="179"/>
        <v/>
      </c>
      <c r="F1526" s="100"/>
      <c r="G1526" s="85" t="str">
        <f t="shared" si="177"/>
        <v/>
      </c>
      <c r="H1526" s="158"/>
      <c r="I1526" s="149"/>
      <c r="J1526" s="152"/>
      <c r="K1526" s="162"/>
      <c r="L1526" s="163"/>
      <c r="M1526" s="34" t="str">
        <f t="shared" si="180"/>
        <v/>
      </c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</row>
    <row r="1527" spans="1:61" ht="15" customHeight="1" x14ac:dyDescent="0.2">
      <c r="A1527" s="59" t="str">
        <f t="shared" si="182"/>
        <v/>
      </c>
      <c r="B1527" s="33" t="str">
        <f t="shared" si="183"/>
        <v/>
      </c>
      <c r="C1527" s="32" t="str">
        <f t="shared" si="178"/>
        <v/>
      </c>
      <c r="D1527" s="71" t="str">
        <f t="shared" si="181"/>
        <v/>
      </c>
      <c r="E1527" s="83" t="str">
        <f t="shared" si="179"/>
        <v/>
      </c>
      <c r="F1527" s="100"/>
      <c r="G1527" s="85" t="str">
        <f t="shared" si="177"/>
        <v/>
      </c>
      <c r="H1527" s="158"/>
      <c r="I1527" s="149"/>
      <c r="J1527" s="152"/>
      <c r="K1527" s="162"/>
      <c r="L1527" s="163"/>
      <c r="M1527" s="34" t="str">
        <f t="shared" si="180"/>
        <v/>
      </c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</row>
    <row r="1528" spans="1:61" ht="15" customHeight="1" x14ac:dyDescent="0.2">
      <c r="A1528" s="59" t="str">
        <f t="shared" si="182"/>
        <v/>
      </c>
      <c r="B1528" s="33" t="str">
        <f t="shared" si="183"/>
        <v/>
      </c>
      <c r="C1528" s="32" t="str">
        <f t="shared" si="178"/>
        <v/>
      </c>
      <c r="D1528" s="71" t="str">
        <f t="shared" si="181"/>
        <v/>
      </c>
      <c r="E1528" s="83" t="str">
        <f t="shared" si="179"/>
        <v/>
      </c>
      <c r="F1528" s="100"/>
      <c r="G1528" s="85" t="str">
        <f t="shared" si="177"/>
        <v/>
      </c>
      <c r="H1528" s="158"/>
      <c r="I1528" s="149"/>
      <c r="J1528" s="152"/>
      <c r="K1528" s="162"/>
      <c r="L1528" s="163"/>
      <c r="M1528" s="34" t="str">
        <f t="shared" si="180"/>
        <v/>
      </c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</row>
    <row r="1529" spans="1:61" ht="15" customHeight="1" x14ac:dyDescent="0.2">
      <c r="A1529" s="59" t="str">
        <f t="shared" si="182"/>
        <v/>
      </c>
      <c r="B1529" s="33" t="str">
        <f t="shared" si="183"/>
        <v/>
      </c>
      <c r="C1529" s="32" t="str">
        <f t="shared" si="178"/>
        <v/>
      </c>
      <c r="D1529" s="71" t="str">
        <f t="shared" si="181"/>
        <v/>
      </c>
      <c r="E1529" s="83" t="str">
        <f t="shared" si="179"/>
        <v/>
      </c>
      <c r="F1529" s="100"/>
      <c r="G1529" s="85" t="str">
        <f t="shared" si="177"/>
        <v/>
      </c>
      <c r="H1529" s="158"/>
      <c r="I1529" s="149"/>
      <c r="J1529" s="152"/>
      <c r="K1529" s="162"/>
      <c r="L1529" s="163"/>
      <c r="M1529" s="34" t="str">
        <f t="shared" si="180"/>
        <v/>
      </c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</row>
    <row r="1530" spans="1:61" ht="15" customHeight="1" x14ac:dyDescent="0.2">
      <c r="A1530" s="59" t="str">
        <f t="shared" si="182"/>
        <v/>
      </c>
      <c r="B1530" s="33" t="str">
        <f t="shared" si="183"/>
        <v/>
      </c>
      <c r="C1530" s="32" t="str">
        <f t="shared" si="178"/>
        <v/>
      </c>
      <c r="D1530" s="71" t="str">
        <f t="shared" si="181"/>
        <v/>
      </c>
      <c r="E1530" s="83" t="str">
        <f t="shared" si="179"/>
        <v/>
      </c>
      <c r="F1530" s="100"/>
      <c r="G1530" s="85" t="str">
        <f t="shared" si="177"/>
        <v/>
      </c>
      <c r="H1530" s="158"/>
      <c r="I1530" s="149"/>
      <c r="J1530" s="152"/>
      <c r="K1530" s="162"/>
      <c r="L1530" s="163"/>
      <c r="M1530" s="34" t="str">
        <f t="shared" si="180"/>
        <v/>
      </c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</row>
    <row r="1531" spans="1:61" ht="15" customHeight="1" x14ac:dyDescent="0.2">
      <c r="A1531" s="59" t="str">
        <f t="shared" si="182"/>
        <v/>
      </c>
      <c r="B1531" s="33" t="str">
        <f t="shared" si="183"/>
        <v/>
      </c>
      <c r="C1531" s="32" t="str">
        <f t="shared" si="178"/>
        <v/>
      </c>
      <c r="D1531" s="71" t="str">
        <f t="shared" si="181"/>
        <v/>
      </c>
      <c r="E1531" s="83" t="str">
        <f t="shared" si="179"/>
        <v/>
      </c>
      <c r="F1531" s="100"/>
      <c r="G1531" s="85" t="str">
        <f t="shared" si="177"/>
        <v/>
      </c>
      <c r="H1531" s="158"/>
      <c r="I1531" s="149"/>
      <c r="J1531" s="152"/>
      <c r="K1531" s="162"/>
      <c r="L1531" s="163"/>
      <c r="M1531" s="34" t="str">
        <f t="shared" si="180"/>
        <v/>
      </c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</row>
    <row r="1532" spans="1:61" ht="15" customHeight="1" x14ac:dyDescent="0.2">
      <c r="A1532" s="59" t="str">
        <f t="shared" si="182"/>
        <v/>
      </c>
      <c r="B1532" s="33" t="str">
        <f t="shared" si="183"/>
        <v/>
      </c>
      <c r="C1532" s="32" t="str">
        <f t="shared" si="178"/>
        <v/>
      </c>
      <c r="D1532" s="71" t="str">
        <f t="shared" si="181"/>
        <v/>
      </c>
      <c r="E1532" s="83" t="str">
        <f t="shared" si="179"/>
        <v/>
      </c>
      <c r="F1532" s="100"/>
      <c r="G1532" s="85" t="str">
        <f t="shared" si="177"/>
        <v/>
      </c>
      <c r="H1532" s="158"/>
      <c r="I1532" s="149"/>
      <c r="J1532" s="152"/>
      <c r="K1532" s="162"/>
      <c r="L1532" s="163"/>
      <c r="M1532" s="34" t="str">
        <f t="shared" si="180"/>
        <v/>
      </c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</row>
    <row r="1533" spans="1:61" ht="15" customHeight="1" x14ac:dyDescent="0.2">
      <c r="A1533" s="59" t="str">
        <f t="shared" si="182"/>
        <v/>
      </c>
      <c r="B1533" s="33" t="str">
        <f t="shared" si="183"/>
        <v/>
      </c>
      <c r="C1533" s="32" t="str">
        <f t="shared" si="178"/>
        <v/>
      </c>
      <c r="D1533" s="71" t="str">
        <f t="shared" si="181"/>
        <v/>
      </c>
      <c r="E1533" s="83" t="str">
        <f t="shared" si="179"/>
        <v/>
      </c>
      <c r="F1533" s="100"/>
      <c r="G1533" s="85" t="str">
        <f t="shared" si="177"/>
        <v/>
      </c>
      <c r="H1533" s="158"/>
      <c r="I1533" s="149"/>
      <c r="J1533" s="152"/>
      <c r="K1533" s="162"/>
      <c r="L1533" s="163"/>
      <c r="M1533" s="34" t="str">
        <f t="shared" si="180"/>
        <v/>
      </c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</row>
    <row r="1534" spans="1:61" ht="15" customHeight="1" x14ac:dyDescent="0.2">
      <c r="A1534" s="59" t="str">
        <f t="shared" si="182"/>
        <v/>
      </c>
      <c r="B1534" s="33" t="str">
        <f t="shared" si="183"/>
        <v/>
      </c>
      <c r="C1534" s="32" t="str">
        <f t="shared" si="178"/>
        <v/>
      </c>
      <c r="D1534" s="71" t="str">
        <f t="shared" si="181"/>
        <v/>
      </c>
      <c r="E1534" s="83" t="str">
        <f t="shared" si="179"/>
        <v/>
      </c>
      <c r="F1534" s="100"/>
      <c r="G1534" s="85" t="str">
        <f t="shared" si="177"/>
        <v/>
      </c>
      <c r="H1534" s="158"/>
      <c r="I1534" s="149"/>
      <c r="J1534" s="152"/>
      <c r="K1534" s="162"/>
      <c r="L1534" s="163"/>
      <c r="M1534" s="34" t="str">
        <f t="shared" si="180"/>
        <v/>
      </c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</row>
    <row r="1535" spans="1:61" ht="15" customHeight="1" x14ac:dyDescent="0.2">
      <c r="A1535" s="59" t="str">
        <f t="shared" si="182"/>
        <v/>
      </c>
      <c r="B1535" s="33" t="str">
        <f t="shared" si="183"/>
        <v/>
      </c>
      <c r="C1535" s="32" t="str">
        <f t="shared" si="178"/>
        <v/>
      </c>
      <c r="D1535" s="71" t="str">
        <f t="shared" si="181"/>
        <v/>
      </c>
      <c r="E1535" s="83" t="str">
        <f t="shared" si="179"/>
        <v/>
      </c>
      <c r="F1535" s="100"/>
      <c r="G1535" s="85" t="str">
        <f t="shared" si="177"/>
        <v/>
      </c>
      <c r="H1535" s="158"/>
      <c r="I1535" s="149"/>
      <c r="J1535" s="152"/>
      <c r="K1535" s="162"/>
      <c r="L1535" s="163"/>
      <c r="M1535" s="34" t="str">
        <f t="shared" si="180"/>
        <v/>
      </c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</row>
    <row r="1536" spans="1:61" ht="15" customHeight="1" x14ac:dyDescent="0.2">
      <c r="A1536" s="59" t="str">
        <f t="shared" si="182"/>
        <v/>
      </c>
      <c r="B1536" s="33" t="str">
        <f t="shared" si="183"/>
        <v/>
      </c>
      <c r="C1536" s="32" t="str">
        <f t="shared" si="178"/>
        <v/>
      </c>
      <c r="D1536" s="71" t="str">
        <f t="shared" si="181"/>
        <v/>
      </c>
      <c r="E1536" s="83" t="str">
        <f t="shared" si="179"/>
        <v/>
      </c>
      <c r="F1536" s="100"/>
      <c r="G1536" s="85" t="str">
        <f t="shared" si="177"/>
        <v/>
      </c>
      <c r="H1536" s="158"/>
      <c r="I1536" s="149"/>
      <c r="J1536" s="152"/>
      <c r="K1536" s="162"/>
      <c r="L1536" s="163"/>
      <c r="M1536" s="34" t="str">
        <f t="shared" si="180"/>
        <v/>
      </c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</row>
    <row r="1537" spans="1:61" ht="15" customHeight="1" x14ac:dyDescent="0.2">
      <c r="A1537" s="59" t="str">
        <f t="shared" si="182"/>
        <v/>
      </c>
      <c r="B1537" s="33" t="str">
        <f t="shared" si="183"/>
        <v/>
      </c>
      <c r="C1537" s="32" t="str">
        <f t="shared" si="178"/>
        <v/>
      </c>
      <c r="D1537" s="71" t="str">
        <f t="shared" si="181"/>
        <v/>
      </c>
      <c r="E1537" s="83" t="str">
        <f t="shared" si="179"/>
        <v/>
      </c>
      <c r="F1537" s="100"/>
      <c r="G1537" s="85" t="str">
        <f t="shared" si="177"/>
        <v/>
      </c>
      <c r="H1537" s="158"/>
      <c r="I1537" s="149"/>
      <c r="J1537" s="152"/>
      <c r="K1537" s="162"/>
      <c r="L1537" s="163"/>
      <c r="M1537" s="34" t="str">
        <f t="shared" si="180"/>
        <v/>
      </c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</row>
    <row r="1538" spans="1:61" ht="15" customHeight="1" x14ac:dyDescent="0.2">
      <c r="A1538" s="59" t="str">
        <f t="shared" si="182"/>
        <v/>
      </c>
      <c r="B1538" s="33" t="str">
        <f t="shared" si="183"/>
        <v/>
      </c>
      <c r="C1538" s="32" t="str">
        <f t="shared" si="178"/>
        <v/>
      </c>
      <c r="D1538" s="71" t="str">
        <f t="shared" si="181"/>
        <v/>
      </c>
      <c r="E1538" s="83" t="str">
        <f t="shared" si="179"/>
        <v/>
      </c>
      <c r="F1538" s="100"/>
      <c r="G1538" s="85" t="str">
        <f t="shared" si="177"/>
        <v/>
      </c>
      <c r="H1538" s="158"/>
      <c r="I1538" s="149"/>
      <c r="J1538" s="152"/>
      <c r="K1538" s="162"/>
      <c r="L1538" s="163"/>
      <c r="M1538" s="34" t="str">
        <f t="shared" si="180"/>
        <v/>
      </c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</row>
    <row r="1539" spans="1:61" ht="15" customHeight="1" x14ac:dyDescent="0.2">
      <c r="A1539" s="59" t="str">
        <f t="shared" si="182"/>
        <v/>
      </c>
      <c r="B1539" s="33" t="str">
        <f t="shared" si="183"/>
        <v/>
      </c>
      <c r="C1539" s="32" t="str">
        <f t="shared" si="178"/>
        <v/>
      </c>
      <c r="D1539" s="71" t="str">
        <f t="shared" si="181"/>
        <v/>
      </c>
      <c r="E1539" s="83" t="str">
        <f t="shared" si="179"/>
        <v/>
      </c>
      <c r="F1539" s="100"/>
      <c r="G1539" s="85" t="str">
        <f t="shared" si="177"/>
        <v/>
      </c>
      <c r="H1539" s="158"/>
      <c r="I1539" s="149"/>
      <c r="J1539" s="152"/>
      <c r="K1539" s="162"/>
      <c r="L1539" s="163"/>
      <c r="M1539" s="34" t="str">
        <f t="shared" si="180"/>
        <v/>
      </c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</row>
    <row r="1540" spans="1:61" ht="15" customHeight="1" x14ac:dyDescent="0.2">
      <c r="A1540" s="59" t="str">
        <f t="shared" si="182"/>
        <v/>
      </c>
      <c r="B1540" s="33" t="str">
        <f t="shared" si="183"/>
        <v/>
      </c>
      <c r="C1540" s="32" t="str">
        <f t="shared" si="178"/>
        <v/>
      </c>
      <c r="D1540" s="71" t="str">
        <f t="shared" si="181"/>
        <v/>
      </c>
      <c r="E1540" s="83" t="str">
        <f t="shared" si="179"/>
        <v/>
      </c>
      <c r="F1540" s="100"/>
      <c r="G1540" s="85" t="str">
        <f t="shared" si="177"/>
        <v/>
      </c>
      <c r="H1540" s="158"/>
      <c r="I1540" s="149"/>
      <c r="J1540" s="152"/>
      <c r="K1540" s="162"/>
      <c r="L1540" s="163"/>
      <c r="M1540" s="34" t="str">
        <f t="shared" si="180"/>
        <v/>
      </c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</row>
    <row r="1541" spans="1:61" ht="15" customHeight="1" x14ac:dyDescent="0.2">
      <c r="A1541" s="59" t="str">
        <f t="shared" si="182"/>
        <v/>
      </c>
      <c r="B1541" s="33" t="str">
        <f t="shared" si="183"/>
        <v/>
      </c>
      <c r="C1541" s="32" t="str">
        <f t="shared" si="178"/>
        <v/>
      </c>
      <c r="D1541" s="71" t="str">
        <f t="shared" si="181"/>
        <v/>
      </c>
      <c r="E1541" s="83" t="str">
        <f t="shared" si="179"/>
        <v/>
      </c>
      <c r="F1541" s="100"/>
      <c r="G1541" s="85" t="str">
        <f t="shared" si="177"/>
        <v/>
      </c>
      <c r="H1541" s="158"/>
      <c r="I1541" s="149"/>
      <c r="J1541" s="152"/>
      <c r="K1541" s="162"/>
      <c r="L1541" s="163"/>
      <c r="M1541" s="34" t="str">
        <f t="shared" si="180"/>
        <v/>
      </c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</row>
    <row r="1542" spans="1:61" ht="15" customHeight="1" x14ac:dyDescent="0.2">
      <c r="A1542" s="59" t="str">
        <f t="shared" si="182"/>
        <v/>
      </c>
      <c r="B1542" s="33" t="str">
        <f t="shared" si="183"/>
        <v/>
      </c>
      <c r="C1542" s="32" t="str">
        <f t="shared" si="178"/>
        <v/>
      </c>
      <c r="D1542" s="71" t="str">
        <f t="shared" si="181"/>
        <v/>
      </c>
      <c r="E1542" s="83" t="str">
        <f t="shared" si="179"/>
        <v/>
      </c>
      <c r="F1542" s="100"/>
      <c r="G1542" s="85" t="str">
        <f t="shared" si="177"/>
        <v/>
      </c>
      <c r="H1542" s="158"/>
      <c r="I1542" s="149"/>
      <c r="J1542" s="152"/>
      <c r="K1542" s="162"/>
      <c r="L1542" s="163"/>
      <c r="M1542" s="34" t="str">
        <f t="shared" si="180"/>
        <v/>
      </c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</row>
    <row r="1543" spans="1:61" ht="15" customHeight="1" x14ac:dyDescent="0.2">
      <c r="A1543" s="59" t="str">
        <f t="shared" si="182"/>
        <v/>
      </c>
      <c r="B1543" s="33" t="str">
        <f t="shared" si="183"/>
        <v/>
      </c>
      <c r="C1543" s="32" t="str">
        <f t="shared" si="178"/>
        <v/>
      </c>
      <c r="D1543" s="71" t="str">
        <f t="shared" si="181"/>
        <v/>
      </c>
      <c r="E1543" s="83" t="str">
        <f t="shared" si="179"/>
        <v/>
      </c>
      <c r="F1543" s="100"/>
      <c r="G1543" s="85" t="str">
        <f t="shared" si="177"/>
        <v/>
      </c>
      <c r="H1543" s="158"/>
      <c r="I1543" s="149"/>
      <c r="J1543" s="152"/>
      <c r="K1543" s="162"/>
      <c r="L1543" s="163"/>
      <c r="M1543" s="34" t="str">
        <f t="shared" si="180"/>
        <v/>
      </c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</row>
    <row r="1544" spans="1:61" ht="15" customHeight="1" x14ac:dyDescent="0.2">
      <c r="A1544" s="59" t="str">
        <f t="shared" si="182"/>
        <v/>
      </c>
      <c r="B1544" s="33" t="str">
        <f t="shared" si="183"/>
        <v/>
      </c>
      <c r="C1544" s="32" t="str">
        <f t="shared" si="178"/>
        <v/>
      </c>
      <c r="D1544" s="71" t="str">
        <f t="shared" si="181"/>
        <v/>
      </c>
      <c r="E1544" s="83" t="str">
        <f t="shared" si="179"/>
        <v/>
      </c>
      <c r="F1544" s="100"/>
      <c r="G1544" s="85" t="str">
        <f t="shared" si="177"/>
        <v/>
      </c>
      <c r="H1544" s="158"/>
      <c r="I1544" s="149"/>
      <c r="J1544" s="152"/>
      <c r="K1544" s="162"/>
      <c r="L1544" s="163"/>
      <c r="M1544" s="34" t="str">
        <f t="shared" si="180"/>
        <v/>
      </c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</row>
    <row r="1545" spans="1:61" ht="15" customHeight="1" x14ac:dyDescent="0.2">
      <c r="A1545" s="59" t="str">
        <f t="shared" si="182"/>
        <v/>
      </c>
      <c r="B1545" s="33" t="str">
        <f t="shared" si="183"/>
        <v/>
      </c>
      <c r="C1545" s="32" t="str">
        <f t="shared" si="178"/>
        <v/>
      </c>
      <c r="D1545" s="71" t="str">
        <f t="shared" si="181"/>
        <v/>
      </c>
      <c r="E1545" s="83" t="str">
        <f t="shared" si="179"/>
        <v/>
      </c>
      <c r="F1545" s="100"/>
      <c r="G1545" s="85" t="str">
        <f t="shared" si="177"/>
        <v/>
      </c>
      <c r="H1545" s="158"/>
      <c r="I1545" s="149"/>
      <c r="J1545" s="152"/>
      <c r="K1545" s="162"/>
      <c r="L1545" s="163"/>
      <c r="M1545" s="34" t="str">
        <f t="shared" si="180"/>
        <v/>
      </c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</row>
    <row r="1546" spans="1:61" ht="15" customHeight="1" x14ac:dyDescent="0.2">
      <c r="A1546" s="59" t="str">
        <f t="shared" si="182"/>
        <v/>
      </c>
      <c r="B1546" s="33" t="str">
        <f t="shared" si="183"/>
        <v/>
      </c>
      <c r="C1546" s="32" t="str">
        <f t="shared" si="178"/>
        <v/>
      </c>
      <c r="D1546" s="71" t="str">
        <f t="shared" si="181"/>
        <v/>
      </c>
      <c r="E1546" s="83" t="str">
        <f t="shared" si="179"/>
        <v/>
      </c>
      <c r="F1546" s="100"/>
      <c r="G1546" s="85" t="str">
        <f t="shared" si="177"/>
        <v/>
      </c>
      <c r="H1546" s="158"/>
      <c r="I1546" s="149"/>
      <c r="J1546" s="152"/>
      <c r="K1546" s="162"/>
      <c r="L1546" s="163"/>
      <c r="M1546" s="34" t="str">
        <f t="shared" si="180"/>
        <v/>
      </c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</row>
    <row r="1547" spans="1:61" ht="15" customHeight="1" x14ac:dyDescent="0.2">
      <c r="A1547" s="59" t="str">
        <f t="shared" si="182"/>
        <v/>
      </c>
      <c r="B1547" s="33" t="str">
        <f t="shared" si="183"/>
        <v/>
      </c>
      <c r="C1547" s="32" t="str">
        <f t="shared" si="178"/>
        <v/>
      </c>
      <c r="D1547" s="71" t="str">
        <f t="shared" si="181"/>
        <v/>
      </c>
      <c r="E1547" s="83" t="str">
        <f t="shared" si="179"/>
        <v/>
      </c>
      <c r="F1547" s="100"/>
      <c r="G1547" s="85" t="str">
        <f t="shared" si="177"/>
        <v/>
      </c>
      <c r="H1547" s="158"/>
      <c r="I1547" s="149"/>
      <c r="J1547" s="152"/>
      <c r="K1547" s="162"/>
      <c r="L1547" s="163"/>
      <c r="M1547" s="34" t="str">
        <f t="shared" si="180"/>
        <v/>
      </c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</row>
    <row r="1548" spans="1:61" ht="15" customHeight="1" x14ac:dyDescent="0.2">
      <c r="A1548" s="59" t="str">
        <f t="shared" si="182"/>
        <v/>
      </c>
      <c r="B1548" s="33" t="str">
        <f t="shared" si="183"/>
        <v/>
      </c>
      <c r="C1548" s="32" t="str">
        <f t="shared" si="178"/>
        <v/>
      </c>
      <c r="D1548" s="71" t="str">
        <f t="shared" si="181"/>
        <v/>
      </c>
      <c r="E1548" s="83" t="str">
        <f t="shared" si="179"/>
        <v/>
      </c>
      <c r="F1548" s="100"/>
      <c r="G1548" s="85" t="str">
        <f t="shared" ref="G1548:G1611" si="184">IF(ISNA(VLOOKUP(F1548,klanten,2,FALSE)),"",VLOOKUP(F1548,klanten,2,FALSE))</f>
        <v/>
      </c>
      <c r="H1548" s="158"/>
      <c r="I1548" s="149"/>
      <c r="J1548" s="152"/>
      <c r="K1548" s="162"/>
      <c r="L1548" s="163"/>
      <c r="M1548" s="34" t="str">
        <f t="shared" si="180"/>
        <v/>
      </c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</row>
    <row r="1549" spans="1:61" ht="15" customHeight="1" x14ac:dyDescent="0.2">
      <c r="A1549" s="59" t="str">
        <f t="shared" si="182"/>
        <v/>
      </c>
      <c r="B1549" s="33" t="str">
        <f t="shared" si="183"/>
        <v/>
      </c>
      <c r="C1549" s="32" t="str">
        <f t="shared" ref="C1549:C1612" si="185">IF(B1549="","",IF(B1549=B1548,C1548+1,1))</f>
        <v/>
      </c>
      <c r="D1549" s="71" t="str">
        <f t="shared" si="181"/>
        <v/>
      </c>
      <c r="E1549" s="83" t="str">
        <f t="shared" si="179"/>
        <v/>
      </c>
      <c r="F1549" s="100"/>
      <c r="G1549" s="85" t="str">
        <f t="shared" si="184"/>
        <v/>
      </c>
      <c r="H1549" s="158"/>
      <c r="I1549" s="149"/>
      <c r="J1549" s="152"/>
      <c r="K1549" s="162"/>
      <c r="L1549" s="163"/>
      <c r="M1549" s="34" t="str">
        <f t="shared" si="180"/>
        <v/>
      </c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</row>
    <row r="1550" spans="1:61" ht="15" customHeight="1" x14ac:dyDescent="0.2">
      <c r="A1550" s="59" t="str">
        <f t="shared" si="182"/>
        <v/>
      </c>
      <c r="B1550" s="33" t="str">
        <f t="shared" si="183"/>
        <v/>
      </c>
      <c r="C1550" s="32" t="str">
        <f t="shared" si="185"/>
        <v/>
      </c>
      <c r="D1550" s="71" t="str">
        <f t="shared" si="181"/>
        <v/>
      </c>
      <c r="E1550" s="83" t="str">
        <f t="shared" ref="E1550:E1613" si="186">IF(AND(B1550="",B1549&lt;&gt;""),"►","")</f>
        <v/>
      </c>
      <c r="F1550" s="100"/>
      <c r="G1550" s="85" t="str">
        <f t="shared" si="184"/>
        <v/>
      </c>
      <c r="H1550" s="158"/>
      <c r="I1550" s="149"/>
      <c r="J1550" s="152"/>
      <c r="K1550" s="162"/>
      <c r="L1550" s="163"/>
      <c r="M1550" s="34" t="str">
        <f t="shared" si="180"/>
        <v/>
      </c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</row>
    <row r="1551" spans="1:61" ht="15" customHeight="1" x14ac:dyDescent="0.2">
      <c r="A1551" s="59" t="str">
        <f t="shared" si="182"/>
        <v/>
      </c>
      <c r="B1551" s="33" t="str">
        <f t="shared" si="183"/>
        <v/>
      </c>
      <c r="C1551" s="32" t="str">
        <f t="shared" si="185"/>
        <v/>
      </c>
      <c r="D1551" s="71" t="str">
        <f t="shared" si="181"/>
        <v/>
      </c>
      <c r="E1551" s="83" t="str">
        <f t="shared" si="186"/>
        <v/>
      </c>
      <c r="F1551" s="100"/>
      <c r="G1551" s="85" t="str">
        <f t="shared" si="184"/>
        <v/>
      </c>
      <c r="H1551" s="158"/>
      <c r="I1551" s="149"/>
      <c r="J1551" s="152"/>
      <c r="K1551" s="162"/>
      <c r="L1551" s="163"/>
      <c r="M1551" s="34" t="str">
        <f t="shared" si="180"/>
        <v/>
      </c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</row>
    <row r="1552" spans="1:61" ht="15" customHeight="1" x14ac:dyDescent="0.2">
      <c r="A1552" s="59" t="str">
        <f t="shared" si="182"/>
        <v/>
      </c>
      <c r="B1552" s="33" t="str">
        <f t="shared" si="183"/>
        <v/>
      </c>
      <c r="C1552" s="32" t="str">
        <f t="shared" si="185"/>
        <v/>
      </c>
      <c r="D1552" s="71" t="str">
        <f t="shared" si="181"/>
        <v/>
      </c>
      <c r="E1552" s="83" t="str">
        <f t="shared" si="186"/>
        <v/>
      </c>
      <c r="F1552" s="100"/>
      <c r="G1552" s="85" t="str">
        <f t="shared" si="184"/>
        <v/>
      </c>
      <c r="H1552" s="158"/>
      <c r="I1552" s="149"/>
      <c r="J1552" s="152"/>
      <c r="K1552" s="162"/>
      <c r="L1552" s="163"/>
      <c r="M1552" s="34" t="str">
        <f t="shared" si="180"/>
        <v/>
      </c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</row>
    <row r="1553" spans="1:61" ht="15" customHeight="1" x14ac:dyDescent="0.2">
      <c r="A1553" s="59" t="str">
        <f t="shared" si="182"/>
        <v/>
      </c>
      <c r="B1553" s="33" t="str">
        <f t="shared" si="183"/>
        <v/>
      </c>
      <c r="C1553" s="32" t="str">
        <f t="shared" si="185"/>
        <v/>
      </c>
      <c r="D1553" s="71" t="str">
        <f t="shared" si="181"/>
        <v/>
      </c>
      <c r="E1553" s="83" t="str">
        <f t="shared" si="186"/>
        <v/>
      </c>
      <c r="F1553" s="100"/>
      <c r="G1553" s="85" t="str">
        <f t="shared" si="184"/>
        <v/>
      </c>
      <c r="H1553" s="158"/>
      <c r="I1553" s="149"/>
      <c r="J1553" s="152"/>
      <c r="K1553" s="162"/>
      <c r="L1553" s="163"/>
      <c r="M1553" s="34" t="str">
        <f t="shared" si="180"/>
        <v/>
      </c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</row>
    <row r="1554" spans="1:61" ht="15" customHeight="1" x14ac:dyDescent="0.2">
      <c r="A1554" s="59" t="str">
        <f t="shared" si="182"/>
        <v/>
      </c>
      <c r="B1554" s="33" t="str">
        <f t="shared" si="183"/>
        <v/>
      </c>
      <c r="C1554" s="32" t="str">
        <f t="shared" si="185"/>
        <v/>
      </c>
      <c r="D1554" s="71" t="str">
        <f t="shared" si="181"/>
        <v/>
      </c>
      <c r="E1554" s="83" t="str">
        <f t="shared" si="186"/>
        <v/>
      </c>
      <c r="F1554" s="100"/>
      <c r="G1554" s="85" t="str">
        <f t="shared" si="184"/>
        <v/>
      </c>
      <c r="H1554" s="158"/>
      <c r="I1554" s="149"/>
      <c r="J1554" s="152"/>
      <c r="K1554" s="162"/>
      <c r="L1554" s="163"/>
      <c r="M1554" s="34" t="str">
        <f t="shared" si="180"/>
        <v/>
      </c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</row>
    <row r="1555" spans="1:61" ht="15" customHeight="1" x14ac:dyDescent="0.2">
      <c r="A1555" s="59" t="str">
        <f t="shared" si="182"/>
        <v/>
      </c>
      <c r="B1555" s="33" t="str">
        <f t="shared" si="183"/>
        <v/>
      </c>
      <c r="C1555" s="32" t="str">
        <f t="shared" si="185"/>
        <v/>
      </c>
      <c r="D1555" s="71" t="str">
        <f t="shared" si="181"/>
        <v/>
      </c>
      <c r="E1555" s="83" t="str">
        <f t="shared" si="186"/>
        <v/>
      </c>
      <c r="F1555" s="100"/>
      <c r="G1555" s="85" t="str">
        <f t="shared" si="184"/>
        <v/>
      </c>
      <c r="H1555" s="158"/>
      <c r="I1555" s="149"/>
      <c r="J1555" s="152"/>
      <c r="K1555" s="162"/>
      <c r="L1555" s="163"/>
      <c r="M1555" s="34" t="str">
        <f t="shared" si="180"/>
        <v/>
      </c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</row>
    <row r="1556" spans="1:61" ht="15" customHeight="1" x14ac:dyDescent="0.2">
      <c r="A1556" s="59" t="str">
        <f t="shared" si="182"/>
        <v/>
      </c>
      <c r="B1556" s="33" t="str">
        <f t="shared" si="183"/>
        <v/>
      </c>
      <c r="C1556" s="32" t="str">
        <f t="shared" si="185"/>
        <v/>
      </c>
      <c r="D1556" s="71" t="str">
        <f t="shared" si="181"/>
        <v/>
      </c>
      <c r="E1556" s="83" t="str">
        <f t="shared" si="186"/>
        <v/>
      </c>
      <c r="F1556" s="100"/>
      <c r="G1556" s="85" t="str">
        <f t="shared" si="184"/>
        <v/>
      </c>
      <c r="H1556" s="158"/>
      <c r="I1556" s="149"/>
      <c r="J1556" s="152"/>
      <c r="K1556" s="162"/>
      <c r="L1556" s="163"/>
      <c r="M1556" s="34" t="str">
        <f t="shared" si="180"/>
        <v/>
      </c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</row>
    <row r="1557" spans="1:61" ht="15" customHeight="1" x14ac:dyDescent="0.2">
      <c r="A1557" s="59" t="str">
        <f t="shared" si="182"/>
        <v/>
      </c>
      <c r="B1557" s="33" t="str">
        <f t="shared" si="183"/>
        <v/>
      </c>
      <c r="C1557" s="32" t="str">
        <f t="shared" si="185"/>
        <v/>
      </c>
      <c r="D1557" s="71" t="str">
        <f t="shared" si="181"/>
        <v/>
      </c>
      <c r="E1557" s="83" t="str">
        <f t="shared" si="186"/>
        <v/>
      </c>
      <c r="F1557" s="100"/>
      <c r="G1557" s="85" t="str">
        <f t="shared" si="184"/>
        <v/>
      </c>
      <c r="H1557" s="158"/>
      <c r="I1557" s="149"/>
      <c r="J1557" s="152"/>
      <c r="K1557" s="162"/>
      <c r="L1557" s="163"/>
      <c r="M1557" s="34" t="str">
        <f t="shared" ref="M1557:M1620" si="187">IF(K1557="","",I1557*K1557)</f>
        <v/>
      </c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</row>
    <row r="1558" spans="1:61" ht="15" customHeight="1" x14ac:dyDescent="0.2">
      <c r="A1558" s="59" t="str">
        <f t="shared" si="182"/>
        <v/>
      </c>
      <c r="B1558" s="33" t="str">
        <f t="shared" si="183"/>
        <v/>
      </c>
      <c r="C1558" s="32" t="str">
        <f t="shared" si="185"/>
        <v/>
      </c>
      <c r="D1558" s="71" t="str">
        <f t="shared" si="181"/>
        <v/>
      </c>
      <c r="E1558" s="83" t="str">
        <f t="shared" si="186"/>
        <v/>
      </c>
      <c r="F1558" s="100"/>
      <c r="G1558" s="85" t="str">
        <f t="shared" si="184"/>
        <v/>
      </c>
      <c r="H1558" s="158"/>
      <c r="I1558" s="149"/>
      <c r="J1558" s="152"/>
      <c r="K1558" s="162"/>
      <c r="L1558" s="163"/>
      <c r="M1558" s="34" t="str">
        <f t="shared" si="187"/>
        <v/>
      </c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</row>
    <row r="1559" spans="1:61" ht="15" customHeight="1" x14ac:dyDescent="0.2">
      <c r="A1559" s="59" t="str">
        <f t="shared" si="182"/>
        <v/>
      </c>
      <c r="B1559" s="33" t="str">
        <f t="shared" si="183"/>
        <v/>
      </c>
      <c r="C1559" s="32" t="str">
        <f t="shared" si="185"/>
        <v/>
      </c>
      <c r="D1559" s="71" t="str">
        <f t="shared" si="181"/>
        <v/>
      </c>
      <c r="E1559" s="83" t="str">
        <f t="shared" si="186"/>
        <v/>
      </c>
      <c r="F1559" s="100"/>
      <c r="G1559" s="85" t="str">
        <f t="shared" si="184"/>
        <v/>
      </c>
      <c r="H1559" s="158"/>
      <c r="I1559" s="149"/>
      <c r="J1559" s="152"/>
      <c r="K1559" s="162"/>
      <c r="L1559" s="163"/>
      <c r="M1559" s="34" t="str">
        <f t="shared" si="187"/>
        <v/>
      </c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</row>
    <row r="1560" spans="1:61" ht="15" customHeight="1" x14ac:dyDescent="0.2">
      <c r="A1560" s="59" t="str">
        <f t="shared" si="182"/>
        <v/>
      </c>
      <c r="B1560" s="33" t="str">
        <f t="shared" si="183"/>
        <v/>
      </c>
      <c r="C1560" s="32" t="str">
        <f t="shared" si="185"/>
        <v/>
      </c>
      <c r="D1560" s="71" t="str">
        <f t="shared" si="181"/>
        <v/>
      </c>
      <c r="E1560" s="83" t="str">
        <f t="shared" si="186"/>
        <v/>
      </c>
      <c r="F1560" s="100"/>
      <c r="G1560" s="85" t="str">
        <f t="shared" si="184"/>
        <v/>
      </c>
      <c r="H1560" s="158"/>
      <c r="I1560" s="149"/>
      <c r="J1560" s="152"/>
      <c r="K1560" s="162"/>
      <c r="L1560" s="163"/>
      <c r="M1560" s="34" t="str">
        <f t="shared" si="187"/>
        <v/>
      </c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</row>
    <row r="1561" spans="1:61" ht="15" customHeight="1" x14ac:dyDescent="0.2">
      <c r="A1561" s="59" t="str">
        <f t="shared" si="182"/>
        <v/>
      </c>
      <c r="B1561" s="33" t="str">
        <f t="shared" si="183"/>
        <v/>
      </c>
      <c r="C1561" s="32" t="str">
        <f t="shared" si="185"/>
        <v/>
      </c>
      <c r="D1561" s="71" t="str">
        <f t="shared" si="181"/>
        <v/>
      </c>
      <c r="E1561" s="83" t="str">
        <f t="shared" si="186"/>
        <v/>
      </c>
      <c r="F1561" s="100"/>
      <c r="G1561" s="85" t="str">
        <f t="shared" si="184"/>
        <v/>
      </c>
      <c r="H1561" s="158"/>
      <c r="I1561" s="149"/>
      <c r="J1561" s="152"/>
      <c r="K1561" s="162"/>
      <c r="L1561" s="163"/>
      <c r="M1561" s="34" t="str">
        <f t="shared" si="187"/>
        <v/>
      </c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</row>
    <row r="1562" spans="1:61" ht="15" customHeight="1" x14ac:dyDescent="0.2">
      <c r="A1562" s="59" t="str">
        <f t="shared" si="182"/>
        <v/>
      </c>
      <c r="B1562" s="33" t="str">
        <f t="shared" si="183"/>
        <v/>
      </c>
      <c r="C1562" s="32" t="str">
        <f t="shared" si="185"/>
        <v/>
      </c>
      <c r="D1562" s="71" t="str">
        <f t="shared" si="181"/>
        <v/>
      </c>
      <c r="E1562" s="83" t="str">
        <f t="shared" si="186"/>
        <v/>
      </c>
      <c r="F1562" s="100"/>
      <c r="G1562" s="85" t="str">
        <f t="shared" si="184"/>
        <v/>
      </c>
      <c r="H1562" s="158"/>
      <c r="I1562" s="149"/>
      <c r="J1562" s="152"/>
      <c r="K1562" s="162"/>
      <c r="L1562" s="163"/>
      <c r="M1562" s="34" t="str">
        <f t="shared" si="187"/>
        <v/>
      </c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</row>
    <row r="1563" spans="1:61" ht="15" customHeight="1" x14ac:dyDescent="0.2">
      <c r="A1563" s="59" t="str">
        <f t="shared" si="182"/>
        <v/>
      </c>
      <c r="B1563" s="33" t="str">
        <f t="shared" si="183"/>
        <v/>
      </c>
      <c r="C1563" s="32" t="str">
        <f t="shared" si="185"/>
        <v/>
      </c>
      <c r="D1563" s="71" t="str">
        <f t="shared" si="181"/>
        <v/>
      </c>
      <c r="E1563" s="83" t="str">
        <f t="shared" si="186"/>
        <v/>
      </c>
      <c r="F1563" s="100"/>
      <c r="G1563" s="85" t="str">
        <f t="shared" si="184"/>
        <v/>
      </c>
      <c r="H1563" s="158"/>
      <c r="I1563" s="149"/>
      <c r="J1563" s="152"/>
      <c r="K1563" s="162"/>
      <c r="L1563" s="163"/>
      <c r="M1563" s="34" t="str">
        <f t="shared" si="187"/>
        <v/>
      </c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</row>
    <row r="1564" spans="1:61" ht="15" customHeight="1" x14ac:dyDescent="0.2">
      <c r="A1564" s="59" t="str">
        <f t="shared" si="182"/>
        <v/>
      </c>
      <c r="B1564" s="33" t="str">
        <f t="shared" si="183"/>
        <v/>
      </c>
      <c r="C1564" s="32" t="str">
        <f t="shared" si="185"/>
        <v/>
      </c>
      <c r="D1564" s="71" t="str">
        <f t="shared" si="181"/>
        <v/>
      </c>
      <c r="E1564" s="83" t="str">
        <f t="shared" si="186"/>
        <v/>
      </c>
      <c r="F1564" s="100"/>
      <c r="G1564" s="85" t="str">
        <f t="shared" si="184"/>
        <v/>
      </c>
      <c r="H1564" s="158"/>
      <c r="I1564" s="149"/>
      <c r="J1564" s="152"/>
      <c r="K1564" s="162"/>
      <c r="L1564" s="163"/>
      <c r="M1564" s="34" t="str">
        <f t="shared" si="187"/>
        <v/>
      </c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</row>
    <row r="1565" spans="1:61" ht="15" customHeight="1" x14ac:dyDescent="0.2">
      <c r="A1565" s="59" t="str">
        <f t="shared" si="182"/>
        <v/>
      </c>
      <c r="B1565" s="33" t="str">
        <f t="shared" si="183"/>
        <v/>
      </c>
      <c r="C1565" s="32" t="str">
        <f t="shared" si="185"/>
        <v/>
      </c>
      <c r="D1565" s="71" t="str">
        <f t="shared" ref="D1565:D1628" si="188">IF(F1564="","",IF(F1565="","",IF(F1565=F1564,"  =","Nieuw")))</f>
        <v/>
      </c>
      <c r="E1565" s="83" t="str">
        <f t="shared" si="186"/>
        <v/>
      </c>
      <c r="F1565" s="100"/>
      <c r="G1565" s="85" t="str">
        <f t="shared" si="184"/>
        <v/>
      </c>
      <c r="H1565" s="158"/>
      <c r="I1565" s="149"/>
      <c r="J1565" s="152"/>
      <c r="K1565" s="162"/>
      <c r="L1565" s="163"/>
      <c r="M1565" s="34" t="str">
        <f t="shared" si="187"/>
        <v/>
      </c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</row>
    <row r="1566" spans="1:61" ht="15" customHeight="1" x14ac:dyDescent="0.2">
      <c r="A1566" s="59" t="str">
        <f t="shared" ref="A1566:A1629" si="189">IF(F1565="","",IF(B1566="","",IF(B1566=B1565,A1565+100000000,B1565+1)))</f>
        <v/>
      </c>
      <c r="B1566" s="33" t="str">
        <f t="shared" ref="B1566:B1629" si="190">IF(F1565="","",IF(F1566="","",IF(F1565=F1566,B1565,B1565+1)))</f>
        <v/>
      </c>
      <c r="C1566" s="32" t="str">
        <f t="shared" si="185"/>
        <v/>
      </c>
      <c r="D1566" s="71" t="str">
        <f t="shared" si="188"/>
        <v/>
      </c>
      <c r="E1566" s="83" t="str">
        <f t="shared" si="186"/>
        <v/>
      </c>
      <c r="F1566" s="100"/>
      <c r="G1566" s="85" t="str">
        <f t="shared" si="184"/>
        <v/>
      </c>
      <c r="H1566" s="158"/>
      <c r="I1566" s="149"/>
      <c r="J1566" s="152"/>
      <c r="K1566" s="162"/>
      <c r="L1566" s="163"/>
      <c r="M1566" s="34" t="str">
        <f t="shared" si="187"/>
        <v/>
      </c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</row>
    <row r="1567" spans="1:61" ht="15" customHeight="1" x14ac:dyDescent="0.2">
      <c r="A1567" s="59" t="str">
        <f t="shared" si="189"/>
        <v/>
      </c>
      <c r="B1567" s="33" t="str">
        <f t="shared" si="190"/>
        <v/>
      </c>
      <c r="C1567" s="32" t="str">
        <f t="shared" si="185"/>
        <v/>
      </c>
      <c r="D1567" s="71" t="str">
        <f t="shared" si="188"/>
        <v/>
      </c>
      <c r="E1567" s="83" t="str">
        <f t="shared" si="186"/>
        <v/>
      </c>
      <c r="F1567" s="100"/>
      <c r="G1567" s="85" t="str">
        <f t="shared" si="184"/>
        <v/>
      </c>
      <c r="H1567" s="158"/>
      <c r="I1567" s="149"/>
      <c r="J1567" s="152"/>
      <c r="K1567" s="162"/>
      <c r="L1567" s="163"/>
      <c r="M1567" s="34" t="str">
        <f t="shared" si="187"/>
        <v/>
      </c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</row>
    <row r="1568" spans="1:61" ht="15" customHeight="1" x14ac:dyDescent="0.2">
      <c r="A1568" s="59" t="str">
        <f t="shared" si="189"/>
        <v/>
      </c>
      <c r="B1568" s="33" t="str">
        <f t="shared" si="190"/>
        <v/>
      </c>
      <c r="C1568" s="32" t="str">
        <f t="shared" si="185"/>
        <v/>
      </c>
      <c r="D1568" s="71" t="str">
        <f t="shared" si="188"/>
        <v/>
      </c>
      <c r="E1568" s="83" t="str">
        <f t="shared" si="186"/>
        <v/>
      </c>
      <c r="F1568" s="100"/>
      <c r="G1568" s="85" t="str">
        <f t="shared" si="184"/>
        <v/>
      </c>
      <c r="H1568" s="158"/>
      <c r="I1568" s="149"/>
      <c r="J1568" s="152"/>
      <c r="K1568" s="162"/>
      <c r="L1568" s="163"/>
      <c r="M1568" s="34" t="str">
        <f t="shared" si="187"/>
        <v/>
      </c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</row>
    <row r="1569" spans="1:61" ht="15" customHeight="1" x14ac:dyDescent="0.2">
      <c r="A1569" s="59" t="str">
        <f t="shared" si="189"/>
        <v/>
      </c>
      <c r="B1569" s="33" t="str">
        <f t="shared" si="190"/>
        <v/>
      </c>
      <c r="C1569" s="32" t="str">
        <f t="shared" si="185"/>
        <v/>
      </c>
      <c r="D1569" s="71" t="str">
        <f t="shared" si="188"/>
        <v/>
      </c>
      <c r="E1569" s="83" t="str">
        <f t="shared" si="186"/>
        <v/>
      </c>
      <c r="F1569" s="100"/>
      <c r="G1569" s="85" t="str">
        <f t="shared" si="184"/>
        <v/>
      </c>
      <c r="H1569" s="158"/>
      <c r="I1569" s="149"/>
      <c r="J1569" s="152"/>
      <c r="K1569" s="162"/>
      <c r="L1569" s="163"/>
      <c r="M1569" s="34" t="str">
        <f t="shared" si="187"/>
        <v/>
      </c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</row>
    <row r="1570" spans="1:61" ht="15" customHeight="1" x14ac:dyDescent="0.2">
      <c r="A1570" s="59" t="str">
        <f t="shared" si="189"/>
        <v/>
      </c>
      <c r="B1570" s="33" t="str">
        <f t="shared" si="190"/>
        <v/>
      </c>
      <c r="C1570" s="32" t="str">
        <f t="shared" si="185"/>
        <v/>
      </c>
      <c r="D1570" s="71" t="str">
        <f t="shared" si="188"/>
        <v/>
      </c>
      <c r="E1570" s="83" t="str">
        <f t="shared" si="186"/>
        <v/>
      </c>
      <c r="F1570" s="100"/>
      <c r="G1570" s="85" t="str">
        <f t="shared" si="184"/>
        <v/>
      </c>
      <c r="H1570" s="158"/>
      <c r="I1570" s="149"/>
      <c r="J1570" s="152"/>
      <c r="K1570" s="162"/>
      <c r="L1570" s="163"/>
      <c r="M1570" s="34" t="str">
        <f t="shared" si="187"/>
        <v/>
      </c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</row>
    <row r="1571" spans="1:61" ht="15" customHeight="1" x14ac:dyDescent="0.2">
      <c r="A1571" s="59" t="str">
        <f t="shared" si="189"/>
        <v/>
      </c>
      <c r="B1571" s="33" t="str">
        <f t="shared" si="190"/>
        <v/>
      </c>
      <c r="C1571" s="32" t="str">
        <f t="shared" si="185"/>
        <v/>
      </c>
      <c r="D1571" s="71" t="str">
        <f t="shared" si="188"/>
        <v/>
      </c>
      <c r="E1571" s="83" t="str">
        <f t="shared" si="186"/>
        <v/>
      </c>
      <c r="F1571" s="100"/>
      <c r="G1571" s="85" t="str">
        <f t="shared" si="184"/>
        <v/>
      </c>
      <c r="H1571" s="158"/>
      <c r="I1571" s="149"/>
      <c r="J1571" s="152"/>
      <c r="K1571" s="162"/>
      <c r="L1571" s="163"/>
      <c r="M1571" s="34" t="str">
        <f t="shared" si="187"/>
        <v/>
      </c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</row>
    <row r="1572" spans="1:61" ht="15" customHeight="1" x14ac:dyDescent="0.2">
      <c r="A1572" s="59" t="str">
        <f t="shared" si="189"/>
        <v/>
      </c>
      <c r="B1572" s="33" t="str">
        <f t="shared" si="190"/>
        <v/>
      </c>
      <c r="C1572" s="32" t="str">
        <f t="shared" si="185"/>
        <v/>
      </c>
      <c r="D1572" s="71" t="str">
        <f t="shared" si="188"/>
        <v/>
      </c>
      <c r="E1572" s="83" t="str">
        <f t="shared" si="186"/>
        <v/>
      </c>
      <c r="F1572" s="100"/>
      <c r="G1572" s="85" t="str">
        <f t="shared" si="184"/>
        <v/>
      </c>
      <c r="H1572" s="158"/>
      <c r="I1572" s="149"/>
      <c r="J1572" s="152"/>
      <c r="K1572" s="162"/>
      <c r="L1572" s="163"/>
      <c r="M1572" s="34" t="str">
        <f t="shared" si="187"/>
        <v/>
      </c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</row>
    <row r="1573" spans="1:61" ht="15" customHeight="1" x14ac:dyDescent="0.2">
      <c r="A1573" s="59" t="str">
        <f t="shared" si="189"/>
        <v/>
      </c>
      <c r="B1573" s="33" t="str">
        <f t="shared" si="190"/>
        <v/>
      </c>
      <c r="C1573" s="32" t="str">
        <f t="shared" si="185"/>
        <v/>
      </c>
      <c r="D1573" s="71" t="str">
        <f t="shared" si="188"/>
        <v/>
      </c>
      <c r="E1573" s="83" t="str">
        <f t="shared" si="186"/>
        <v/>
      </c>
      <c r="F1573" s="100"/>
      <c r="G1573" s="85" t="str">
        <f t="shared" si="184"/>
        <v/>
      </c>
      <c r="H1573" s="158"/>
      <c r="I1573" s="149"/>
      <c r="J1573" s="152"/>
      <c r="K1573" s="162"/>
      <c r="L1573" s="163"/>
      <c r="M1573" s="34" t="str">
        <f t="shared" si="187"/>
        <v/>
      </c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</row>
    <row r="1574" spans="1:61" ht="15" customHeight="1" x14ac:dyDescent="0.2">
      <c r="A1574" s="59" t="str">
        <f t="shared" si="189"/>
        <v/>
      </c>
      <c r="B1574" s="33" t="str">
        <f t="shared" si="190"/>
        <v/>
      </c>
      <c r="C1574" s="32" t="str">
        <f t="shared" si="185"/>
        <v/>
      </c>
      <c r="D1574" s="71" t="str">
        <f t="shared" si="188"/>
        <v/>
      </c>
      <c r="E1574" s="83" t="str">
        <f t="shared" si="186"/>
        <v/>
      </c>
      <c r="F1574" s="100"/>
      <c r="G1574" s="85" t="str">
        <f t="shared" si="184"/>
        <v/>
      </c>
      <c r="H1574" s="158"/>
      <c r="I1574" s="149"/>
      <c r="J1574" s="152"/>
      <c r="K1574" s="162"/>
      <c r="L1574" s="163"/>
      <c r="M1574" s="34" t="str">
        <f t="shared" si="187"/>
        <v/>
      </c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</row>
    <row r="1575" spans="1:61" ht="15" customHeight="1" x14ac:dyDescent="0.2">
      <c r="A1575" s="59" t="str">
        <f t="shared" si="189"/>
        <v/>
      </c>
      <c r="B1575" s="33" t="str">
        <f t="shared" si="190"/>
        <v/>
      </c>
      <c r="C1575" s="32" t="str">
        <f t="shared" si="185"/>
        <v/>
      </c>
      <c r="D1575" s="71" t="str">
        <f t="shared" si="188"/>
        <v/>
      </c>
      <c r="E1575" s="83" t="str">
        <f t="shared" si="186"/>
        <v/>
      </c>
      <c r="F1575" s="100"/>
      <c r="G1575" s="85" t="str">
        <f t="shared" si="184"/>
        <v/>
      </c>
      <c r="H1575" s="158"/>
      <c r="I1575" s="149"/>
      <c r="J1575" s="152"/>
      <c r="K1575" s="162"/>
      <c r="L1575" s="163"/>
      <c r="M1575" s="34" t="str">
        <f t="shared" si="187"/>
        <v/>
      </c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</row>
    <row r="1576" spans="1:61" ht="15" customHeight="1" x14ac:dyDescent="0.2">
      <c r="A1576" s="59" t="str">
        <f t="shared" si="189"/>
        <v/>
      </c>
      <c r="B1576" s="33" t="str">
        <f t="shared" si="190"/>
        <v/>
      </c>
      <c r="C1576" s="32" t="str">
        <f t="shared" si="185"/>
        <v/>
      </c>
      <c r="D1576" s="71" t="str">
        <f t="shared" si="188"/>
        <v/>
      </c>
      <c r="E1576" s="83" t="str">
        <f t="shared" si="186"/>
        <v/>
      </c>
      <c r="F1576" s="100"/>
      <c r="G1576" s="85" t="str">
        <f t="shared" si="184"/>
        <v/>
      </c>
      <c r="H1576" s="158"/>
      <c r="I1576" s="149"/>
      <c r="J1576" s="152"/>
      <c r="K1576" s="162"/>
      <c r="L1576" s="163"/>
      <c r="M1576" s="34" t="str">
        <f t="shared" si="187"/>
        <v/>
      </c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</row>
    <row r="1577" spans="1:61" ht="15" customHeight="1" x14ac:dyDescent="0.2">
      <c r="A1577" s="59" t="str">
        <f t="shared" si="189"/>
        <v/>
      </c>
      <c r="B1577" s="33" t="str">
        <f t="shared" si="190"/>
        <v/>
      </c>
      <c r="C1577" s="32" t="str">
        <f t="shared" si="185"/>
        <v/>
      </c>
      <c r="D1577" s="71" t="str">
        <f t="shared" si="188"/>
        <v/>
      </c>
      <c r="E1577" s="83" t="str">
        <f t="shared" si="186"/>
        <v/>
      </c>
      <c r="F1577" s="100"/>
      <c r="G1577" s="85" t="str">
        <f t="shared" si="184"/>
        <v/>
      </c>
      <c r="H1577" s="158"/>
      <c r="I1577" s="149"/>
      <c r="J1577" s="152"/>
      <c r="K1577" s="162"/>
      <c r="L1577" s="163"/>
      <c r="M1577" s="34" t="str">
        <f t="shared" si="187"/>
        <v/>
      </c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</row>
    <row r="1578" spans="1:61" ht="15" customHeight="1" x14ac:dyDescent="0.2">
      <c r="A1578" s="59" t="str">
        <f t="shared" si="189"/>
        <v/>
      </c>
      <c r="B1578" s="33" t="str">
        <f t="shared" si="190"/>
        <v/>
      </c>
      <c r="C1578" s="32" t="str">
        <f t="shared" si="185"/>
        <v/>
      </c>
      <c r="D1578" s="71" t="str">
        <f t="shared" si="188"/>
        <v/>
      </c>
      <c r="E1578" s="83" t="str">
        <f t="shared" si="186"/>
        <v/>
      </c>
      <c r="F1578" s="100"/>
      <c r="G1578" s="85" t="str">
        <f t="shared" si="184"/>
        <v/>
      </c>
      <c r="H1578" s="158"/>
      <c r="I1578" s="149"/>
      <c r="J1578" s="152"/>
      <c r="K1578" s="162"/>
      <c r="L1578" s="163"/>
      <c r="M1578" s="34" t="str">
        <f t="shared" si="187"/>
        <v/>
      </c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</row>
    <row r="1579" spans="1:61" ht="15" customHeight="1" x14ac:dyDescent="0.2">
      <c r="A1579" s="59" t="str">
        <f t="shared" si="189"/>
        <v/>
      </c>
      <c r="B1579" s="33" t="str">
        <f t="shared" si="190"/>
        <v/>
      </c>
      <c r="C1579" s="32" t="str">
        <f t="shared" si="185"/>
        <v/>
      </c>
      <c r="D1579" s="71" t="str">
        <f t="shared" si="188"/>
        <v/>
      </c>
      <c r="E1579" s="83" t="str">
        <f t="shared" si="186"/>
        <v/>
      </c>
      <c r="F1579" s="100"/>
      <c r="G1579" s="85" t="str">
        <f t="shared" si="184"/>
        <v/>
      </c>
      <c r="H1579" s="158"/>
      <c r="I1579" s="149"/>
      <c r="J1579" s="152"/>
      <c r="K1579" s="162"/>
      <c r="L1579" s="163"/>
      <c r="M1579" s="34" t="str">
        <f t="shared" si="187"/>
        <v/>
      </c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</row>
    <row r="1580" spans="1:61" ht="15" customHeight="1" x14ac:dyDescent="0.2">
      <c r="A1580" s="59" t="str">
        <f t="shared" si="189"/>
        <v/>
      </c>
      <c r="B1580" s="33" t="str">
        <f t="shared" si="190"/>
        <v/>
      </c>
      <c r="C1580" s="32" t="str">
        <f t="shared" si="185"/>
        <v/>
      </c>
      <c r="D1580" s="71" t="str">
        <f t="shared" si="188"/>
        <v/>
      </c>
      <c r="E1580" s="83" t="str">
        <f t="shared" si="186"/>
        <v/>
      </c>
      <c r="F1580" s="100"/>
      <c r="G1580" s="85" t="str">
        <f t="shared" si="184"/>
        <v/>
      </c>
      <c r="H1580" s="158"/>
      <c r="I1580" s="149"/>
      <c r="J1580" s="152"/>
      <c r="K1580" s="162"/>
      <c r="L1580" s="163"/>
      <c r="M1580" s="34" t="str">
        <f t="shared" si="187"/>
        <v/>
      </c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</row>
    <row r="1581" spans="1:61" ht="15" customHeight="1" x14ac:dyDescent="0.2">
      <c r="A1581" s="59" t="str">
        <f t="shared" si="189"/>
        <v/>
      </c>
      <c r="B1581" s="33" t="str">
        <f t="shared" si="190"/>
        <v/>
      </c>
      <c r="C1581" s="32" t="str">
        <f t="shared" si="185"/>
        <v/>
      </c>
      <c r="D1581" s="71" t="str">
        <f t="shared" si="188"/>
        <v/>
      </c>
      <c r="E1581" s="83" t="str">
        <f t="shared" si="186"/>
        <v/>
      </c>
      <c r="F1581" s="100"/>
      <c r="G1581" s="85" t="str">
        <f t="shared" si="184"/>
        <v/>
      </c>
      <c r="H1581" s="158"/>
      <c r="I1581" s="149"/>
      <c r="J1581" s="152"/>
      <c r="K1581" s="162"/>
      <c r="L1581" s="163"/>
      <c r="M1581" s="34" t="str">
        <f t="shared" si="187"/>
        <v/>
      </c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</row>
    <row r="1582" spans="1:61" ht="15" customHeight="1" x14ac:dyDescent="0.2">
      <c r="A1582" s="59" t="str">
        <f t="shared" si="189"/>
        <v/>
      </c>
      <c r="B1582" s="33" t="str">
        <f t="shared" si="190"/>
        <v/>
      </c>
      <c r="C1582" s="32" t="str">
        <f t="shared" si="185"/>
        <v/>
      </c>
      <c r="D1582" s="71" t="str">
        <f t="shared" si="188"/>
        <v/>
      </c>
      <c r="E1582" s="83" t="str">
        <f t="shared" si="186"/>
        <v/>
      </c>
      <c r="F1582" s="100"/>
      <c r="G1582" s="85" t="str">
        <f t="shared" si="184"/>
        <v/>
      </c>
      <c r="H1582" s="158"/>
      <c r="I1582" s="149"/>
      <c r="J1582" s="152"/>
      <c r="K1582" s="162"/>
      <c r="L1582" s="163"/>
      <c r="M1582" s="34" t="str">
        <f t="shared" si="187"/>
        <v/>
      </c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</row>
    <row r="1583" spans="1:61" ht="15" customHeight="1" x14ac:dyDescent="0.2">
      <c r="A1583" s="59" t="str">
        <f t="shared" si="189"/>
        <v/>
      </c>
      <c r="B1583" s="33" t="str">
        <f t="shared" si="190"/>
        <v/>
      </c>
      <c r="C1583" s="32" t="str">
        <f t="shared" si="185"/>
        <v/>
      </c>
      <c r="D1583" s="71" t="str">
        <f t="shared" si="188"/>
        <v/>
      </c>
      <c r="E1583" s="83" t="str">
        <f t="shared" si="186"/>
        <v/>
      </c>
      <c r="F1583" s="100"/>
      <c r="G1583" s="85" t="str">
        <f t="shared" si="184"/>
        <v/>
      </c>
      <c r="H1583" s="158"/>
      <c r="I1583" s="149"/>
      <c r="J1583" s="152"/>
      <c r="K1583" s="162"/>
      <c r="L1583" s="163"/>
      <c r="M1583" s="34" t="str">
        <f t="shared" si="187"/>
        <v/>
      </c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</row>
    <row r="1584" spans="1:61" ht="15" customHeight="1" x14ac:dyDescent="0.2">
      <c r="A1584" s="59" t="str">
        <f t="shared" si="189"/>
        <v/>
      </c>
      <c r="B1584" s="33" t="str">
        <f t="shared" si="190"/>
        <v/>
      </c>
      <c r="C1584" s="32" t="str">
        <f t="shared" si="185"/>
        <v/>
      </c>
      <c r="D1584" s="71" t="str">
        <f t="shared" si="188"/>
        <v/>
      </c>
      <c r="E1584" s="83" t="str">
        <f t="shared" si="186"/>
        <v/>
      </c>
      <c r="F1584" s="100"/>
      <c r="G1584" s="85" t="str">
        <f t="shared" si="184"/>
        <v/>
      </c>
      <c r="H1584" s="158"/>
      <c r="I1584" s="149"/>
      <c r="J1584" s="152"/>
      <c r="K1584" s="162"/>
      <c r="L1584" s="163"/>
      <c r="M1584" s="34" t="str">
        <f t="shared" si="187"/>
        <v/>
      </c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</row>
    <row r="1585" spans="1:61" ht="15" customHeight="1" x14ac:dyDescent="0.2">
      <c r="A1585" s="59" t="str">
        <f t="shared" si="189"/>
        <v/>
      </c>
      <c r="B1585" s="33" t="str">
        <f t="shared" si="190"/>
        <v/>
      </c>
      <c r="C1585" s="32" t="str">
        <f t="shared" si="185"/>
        <v/>
      </c>
      <c r="D1585" s="71" t="str">
        <f t="shared" si="188"/>
        <v/>
      </c>
      <c r="E1585" s="83" t="str">
        <f t="shared" si="186"/>
        <v/>
      </c>
      <c r="F1585" s="100"/>
      <c r="G1585" s="85" t="str">
        <f t="shared" si="184"/>
        <v/>
      </c>
      <c r="H1585" s="158"/>
      <c r="I1585" s="149"/>
      <c r="J1585" s="152"/>
      <c r="K1585" s="162"/>
      <c r="L1585" s="163"/>
      <c r="M1585" s="34" t="str">
        <f t="shared" si="187"/>
        <v/>
      </c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</row>
    <row r="1586" spans="1:61" ht="15" customHeight="1" x14ac:dyDescent="0.2">
      <c r="A1586" s="59" t="str">
        <f t="shared" si="189"/>
        <v/>
      </c>
      <c r="B1586" s="33" t="str">
        <f t="shared" si="190"/>
        <v/>
      </c>
      <c r="C1586" s="32" t="str">
        <f t="shared" si="185"/>
        <v/>
      </c>
      <c r="D1586" s="71" t="str">
        <f t="shared" si="188"/>
        <v/>
      </c>
      <c r="E1586" s="83" t="str">
        <f t="shared" si="186"/>
        <v/>
      </c>
      <c r="F1586" s="100"/>
      <c r="G1586" s="85" t="str">
        <f t="shared" si="184"/>
        <v/>
      </c>
      <c r="H1586" s="158"/>
      <c r="I1586" s="149"/>
      <c r="J1586" s="152"/>
      <c r="K1586" s="162"/>
      <c r="L1586" s="163"/>
      <c r="M1586" s="34" t="str">
        <f t="shared" si="187"/>
        <v/>
      </c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</row>
    <row r="1587" spans="1:61" ht="15" customHeight="1" x14ac:dyDescent="0.2">
      <c r="A1587" s="59" t="str">
        <f t="shared" si="189"/>
        <v/>
      </c>
      <c r="B1587" s="33" t="str">
        <f t="shared" si="190"/>
        <v/>
      </c>
      <c r="C1587" s="32" t="str">
        <f t="shared" si="185"/>
        <v/>
      </c>
      <c r="D1587" s="71" t="str">
        <f t="shared" si="188"/>
        <v/>
      </c>
      <c r="E1587" s="83" t="str">
        <f t="shared" si="186"/>
        <v/>
      </c>
      <c r="F1587" s="100"/>
      <c r="G1587" s="85" t="str">
        <f t="shared" si="184"/>
        <v/>
      </c>
      <c r="H1587" s="158"/>
      <c r="I1587" s="149"/>
      <c r="J1587" s="152"/>
      <c r="K1587" s="162"/>
      <c r="L1587" s="163"/>
      <c r="M1587" s="34" t="str">
        <f t="shared" si="187"/>
        <v/>
      </c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</row>
    <row r="1588" spans="1:61" ht="15" customHeight="1" x14ac:dyDescent="0.2">
      <c r="A1588" s="59" t="str">
        <f t="shared" si="189"/>
        <v/>
      </c>
      <c r="B1588" s="33" t="str">
        <f t="shared" si="190"/>
        <v/>
      </c>
      <c r="C1588" s="32" t="str">
        <f t="shared" si="185"/>
        <v/>
      </c>
      <c r="D1588" s="71" t="str">
        <f t="shared" si="188"/>
        <v/>
      </c>
      <c r="E1588" s="83" t="str">
        <f t="shared" si="186"/>
        <v/>
      </c>
      <c r="F1588" s="100"/>
      <c r="G1588" s="85" t="str">
        <f t="shared" si="184"/>
        <v/>
      </c>
      <c r="H1588" s="158"/>
      <c r="I1588" s="149"/>
      <c r="J1588" s="152"/>
      <c r="K1588" s="162"/>
      <c r="L1588" s="163"/>
      <c r="M1588" s="34" t="str">
        <f t="shared" si="187"/>
        <v/>
      </c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</row>
    <row r="1589" spans="1:61" ht="15" customHeight="1" x14ac:dyDescent="0.2">
      <c r="A1589" s="59" t="str">
        <f t="shared" si="189"/>
        <v/>
      </c>
      <c r="B1589" s="33" t="str">
        <f t="shared" si="190"/>
        <v/>
      </c>
      <c r="C1589" s="32" t="str">
        <f t="shared" si="185"/>
        <v/>
      </c>
      <c r="D1589" s="71" t="str">
        <f t="shared" si="188"/>
        <v/>
      </c>
      <c r="E1589" s="83" t="str">
        <f t="shared" si="186"/>
        <v/>
      </c>
      <c r="F1589" s="100"/>
      <c r="G1589" s="85" t="str">
        <f t="shared" si="184"/>
        <v/>
      </c>
      <c r="H1589" s="158"/>
      <c r="I1589" s="149"/>
      <c r="J1589" s="152"/>
      <c r="K1589" s="162"/>
      <c r="L1589" s="163"/>
      <c r="M1589" s="34" t="str">
        <f t="shared" si="187"/>
        <v/>
      </c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</row>
    <row r="1590" spans="1:61" ht="15" customHeight="1" x14ac:dyDescent="0.2">
      <c r="A1590" s="59" t="str">
        <f t="shared" si="189"/>
        <v/>
      </c>
      <c r="B1590" s="33" t="str">
        <f t="shared" si="190"/>
        <v/>
      </c>
      <c r="C1590" s="32" t="str">
        <f t="shared" si="185"/>
        <v/>
      </c>
      <c r="D1590" s="71" t="str">
        <f t="shared" si="188"/>
        <v/>
      </c>
      <c r="E1590" s="83" t="str">
        <f t="shared" si="186"/>
        <v/>
      </c>
      <c r="F1590" s="100"/>
      <c r="G1590" s="85" t="str">
        <f t="shared" si="184"/>
        <v/>
      </c>
      <c r="H1590" s="158"/>
      <c r="I1590" s="149"/>
      <c r="J1590" s="152"/>
      <c r="K1590" s="162"/>
      <c r="L1590" s="163"/>
      <c r="M1590" s="34" t="str">
        <f t="shared" si="187"/>
        <v/>
      </c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</row>
    <row r="1591" spans="1:61" ht="15" customHeight="1" x14ac:dyDescent="0.2">
      <c r="A1591" s="59" t="str">
        <f t="shared" si="189"/>
        <v/>
      </c>
      <c r="B1591" s="33" t="str">
        <f t="shared" si="190"/>
        <v/>
      </c>
      <c r="C1591" s="32" t="str">
        <f t="shared" si="185"/>
        <v/>
      </c>
      <c r="D1591" s="71" t="str">
        <f t="shared" si="188"/>
        <v/>
      </c>
      <c r="E1591" s="83" t="str">
        <f t="shared" si="186"/>
        <v/>
      </c>
      <c r="F1591" s="100"/>
      <c r="G1591" s="85" t="str">
        <f t="shared" si="184"/>
        <v/>
      </c>
      <c r="H1591" s="158"/>
      <c r="I1591" s="149"/>
      <c r="J1591" s="152"/>
      <c r="K1591" s="162"/>
      <c r="L1591" s="163"/>
      <c r="M1591" s="34" t="str">
        <f t="shared" si="187"/>
        <v/>
      </c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</row>
    <row r="1592" spans="1:61" ht="15" customHeight="1" x14ac:dyDescent="0.2">
      <c r="A1592" s="59" t="str">
        <f t="shared" si="189"/>
        <v/>
      </c>
      <c r="B1592" s="33" t="str">
        <f t="shared" si="190"/>
        <v/>
      </c>
      <c r="C1592" s="32" t="str">
        <f t="shared" si="185"/>
        <v/>
      </c>
      <c r="D1592" s="71" t="str">
        <f t="shared" si="188"/>
        <v/>
      </c>
      <c r="E1592" s="83" t="str">
        <f t="shared" si="186"/>
        <v/>
      </c>
      <c r="F1592" s="100"/>
      <c r="G1592" s="85" t="str">
        <f t="shared" si="184"/>
        <v/>
      </c>
      <c r="H1592" s="158"/>
      <c r="I1592" s="149"/>
      <c r="J1592" s="152"/>
      <c r="K1592" s="162"/>
      <c r="L1592" s="163"/>
      <c r="M1592" s="34" t="str">
        <f t="shared" si="187"/>
        <v/>
      </c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</row>
    <row r="1593" spans="1:61" ht="15" customHeight="1" x14ac:dyDescent="0.2">
      <c r="A1593" s="59" t="str">
        <f t="shared" si="189"/>
        <v/>
      </c>
      <c r="B1593" s="33" t="str">
        <f t="shared" si="190"/>
        <v/>
      </c>
      <c r="C1593" s="32" t="str">
        <f t="shared" si="185"/>
        <v/>
      </c>
      <c r="D1593" s="71" t="str">
        <f t="shared" si="188"/>
        <v/>
      </c>
      <c r="E1593" s="83" t="str">
        <f t="shared" si="186"/>
        <v/>
      </c>
      <c r="F1593" s="100"/>
      <c r="G1593" s="85" t="str">
        <f t="shared" si="184"/>
        <v/>
      </c>
      <c r="H1593" s="158"/>
      <c r="I1593" s="149"/>
      <c r="J1593" s="152"/>
      <c r="K1593" s="162"/>
      <c r="L1593" s="163"/>
      <c r="M1593" s="34" t="str">
        <f t="shared" si="187"/>
        <v/>
      </c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</row>
    <row r="1594" spans="1:61" ht="15" customHeight="1" x14ac:dyDescent="0.2">
      <c r="A1594" s="59" t="str">
        <f t="shared" si="189"/>
        <v/>
      </c>
      <c r="B1594" s="33" t="str">
        <f t="shared" si="190"/>
        <v/>
      </c>
      <c r="C1594" s="32" t="str">
        <f t="shared" si="185"/>
        <v/>
      </c>
      <c r="D1594" s="71" t="str">
        <f t="shared" si="188"/>
        <v/>
      </c>
      <c r="E1594" s="83" t="str">
        <f t="shared" si="186"/>
        <v/>
      </c>
      <c r="F1594" s="100"/>
      <c r="G1594" s="85" t="str">
        <f t="shared" si="184"/>
        <v/>
      </c>
      <c r="H1594" s="158"/>
      <c r="I1594" s="149"/>
      <c r="J1594" s="152"/>
      <c r="K1594" s="162"/>
      <c r="L1594" s="163"/>
      <c r="M1594" s="34" t="str">
        <f t="shared" si="187"/>
        <v/>
      </c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</row>
    <row r="1595" spans="1:61" ht="15" customHeight="1" x14ac:dyDescent="0.2">
      <c r="A1595" s="59" t="str">
        <f t="shared" si="189"/>
        <v/>
      </c>
      <c r="B1595" s="33" t="str">
        <f t="shared" si="190"/>
        <v/>
      </c>
      <c r="C1595" s="32" t="str">
        <f t="shared" si="185"/>
        <v/>
      </c>
      <c r="D1595" s="71" t="str">
        <f t="shared" si="188"/>
        <v/>
      </c>
      <c r="E1595" s="83" t="str">
        <f t="shared" si="186"/>
        <v/>
      </c>
      <c r="F1595" s="100"/>
      <c r="G1595" s="85" t="str">
        <f t="shared" si="184"/>
        <v/>
      </c>
      <c r="H1595" s="158"/>
      <c r="I1595" s="149"/>
      <c r="J1595" s="152"/>
      <c r="K1595" s="162"/>
      <c r="L1595" s="163"/>
      <c r="M1595" s="34" t="str">
        <f t="shared" si="187"/>
        <v/>
      </c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</row>
    <row r="1596" spans="1:61" ht="15" customHeight="1" x14ac:dyDescent="0.2">
      <c r="A1596" s="59" t="str">
        <f t="shared" si="189"/>
        <v/>
      </c>
      <c r="B1596" s="33" t="str">
        <f t="shared" si="190"/>
        <v/>
      </c>
      <c r="C1596" s="32" t="str">
        <f t="shared" si="185"/>
        <v/>
      </c>
      <c r="D1596" s="71" t="str">
        <f t="shared" si="188"/>
        <v/>
      </c>
      <c r="E1596" s="83" t="str">
        <f t="shared" si="186"/>
        <v/>
      </c>
      <c r="F1596" s="100"/>
      <c r="G1596" s="85" t="str">
        <f t="shared" si="184"/>
        <v/>
      </c>
      <c r="H1596" s="158"/>
      <c r="I1596" s="149"/>
      <c r="J1596" s="152"/>
      <c r="K1596" s="162"/>
      <c r="L1596" s="163"/>
      <c r="M1596" s="34" t="str">
        <f t="shared" si="187"/>
        <v/>
      </c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</row>
    <row r="1597" spans="1:61" ht="15" customHeight="1" x14ac:dyDescent="0.2">
      <c r="A1597" s="59" t="str">
        <f t="shared" si="189"/>
        <v/>
      </c>
      <c r="B1597" s="33" t="str">
        <f t="shared" si="190"/>
        <v/>
      </c>
      <c r="C1597" s="32" t="str">
        <f t="shared" si="185"/>
        <v/>
      </c>
      <c r="D1597" s="71" t="str">
        <f t="shared" si="188"/>
        <v/>
      </c>
      <c r="E1597" s="83" t="str">
        <f t="shared" si="186"/>
        <v/>
      </c>
      <c r="F1597" s="100"/>
      <c r="G1597" s="85" t="str">
        <f t="shared" si="184"/>
        <v/>
      </c>
      <c r="H1597" s="158"/>
      <c r="I1597" s="149"/>
      <c r="J1597" s="152"/>
      <c r="K1597" s="162"/>
      <c r="L1597" s="163"/>
      <c r="M1597" s="34" t="str">
        <f t="shared" si="187"/>
        <v/>
      </c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</row>
    <row r="1598" spans="1:61" ht="15" customHeight="1" x14ac:dyDescent="0.2">
      <c r="A1598" s="59" t="str">
        <f t="shared" si="189"/>
        <v/>
      </c>
      <c r="B1598" s="33" t="str">
        <f t="shared" si="190"/>
        <v/>
      </c>
      <c r="C1598" s="32" t="str">
        <f t="shared" si="185"/>
        <v/>
      </c>
      <c r="D1598" s="71" t="str">
        <f t="shared" si="188"/>
        <v/>
      </c>
      <c r="E1598" s="83" t="str">
        <f t="shared" si="186"/>
        <v/>
      </c>
      <c r="F1598" s="100"/>
      <c r="G1598" s="85" t="str">
        <f t="shared" si="184"/>
        <v/>
      </c>
      <c r="H1598" s="158"/>
      <c r="I1598" s="149"/>
      <c r="J1598" s="152"/>
      <c r="K1598" s="162"/>
      <c r="L1598" s="163"/>
      <c r="M1598" s="34" t="str">
        <f t="shared" si="187"/>
        <v/>
      </c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</row>
    <row r="1599" spans="1:61" ht="15" customHeight="1" x14ac:dyDescent="0.2">
      <c r="A1599" s="59" t="str">
        <f t="shared" si="189"/>
        <v/>
      </c>
      <c r="B1599" s="33" t="str">
        <f t="shared" si="190"/>
        <v/>
      </c>
      <c r="C1599" s="32" t="str">
        <f t="shared" si="185"/>
        <v/>
      </c>
      <c r="D1599" s="71" t="str">
        <f t="shared" si="188"/>
        <v/>
      </c>
      <c r="E1599" s="83" t="str">
        <f t="shared" si="186"/>
        <v/>
      </c>
      <c r="F1599" s="100"/>
      <c r="G1599" s="85" t="str">
        <f t="shared" si="184"/>
        <v/>
      </c>
      <c r="H1599" s="158"/>
      <c r="I1599" s="149"/>
      <c r="J1599" s="152"/>
      <c r="K1599" s="162"/>
      <c r="L1599" s="163"/>
      <c r="M1599" s="34" t="str">
        <f t="shared" si="187"/>
        <v/>
      </c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</row>
    <row r="1600" spans="1:61" ht="15" customHeight="1" x14ac:dyDescent="0.2">
      <c r="A1600" s="59" t="str">
        <f t="shared" si="189"/>
        <v/>
      </c>
      <c r="B1600" s="33" t="str">
        <f t="shared" si="190"/>
        <v/>
      </c>
      <c r="C1600" s="32" t="str">
        <f t="shared" si="185"/>
        <v/>
      </c>
      <c r="D1600" s="71" t="str">
        <f t="shared" si="188"/>
        <v/>
      </c>
      <c r="E1600" s="83" t="str">
        <f t="shared" si="186"/>
        <v/>
      </c>
      <c r="F1600" s="100"/>
      <c r="G1600" s="85" t="str">
        <f t="shared" si="184"/>
        <v/>
      </c>
      <c r="H1600" s="158"/>
      <c r="I1600" s="149"/>
      <c r="J1600" s="152"/>
      <c r="K1600" s="162"/>
      <c r="L1600" s="163"/>
      <c r="M1600" s="34" t="str">
        <f t="shared" si="187"/>
        <v/>
      </c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</row>
    <row r="1601" spans="1:61" ht="15" customHeight="1" x14ac:dyDescent="0.2">
      <c r="A1601" s="59" t="str">
        <f t="shared" si="189"/>
        <v/>
      </c>
      <c r="B1601" s="33" t="str">
        <f t="shared" si="190"/>
        <v/>
      </c>
      <c r="C1601" s="32" t="str">
        <f t="shared" si="185"/>
        <v/>
      </c>
      <c r="D1601" s="71" t="str">
        <f t="shared" si="188"/>
        <v/>
      </c>
      <c r="E1601" s="83" t="str">
        <f t="shared" si="186"/>
        <v/>
      </c>
      <c r="F1601" s="100"/>
      <c r="G1601" s="85" t="str">
        <f t="shared" si="184"/>
        <v/>
      </c>
      <c r="H1601" s="158"/>
      <c r="I1601" s="149"/>
      <c r="J1601" s="152"/>
      <c r="K1601" s="162"/>
      <c r="L1601" s="163"/>
      <c r="M1601" s="34" t="str">
        <f t="shared" si="187"/>
        <v/>
      </c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</row>
    <row r="1602" spans="1:61" ht="15" customHeight="1" x14ac:dyDescent="0.2">
      <c r="A1602" s="59" t="str">
        <f t="shared" si="189"/>
        <v/>
      </c>
      <c r="B1602" s="33" t="str">
        <f t="shared" si="190"/>
        <v/>
      </c>
      <c r="C1602" s="32" t="str">
        <f t="shared" si="185"/>
        <v/>
      </c>
      <c r="D1602" s="71" t="str">
        <f t="shared" si="188"/>
        <v/>
      </c>
      <c r="E1602" s="83" t="str">
        <f t="shared" si="186"/>
        <v/>
      </c>
      <c r="F1602" s="100"/>
      <c r="G1602" s="85" t="str">
        <f t="shared" si="184"/>
        <v/>
      </c>
      <c r="H1602" s="158"/>
      <c r="I1602" s="149"/>
      <c r="J1602" s="152"/>
      <c r="K1602" s="162"/>
      <c r="L1602" s="163"/>
      <c r="M1602" s="34" t="str">
        <f t="shared" si="187"/>
        <v/>
      </c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</row>
    <row r="1603" spans="1:61" ht="15" customHeight="1" x14ac:dyDescent="0.2">
      <c r="A1603" s="59" t="str">
        <f t="shared" si="189"/>
        <v/>
      </c>
      <c r="B1603" s="33" t="str">
        <f t="shared" si="190"/>
        <v/>
      </c>
      <c r="C1603" s="32" t="str">
        <f t="shared" si="185"/>
        <v/>
      </c>
      <c r="D1603" s="71" t="str">
        <f t="shared" si="188"/>
        <v/>
      </c>
      <c r="E1603" s="83" t="str">
        <f t="shared" si="186"/>
        <v/>
      </c>
      <c r="F1603" s="100"/>
      <c r="G1603" s="85" t="str">
        <f t="shared" si="184"/>
        <v/>
      </c>
      <c r="H1603" s="158"/>
      <c r="I1603" s="149"/>
      <c r="J1603" s="152"/>
      <c r="K1603" s="162"/>
      <c r="L1603" s="163"/>
      <c r="M1603" s="34" t="str">
        <f t="shared" si="187"/>
        <v/>
      </c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</row>
    <row r="1604" spans="1:61" ht="15" customHeight="1" x14ac:dyDescent="0.2">
      <c r="A1604" s="59" t="str">
        <f t="shared" si="189"/>
        <v/>
      </c>
      <c r="B1604" s="33" t="str">
        <f t="shared" si="190"/>
        <v/>
      </c>
      <c r="C1604" s="32" t="str">
        <f t="shared" si="185"/>
        <v/>
      </c>
      <c r="D1604" s="71" t="str">
        <f t="shared" si="188"/>
        <v/>
      </c>
      <c r="E1604" s="83" t="str">
        <f t="shared" si="186"/>
        <v/>
      </c>
      <c r="F1604" s="100"/>
      <c r="G1604" s="85" t="str">
        <f t="shared" si="184"/>
        <v/>
      </c>
      <c r="H1604" s="158"/>
      <c r="I1604" s="149"/>
      <c r="J1604" s="152"/>
      <c r="K1604" s="162"/>
      <c r="L1604" s="163"/>
      <c r="M1604" s="34" t="str">
        <f t="shared" si="187"/>
        <v/>
      </c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</row>
    <row r="1605" spans="1:61" ht="15" customHeight="1" x14ac:dyDescent="0.2">
      <c r="A1605" s="59" t="str">
        <f t="shared" si="189"/>
        <v/>
      </c>
      <c r="B1605" s="33" t="str">
        <f t="shared" si="190"/>
        <v/>
      </c>
      <c r="C1605" s="32" t="str">
        <f t="shared" si="185"/>
        <v/>
      </c>
      <c r="D1605" s="71" t="str">
        <f t="shared" si="188"/>
        <v/>
      </c>
      <c r="E1605" s="83" t="str">
        <f t="shared" si="186"/>
        <v/>
      </c>
      <c r="F1605" s="100"/>
      <c r="G1605" s="85" t="str">
        <f t="shared" si="184"/>
        <v/>
      </c>
      <c r="H1605" s="158"/>
      <c r="I1605" s="149"/>
      <c r="J1605" s="152"/>
      <c r="K1605" s="162"/>
      <c r="L1605" s="163"/>
      <c r="M1605" s="34" t="str">
        <f t="shared" si="187"/>
        <v/>
      </c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</row>
    <row r="1606" spans="1:61" ht="15" customHeight="1" x14ac:dyDescent="0.2">
      <c r="A1606" s="59" t="str">
        <f t="shared" si="189"/>
        <v/>
      </c>
      <c r="B1606" s="33" t="str">
        <f t="shared" si="190"/>
        <v/>
      </c>
      <c r="C1606" s="32" t="str">
        <f t="shared" si="185"/>
        <v/>
      </c>
      <c r="D1606" s="71" t="str">
        <f t="shared" si="188"/>
        <v/>
      </c>
      <c r="E1606" s="83" t="str">
        <f t="shared" si="186"/>
        <v/>
      </c>
      <c r="F1606" s="100"/>
      <c r="G1606" s="85" t="str">
        <f t="shared" si="184"/>
        <v/>
      </c>
      <c r="H1606" s="158"/>
      <c r="I1606" s="149"/>
      <c r="J1606" s="152"/>
      <c r="K1606" s="162"/>
      <c r="L1606" s="163"/>
      <c r="M1606" s="34" t="str">
        <f t="shared" si="187"/>
        <v/>
      </c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</row>
    <row r="1607" spans="1:61" ht="15" customHeight="1" x14ac:dyDescent="0.2">
      <c r="A1607" s="59" t="str">
        <f t="shared" si="189"/>
        <v/>
      </c>
      <c r="B1607" s="33" t="str">
        <f t="shared" si="190"/>
        <v/>
      </c>
      <c r="C1607" s="32" t="str">
        <f t="shared" si="185"/>
        <v/>
      </c>
      <c r="D1607" s="71" t="str">
        <f t="shared" si="188"/>
        <v/>
      </c>
      <c r="E1607" s="83" t="str">
        <f t="shared" si="186"/>
        <v/>
      </c>
      <c r="F1607" s="100"/>
      <c r="G1607" s="85" t="str">
        <f t="shared" si="184"/>
        <v/>
      </c>
      <c r="H1607" s="158"/>
      <c r="I1607" s="149"/>
      <c r="J1607" s="152"/>
      <c r="K1607" s="162"/>
      <c r="L1607" s="163"/>
      <c r="M1607" s="34" t="str">
        <f t="shared" si="187"/>
        <v/>
      </c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</row>
    <row r="1608" spans="1:61" ht="15" customHeight="1" x14ac:dyDescent="0.2">
      <c r="A1608" s="59" t="str">
        <f t="shared" si="189"/>
        <v/>
      </c>
      <c r="B1608" s="33" t="str">
        <f t="shared" si="190"/>
        <v/>
      </c>
      <c r="C1608" s="32" t="str">
        <f t="shared" si="185"/>
        <v/>
      </c>
      <c r="D1608" s="71" t="str">
        <f t="shared" si="188"/>
        <v/>
      </c>
      <c r="E1608" s="83" t="str">
        <f t="shared" si="186"/>
        <v/>
      </c>
      <c r="F1608" s="100"/>
      <c r="G1608" s="85" t="str">
        <f t="shared" si="184"/>
        <v/>
      </c>
      <c r="H1608" s="158"/>
      <c r="I1608" s="149"/>
      <c r="J1608" s="152"/>
      <c r="K1608" s="162"/>
      <c r="L1608" s="163"/>
      <c r="M1608" s="34" t="str">
        <f t="shared" si="187"/>
        <v/>
      </c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</row>
    <row r="1609" spans="1:61" ht="15" customHeight="1" x14ac:dyDescent="0.2">
      <c r="A1609" s="59" t="str">
        <f t="shared" si="189"/>
        <v/>
      </c>
      <c r="B1609" s="33" t="str">
        <f t="shared" si="190"/>
        <v/>
      </c>
      <c r="C1609" s="32" t="str">
        <f t="shared" si="185"/>
        <v/>
      </c>
      <c r="D1609" s="71" t="str">
        <f t="shared" si="188"/>
        <v/>
      </c>
      <c r="E1609" s="83" t="str">
        <f t="shared" si="186"/>
        <v/>
      </c>
      <c r="F1609" s="100"/>
      <c r="G1609" s="85" t="str">
        <f t="shared" si="184"/>
        <v/>
      </c>
      <c r="H1609" s="158"/>
      <c r="I1609" s="149"/>
      <c r="J1609" s="152"/>
      <c r="K1609" s="162"/>
      <c r="L1609" s="163"/>
      <c r="M1609" s="34" t="str">
        <f t="shared" si="187"/>
        <v/>
      </c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</row>
    <row r="1610" spans="1:61" ht="15" customHeight="1" x14ac:dyDescent="0.2">
      <c r="A1610" s="59" t="str">
        <f t="shared" si="189"/>
        <v/>
      </c>
      <c r="B1610" s="33" t="str">
        <f t="shared" si="190"/>
        <v/>
      </c>
      <c r="C1610" s="32" t="str">
        <f t="shared" si="185"/>
        <v/>
      </c>
      <c r="D1610" s="71" t="str">
        <f t="shared" si="188"/>
        <v/>
      </c>
      <c r="E1610" s="83" t="str">
        <f t="shared" si="186"/>
        <v/>
      </c>
      <c r="F1610" s="100"/>
      <c r="G1610" s="85" t="str">
        <f t="shared" si="184"/>
        <v/>
      </c>
      <c r="H1610" s="158"/>
      <c r="I1610" s="149"/>
      <c r="J1610" s="152"/>
      <c r="K1610" s="162"/>
      <c r="L1610" s="163"/>
      <c r="M1610" s="34" t="str">
        <f t="shared" si="187"/>
        <v/>
      </c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</row>
    <row r="1611" spans="1:61" ht="15" customHeight="1" x14ac:dyDescent="0.2">
      <c r="A1611" s="59" t="str">
        <f t="shared" si="189"/>
        <v/>
      </c>
      <c r="B1611" s="33" t="str">
        <f t="shared" si="190"/>
        <v/>
      </c>
      <c r="C1611" s="32" t="str">
        <f t="shared" si="185"/>
        <v/>
      </c>
      <c r="D1611" s="71" t="str">
        <f t="shared" si="188"/>
        <v/>
      </c>
      <c r="E1611" s="83" t="str">
        <f t="shared" si="186"/>
        <v/>
      </c>
      <c r="F1611" s="100"/>
      <c r="G1611" s="85" t="str">
        <f t="shared" si="184"/>
        <v/>
      </c>
      <c r="H1611" s="158"/>
      <c r="I1611" s="149"/>
      <c r="J1611" s="152"/>
      <c r="K1611" s="162"/>
      <c r="L1611" s="163"/>
      <c r="M1611" s="34" t="str">
        <f t="shared" si="187"/>
        <v/>
      </c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</row>
    <row r="1612" spans="1:61" ht="15" customHeight="1" x14ac:dyDescent="0.2">
      <c r="A1612" s="59" t="str">
        <f t="shared" si="189"/>
        <v/>
      </c>
      <c r="B1612" s="33" t="str">
        <f t="shared" si="190"/>
        <v/>
      </c>
      <c r="C1612" s="32" t="str">
        <f t="shared" si="185"/>
        <v/>
      </c>
      <c r="D1612" s="71" t="str">
        <f t="shared" si="188"/>
        <v/>
      </c>
      <c r="E1612" s="83" t="str">
        <f t="shared" si="186"/>
        <v/>
      </c>
      <c r="F1612" s="100"/>
      <c r="G1612" s="85" t="str">
        <f t="shared" ref="G1612:G1675" si="191">IF(ISNA(VLOOKUP(F1612,klanten,2,FALSE)),"",VLOOKUP(F1612,klanten,2,FALSE))</f>
        <v/>
      </c>
      <c r="H1612" s="158"/>
      <c r="I1612" s="149"/>
      <c r="J1612" s="152"/>
      <c r="K1612" s="162"/>
      <c r="L1612" s="163"/>
      <c r="M1612" s="34" t="str">
        <f t="shared" si="187"/>
        <v/>
      </c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</row>
    <row r="1613" spans="1:61" ht="15" customHeight="1" x14ac:dyDescent="0.2">
      <c r="A1613" s="59" t="str">
        <f t="shared" si="189"/>
        <v/>
      </c>
      <c r="B1613" s="33" t="str">
        <f t="shared" si="190"/>
        <v/>
      </c>
      <c r="C1613" s="32" t="str">
        <f t="shared" ref="C1613:C1676" si="192">IF(B1613="","",IF(B1613=B1612,C1612+1,1))</f>
        <v/>
      </c>
      <c r="D1613" s="71" t="str">
        <f t="shared" si="188"/>
        <v/>
      </c>
      <c r="E1613" s="83" t="str">
        <f t="shared" si="186"/>
        <v/>
      </c>
      <c r="F1613" s="100"/>
      <c r="G1613" s="85" t="str">
        <f t="shared" si="191"/>
        <v/>
      </c>
      <c r="H1613" s="158"/>
      <c r="I1613" s="149"/>
      <c r="J1613" s="152"/>
      <c r="K1613" s="162"/>
      <c r="L1613" s="163"/>
      <c r="M1613" s="34" t="str">
        <f t="shared" si="187"/>
        <v/>
      </c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</row>
    <row r="1614" spans="1:61" ht="15" customHeight="1" x14ac:dyDescent="0.2">
      <c r="A1614" s="59" t="str">
        <f t="shared" si="189"/>
        <v/>
      </c>
      <c r="B1614" s="33" t="str">
        <f t="shared" si="190"/>
        <v/>
      </c>
      <c r="C1614" s="32" t="str">
        <f t="shared" si="192"/>
        <v/>
      </c>
      <c r="D1614" s="71" t="str">
        <f t="shared" si="188"/>
        <v/>
      </c>
      <c r="E1614" s="83" t="str">
        <f t="shared" ref="E1614:E1677" si="193">IF(AND(B1614="",B1613&lt;&gt;""),"►","")</f>
        <v/>
      </c>
      <c r="F1614" s="100"/>
      <c r="G1614" s="85" t="str">
        <f t="shared" si="191"/>
        <v/>
      </c>
      <c r="H1614" s="158"/>
      <c r="I1614" s="149"/>
      <c r="J1614" s="152"/>
      <c r="K1614" s="162"/>
      <c r="L1614" s="163"/>
      <c r="M1614" s="34" t="str">
        <f t="shared" si="187"/>
        <v/>
      </c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</row>
    <row r="1615" spans="1:61" ht="15" customHeight="1" x14ac:dyDescent="0.2">
      <c r="A1615" s="59" t="str">
        <f t="shared" si="189"/>
        <v/>
      </c>
      <c r="B1615" s="33" t="str">
        <f t="shared" si="190"/>
        <v/>
      </c>
      <c r="C1615" s="32" t="str">
        <f t="shared" si="192"/>
        <v/>
      </c>
      <c r="D1615" s="71" t="str">
        <f t="shared" si="188"/>
        <v/>
      </c>
      <c r="E1615" s="83" t="str">
        <f t="shared" si="193"/>
        <v/>
      </c>
      <c r="F1615" s="100"/>
      <c r="G1615" s="85" t="str">
        <f t="shared" si="191"/>
        <v/>
      </c>
      <c r="H1615" s="158"/>
      <c r="I1615" s="149"/>
      <c r="J1615" s="152"/>
      <c r="K1615" s="162"/>
      <c r="L1615" s="163"/>
      <c r="M1615" s="34" t="str">
        <f t="shared" si="187"/>
        <v/>
      </c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</row>
    <row r="1616" spans="1:61" ht="15" customHeight="1" x14ac:dyDescent="0.2">
      <c r="A1616" s="59" t="str">
        <f t="shared" si="189"/>
        <v/>
      </c>
      <c r="B1616" s="33" t="str">
        <f t="shared" si="190"/>
        <v/>
      </c>
      <c r="C1616" s="32" t="str">
        <f t="shared" si="192"/>
        <v/>
      </c>
      <c r="D1616" s="71" t="str">
        <f t="shared" si="188"/>
        <v/>
      </c>
      <c r="E1616" s="83" t="str">
        <f t="shared" si="193"/>
        <v/>
      </c>
      <c r="F1616" s="100"/>
      <c r="G1616" s="85" t="str">
        <f t="shared" si="191"/>
        <v/>
      </c>
      <c r="H1616" s="158"/>
      <c r="I1616" s="149"/>
      <c r="J1616" s="152"/>
      <c r="K1616" s="162"/>
      <c r="L1616" s="163"/>
      <c r="M1616" s="34" t="str">
        <f t="shared" si="187"/>
        <v/>
      </c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</row>
    <row r="1617" spans="1:61" ht="15" customHeight="1" x14ac:dyDescent="0.2">
      <c r="A1617" s="59" t="str">
        <f t="shared" si="189"/>
        <v/>
      </c>
      <c r="B1617" s="33" t="str">
        <f t="shared" si="190"/>
        <v/>
      </c>
      <c r="C1617" s="32" t="str">
        <f t="shared" si="192"/>
        <v/>
      </c>
      <c r="D1617" s="71" t="str">
        <f t="shared" si="188"/>
        <v/>
      </c>
      <c r="E1617" s="83" t="str">
        <f t="shared" si="193"/>
        <v/>
      </c>
      <c r="F1617" s="100"/>
      <c r="G1617" s="85" t="str">
        <f t="shared" si="191"/>
        <v/>
      </c>
      <c r="H1617" s="158"/>
      <c r="I1617" s="149"/>
      <c r="J1617" s="152"/>
      <c r="K1617" s="162"/>
      <c r="L1617" s="163"/>
      <c r="M1617" s="34" t="str">
        <f t="shared" si="187"/>
        <v/>
      </c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</row>
    <row r="1618" spans="1:61" ht="15" customHeight="1" x14ac:dyDescent="0.2">
      <c r="A1618" s="59" t="str">
        <f t="shared" si="189"/>
        <v/>
      </c>
      <c r="B1618" s="33" t="str">
        <f t="shared" si="190"/>
        <v/>
      </c>
      <c r="C1618" s="32" t="str">
        <f t="shared" si="192"/>
        <v/>
      </c>
      <c r="D1618" s="71" t="str">
        <f t="shared" si="188"/>
        <v/>
      </c>
      <c r="E1618" s="83" t="str">
        <f t="shared" si="193"/>
        <v/>
      </c>
      <c r="F1618" s="100"/>
      <c r="G1618" s="85" t="str">
        <f t="shared" si="191"/>
        <v/>
      </c>
      <c r="H1618" s="158"/>
      <c r="I1618" s="149"/>
      <c r="J1618" s="152"/>
      <c r="K1618" s="162"/>
      <c r="L1618" s="163"/>
      <c r="M1618" s="34" t="str">
        <f t="shared" si="187"/>
        <v/>
      </c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</row>
    <row r="1619" spans="1:61" ht="15" customHeight="1" x14ac:dyDescent="0.2">
      <c r="A1619" s="59" t="str">
        <f t="shared" si="189"/>
        <v/>
      </c>
      <c r="B1619" s="33" t="str">
        <f t="shared" si="190"/>
        <v/>
      </c>
      <c r="C1619" s="32" t="str">
        <f t="shared" si="192"/>
        <v/>
      </c>
      <c r="D1619" s="71" t="str">
        <f t="shared" si="188"/>
        <v/>
      </c>
      <c r="E1619" s="83" t="str">
        <f t="shared" si="193"/>
        <v/>
      </c>
      <c r="F1619" s="100"/>
      <c r="G1619" s="85" t="str">
        <f t="shared" si="191"/>
        <v/>
      </c>
      <c r="H1619" s="158"/>
      <c r="I1619" s="149"/>
      <c r="J1619" s="152"/>
      <c r="K1619" s="162"/>
      <c r="L1619" s="163"/>
      <c r="M1619" s="34" t="str">
        <f t="shared" si="187"/>
        <v/>
      </c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</row>
    <row r="1620" spans="1:61" ht="15" customHeight="1" x14ac:dyDescent="0.2">
      <c r="A1620" s="59" t="str">
        <f t="shared" si="189"/>
        <v/>
      </c>
      <c r="B1620" s="33" t="str">
        <f t="shared" si="190"/>
        <v/>
      </c>
      <c r="C1620" s="32" t="str">
        <f t="shared" si="192"/>
        <v/>
      </c>
      <c r="D1620" s="71" t="str">
        <f t="shared" si="188"/>
        <v/>
      </c>
      <c r="E1620" s="83" t="str">
        <f t="shared" si="193"/>
        <v/>
      </c>
      <c r="F1620" s="100"/>
      <c r="G1620" s="85" t="str">
        <f t="shared" si="191"/>
        <v/>
      </c>
      <c r="H1620" s="158"/>
      <c r="I1620" s="149"/>
      <c r="J1620" s="152"/>
      <c r="K1620" s="162"/>
      <c r="L1620" s="163"/>
      <c r="M1620" s="34" t="str">
        <f t="shared" si="187"/>
        <v/>
      </c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</row>
    <row r="1621" spans="1:61" ht="15" customHeight="1" x14ac:dyDescent="0.2">
      <c r="A1621" s="59" t="str">
        <f t="shared" si="189"/>
        <v/>
      </c>
      <c r="B1621" s="33" t="str">
        <f t="shared" si="190"/>
        <v/>
      </c>
      <c r="C1621" s="32" t="str">
        <f t="shared" si="192"/>
        <v/>
      </c>
      <c r="D1621" s="71" t="str">
        <f t="shared" si="188"/>
        <v/>
      </c>
      <c r="E1621" s="83" t="str">
        <f t="shared" si="193"/>
        <v/>
      </c>
      <c r="F1621" s="100"/>
      <c r="G1621" s="85" t="str">
        <f t="shared" si="191"/>
        <v/>
      </c>
      <c r="H1621" s="158"/>
      <c r="I1621" s="149"/>
      <c r="J1621" s="152"/>
      <c r="K1621" s="162"/>
      <c r="L1621" s="163"/>
      <c r="M1621" s="34" t="str">
        <f t="shared" ref="M1621:M1684" si="194">IF(K1621="","",I1621*K1621)</f>
        <v/>
      </c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</row>
    <row r="1622" spans="1:61" ht="15" customHeight="1" x14ac:dyDescent="0.2">
      <c r="A1622" s="59" t="str">
        <f t="shared" si="189"/>
        <v/>
      </c>
      <c r="B1622" s="33" t="str">
        <f t="shared" si="190"/>
        <v/>
      </c>
      <c r="C1622" s="32" t="str">
        <f t="shared" si="192"/>
        <v/>
      </c>
      <c r="D1622" s="71" t="str">
        <f t="shared" si="188"/>
        <v/>
      </c>
      <c r="E1622" s="83" t="str">
        <f t="shared" si="193"/>
        <v/>
      </c>
      <c r="F1622" s="100"/>
      <c r="G1622" s="85" t="str">
        <f t="shared" si="191"/>
        <v/>
      </c>
      <c r="H1622" s="158"/>
      <c r="I1622" s="149"/>
      <c r="J1622" s="152"/>
      <c r="K1622" s="162"/>
      <c r="L1622" s="163"/>
      <c r="M1622" s="34" t="str">
        <f t="shared" si="194"/>
        <v/>
      </c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</row>
    <row r="1623" spans="1:61" ht="15" customHeight="1" x14ac:dyDescent="0.2">
      <c r="A1623" s="59" t="str">
        <f t="shared" si="189"/>
        <v/>
      </c>
      <c r="B1623" s="33" t="str">
        <f t="shared" si="190"/>
        <v/>
      </c>
      <c r="C1623" s="32" t="str">
        <f t="shared" si="192"/>
        <v/>
      </c>
      <c r="D1623" s="71" t="str">
        <f t="shared" si="188"/>
        <v/>
      </c>
      <c r="E1623" s="83" t="str">
        <f t="shared" si="193"/>
        <v/>
      </c>
      <c r="F1623" s="100"/>
      <c r="G1623" s="85" t="str">
        <f t="shared" si="191"/>
        <v/>
      </c>
      <c r="H1623" s="158"/>
      <c r="I1623" s="149"/>
      <c r="J1623" s="152"/>
      <c r="K1623" s="162"/>
      <c r="L1623" s="163"/>
      <c r="M1623" s="34" t="str">
        <f t="shared" si="194"/>
        <v/>
      </c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</row>
    <row r="1624" spans="1:61" ht="15" customHeight="1" x14ac:dyDescent="0.2">
      <c r="A1624" s="59" t="str">
        <f t="shared" si="189"/>
        <v/>
      </c>
      <c r="B1624" s="33" t="str">
        <f t="shared" si="190"/>
        <v/>
      </c>
      <c r="C1624" s="32" t="str">
        <f t="shared" si="192"/>
        <v/>
      </c>
      <c r="D1624" s="71" t="str">
        <f t="shared" si="188"/>
        <v/>
      </c>
      <c r="E1624" s="83" t="str">
        <f t="shared" si="193"/>
        <v/>
      </c>
      <c r="F1624" s="100"/>
      <c r="G1624" s="85" t="str">
        <f t="shared" si="191"/>
        <v/>
      </c>
      <c r="H1624" s="158"/>
      <c r="I1624" s="149"/>
      <c r="J1624" s="152"/>
      <c r="K1624" s="162"/>
      <c r="L1624" s="163"/>
      <c r="M1624" s="34" t="str">
        <f t="shared" si="194"/>
        <v/>
      </c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</row>
    <row r="1625" spans="1:61" ht="15" customHeight="1" x14ac:dyDescent="0.2">
      <c r="A1625" s="59" t="str">
        <f t="shared" si="189"/>
        <v/>
      </c>
      <c r="B1625" s="33" t="str">
        <f t="shared" si="190"/>
        <v/>
      </c>
      <c r="C1625" s="32" t="str">
        <f t="shared" si="192"/>
        <v/>
      </c>
      <c r="D1625" s="71" t="str">
        <f t="shared" si="188"/>
        <v/>
      </c>
      <c r="E1625" s="83" t="str">
        <f t="shared" si="193"/>
        <v/>
      </c>
      <c r="F1625" s="100"/>
      <c r="G1625" s="85" t="str">
        <f t="shared" si="191"/>
        <v/>
      </c>
      <c r="H1625" s="158"/>
      <c r="I1625" s="149"/>
      <c r="J1625" s="152"/>
      <c r="K1625" s="162"/>
      <c r="L1625" s="163"/>
      <c r="M1625" s="34" t="str">
        <f t="shared" si="194"/>
        <v/>
      </c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</row>
    <row r="1626" spans="1:61" ht="15" customHeight="1" x14ac:dyDescent="0.2">
      <c r="A1626" s="59" t="str">
        <f t="shared" si="189"/>
        <v/>
      </c>
      <c r="B1626" s="33" t="str">
        <f t="shared" si="190"/>
        <v/>
      </c>
      <c r="C1626" s="32" t="str">
        <f t="shared" si="192"/>
        <v/>
      </c>
      <c r="D1626" s="71" t="str">
        <f t="shared" si="188"/>
        <v/>
      </c>
      <c r="E1626" s="83" t="str">
        <f t="shared" si="193"/>
        <v/>
      </c>
      <c r="F1626" s="100"/>
      <c r="G1626" s="85" t="str">
        <f t="shared" si="191"/>
        <v/>
      </c>
      <c r="H1626" s="158"/>
      <c r="I1626" s="149"/>
      <c r="J1626" s="152"/>
      <c r="K1626" s="162"/>
      <c r="L1626" s="163"/>
      <c r="M1626" s="34" t="str">
        <f t="shared" si="194"/>
        <v/>
      </c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</row>
    <row r="1627" spans="1:61" ht="15" customHeight="1" x14ac:dyDescent="0.2">
      <c r="A1627" s="59" t="str">
        <f t="shared" si="189"/>
        <v/>
      </c>
      <c r="B1627" s="33" t="str">
        <f t="shared" si="190"/>
        <v/>
      </c>
      <c r="C1627" s="32" t="str">
        <f t="shared" si="192"/>
        <v/>
      </c>
      <c r="D1627" s="71" t="str">
        <f t="shared" si="188"/>
        <v/>
      </c>
      <c r="E1627" s="83" t="str">
        <f t="shared" si="193"/>
        <v/>
      </c>
      <c r="F1627" s="100"/>
      <c r="G1627" s="85" t="str">
        <f t="shared" si="191"/>
        <v/>
      </c>
      <c r="H1627" s="158"/>
      <c r="I1627" s="149"/>
      <c r="J1627" s="152"/>
      <c r="K1627" s="162"/>
      <c r="L1627" s="163"/>
      <c r="M1627" s="34" t="str">
        <f t="shared" si="194"/>
        <v/>
      </c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</row>
    <row r="1628" spans="1:61" ht="15" customHeight="1" x14ac:dyDescent="0.2">
      <c r="A1628" s="59" t="str">
        <f t="shared" si="189"/>
        <v/>
      </c>
      <c r="B1628" s="33" t="str">
        <f t="shared" si="190"/>
        <v/>
      </c>
      <c r="C1628" s="32" t="str">
        <f t="shared" si="192"/>
        <v/>
      </c>
      <c r="D1628" s="71" t="str">
        <f t="shared" si="188"/>
        <v/>
      </c>
      <c r="E1628" s="83" t="str">
        <f t="shared" si="193"/>
        <v/>
      </c>
      <c r="F1628" s="100"/>
      <c r="G1628" s="85" t="str">
        <f t="shared" si="191"/>
        <v/>
      </c>
      <c r="H1628" s="158"/>
      <c r="I1628" s="149"/>
      <c r="J1628" s="152"/>
      <c r="K1628" s="162"/>
      <c r="L1628" s="163"/>
      <c r="M1628" s="34" t="str">
        <f t="shared" si="194"/>
        <v/>
      </c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</row>
    <row r="1629" spans="1:61" ht="15" customHeight="1" x14ac:dyDescent="0.2">
      <c r="A1629" s="59" t="str">
        <f t="shared" si="189"/>
        <v/>
      </c>
      <c r="B1629" s="33" t="str">
        <f t="shared" si="190"/>
        <v/>
      </c>
      <c r="C1629" s="32" t="str">
        <f t="shared" si="192"/>
        <v/>
      </c>
      <c r="D1629" s="71" t="str">
        <f t="shared" ref="D1629:D1692" si="195">IF(F1628="","",IF(F1629="","",IF(F1629=F1628,"  =","Nieuw")))</f>
        <v/>
      </c>
      <c r="E1629" s="83" t="str">
        <f t="shared" si="193"/>
        <v/>
      </c>
      <c r="F1629" s="100"/>
      <c r="G1629" s="85" t="str">
        <f t="shared" si="191"/>
        <v/>
      </c>
      <c r="H1629" s="158"/>
      <c r="I1629" s="149"/>
      <c r="J1629" s="152"/>
      <c r="K1629" s="162"/>
      <c r="L1629" s="163"/>
      <c r="M1629" s="34" t="str">
        <f t="shared" si="194"/>
        <v/>
      </c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</row>
    <row r="1630" spans="1:61" ht="15" customHeight="1" x14ac:dyDescent="0.2">
      <c r="A1630" s="59" t="str">
        <f t="shared" ref="A1630:A1693" si="196">IF(F1629="","",IF(B1630="","",IF(B1630=B1629,A1629+100000000,B1629+1)))</f>
        <v/>
      </c>
      <c r="B1630" s="33" t="str">
        <f t="shared" ref="B1630:B1693" si="197">IF(F1629="","",IF(F1630="","",IF(F1629=F1630,B1629,B1629+1)))</f>
        <v/>
      </c>
      <c r="C1630" s="32" t="str">
        <f t="shared" si="192"/>
        <v/>
      </c>
      <c r="D1630" s="71" t="str">
        <f t="shared" si="195"/>
        <v/>
      </c>
      <c r="E1630" s="83" t="str">
        <f t="shared" si="193"/>
        <v/>
      </c>
      <c r="F1630" s="100"/>
      <c r="G1630" s="85" t="str">
        <f t="shared" si="191"/>
        <v/>
      </c>
      <c r="H1630" s="158"/>
      <c r="I1630" s="149"/>
      <c r="J1630" s="152"/>
      <c r="K1630" s="162"/>
      <c r="L1630" s="163"/>
      <c r="M1630" s="34" t="str">
        <f t="shared" si="194"/>
        <v/>
      </c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</row>
    <row r="1631" spans="1:61" ht="15" customHeight="1" x14ac:dyDescent="0.2">
      <c r="A1631" s="59" t="str">
        <f t="shared" si="196"/>
        <v/>
      </c>
      <c r="B1631" s="33" t="str">
        <f t="shared" si="197"/>
        <v/>
      </c>
      <c r="C1631" s="32" t="str">
        <f t="shared" si="192"/>
        <v/>
      </c>
      <c r="D1631" s="71" t="str">
        <f t="shared" si="195"/>
        <v/>
      </c>
      <c r="E1631" s="83" t="str">
        <f t="shared" si="193"/>
        <v/>
      </c>
      <c r="F1631" s="100"/>
      <c r="G1631" s="85" t="str">
        <f t="shared" si="191"/>
        <v/>
      </c>
      <c r="H1631" s="158"/>
      <c r="I1631" s="149"/>
      <c r="J1631" s="152"/>
      <c r="K1631" s="162"/>
      <c r="L1631" s="163"/>
      <c r="M1631" s="34" t="str">
        <f t="shared" si="194"/>
        <v/>
      </c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</row>
    <row r="1632" spans="1:61" ht="15" customHeight="1" x14ac:dyDescent="0.2">
      <c r="A1632" s="59" t="str">
        <f t="shared" si="196"/>
        <v/>
      </c>
      <c r="B1632" s="33" t="str">
        <f t="shared" si="197"/>
        <v/>
      </c>
      <c r="C1632" s="32" t="str">
        <f t="shared" si="192"/>
        <v/>
      </c>
      <c r="D1632" s="71" t="str">
        <f t="shared" si="195"/>
        <v/>
      </c>
      <c r="E1632" s="83" t="str">
        <f t="shared" si="193"/>
        <v/>
      </c>
      <c r="F1632" s="100"/>
      <c r="G1632" s="85" t="str">
        <f t="shared" si="191"/>
        <v/>
      </c>
      <c r="H1632" s="158"/>
      <c r="I1632" s="149"/>
      <c r="J1632" s="152"/>
      <c r="K1632" s="162"/>
      <c r="L1632" s="163"/>
      <c r="M1632" s="34" t="str">
        <f t="shared" si="194"/>
        <v/>
      </c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</row>
    <row r="1633" spans="1:61" ht="15" customHeight="1" x14ac:dyDescent="0.2">
      <c r="A1633" s="59" t="str">
        <f t="shared" si="196"/>
        <v/>
      </c>
      <c r="B1633" s="33" t="str">
        <f t="shared" si="197"/>
        <v/>
      </c>
      <c r="C1633" s="32" t="str">
        <f t="shared" si="192"/>
        <v/>
      </c>
      <c r="D1633" s="71" t="str">
        <f t="shared" si="195"/>
        <v/>
      </c>
      <c r="E1633" s="83" t="str">
        <f t="shared" si="193"/>
        <v/>
      </c>
      <c r="F1633" s="100"/>
      <c r="G1633" s="85" t="str">
        <f t="shared" si="191"/>
        <v/>
      </c>
      <c r="H1633" s="158"/>
      <c r="I1633" s="149"/>
      <c r="J1633" s="152"/>
      <c r="K1633" s="162"/>
      <c r="L1633" s="163"/>
      <c r="M1633" s="34" t="str">
        <f t="shared" si="194"/>
        <v/>
      </c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</row>
    <row r="1634" spans="1:61" ht="15" customHeight="1" x14ac:dyDescent="0.2">
      <c r="A1634" s="59" t="str">
        <f t="shared" si="196"/>
        <v/>
      </c>
      <c r="B1634" s="33" t="str">
        <f t="shared" si="197"/>
        <v/>
      </c>
      <c r="C1634" s="32" t="str">
        <f t="shared" si="192"/>
        <v/>
      </c>
      <c r="D1634" s="71" t="str">
        <f t="shared" si="195"/>
        <v/>
      </c>
      <c r="E1634" s="83" t="str">
        <f t="shared" si="193"/>
        <v/>
      </c>
      <c r="F1634" s="100"/>
      <c r="G1634" s="85" t="str">
        <f t="shared" si="191"/>
        <v/>
      </c>
      <c r="H1634" s="158"/>
      <c r="I1634" s="149"/>
      <c r="J1634" s="152"/>
      <c r="K1634" s="162"/>
      <c r="L1634" s="163"/>
      <c r="M1634" s="34" t="str">
        <f t="shared" si="194"/>
        <v/>
      </c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</row>
    <row r="1635" spans="1:61" ht="15" customHeight="1" x14ac:dyDescent="0.2">
      <c r="A1635" s="59" t="str">
        <f t="shared" si="196"/>
        <v/>
      </c>
      <c r="B1635" s="33" t="str">
        <f t="shared" si="197"/>
        <v/>
      </c>
      <c r="C1635" s="32" t="str">
        <f t="shared" si="192"/>
        <v/>
      </c>
      <c r="D1635" s="71" t="str">
        <f t="shared" si="195"/>
        <v/>
      </c>
      <c r="E1635" s="83" t="str">
        <f t="shared" si="193"/>
        <v/>
      </c>
      <c r="F1635" s="100"/>
      <c r="G1635" s="85" t="str">
        <f t="shared" si="191"/>
        <v/>
      </c>
      <c r="H1635" s="158"/>
      <c r="I1635" s="149"/>
      <c r="J1635" s="152"/>
      <c r="K1635" s="162"/>
      <c r="L1635" s="163"/>
      <c r="M1635" s="34" t="str">
        <f t="shared" si="194"/>
        <v/>
      </c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</row>
    <row r="1636" spans="1:61" ht="15" customHeight="1" x14ac:dyDescent="0.2">
      <c r="A1636" s="59" t="str">
        <f t="shared" si="196"/>
        <v/>
      </c>
      <c r="B1636" s="33" t="str">
        <f t="shared" si="197"/>
        <v/>
      </c>
      <c r="C1636" s="32" t="str">
        <f t="shared" si="192"/>
        <v/>
      </c>
      <c r="D1636" s="71" t="str">
        <f t="shared" si="195"/>
        <v/>
      </c>
      <c r="E1636" s="83" t="str">
        <f t="shared" si="193"/>
        <v/>
      </c>
      <c r="F1636" s="100"/>
      <c r="G1636" s="85" t="str">
        <f t="shared" si="191"/>
        <v/>
      </c>
      <c r="H1636" s="158"/>
      <c r="I1636" s="149"/>
      <c r="J1636" s="152"/>
      <c r="K1636" s="162"/>
      <c r="L1636" s="163"/>
      <c r="M1636" s="34" t="str">
        <f t="shared" si="194"/>
        <v/>
      </c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</row>
    <row r="1637" spans="1:61" ht="15" customHeight="1" x14ac:dyDescent="0.2">
      <c r="A1637" s="59" t="str">
        <f t="shared" si="196"/>
        <v/>
      </c>
      <c r="B1637" s="33" t="str">
        <f t="shared" si="197"/>
        <v/>
      </c>
      <c r="C1637" s="32" t="str">
        <f t="shared" si="192"/>
        <v/>
      </c>
      <c r="D1637" s="71" t="str">
        <f t="shared" si="195"/>
        <v/>
      </c>
      <c r="E1637" s="83" t="str">
        <f t="shared" si="193"/>
        <v/>
      </c>
      <c r="F1637" s="100"/>
      <c r="G1637" s="85" t="str">
        <f t="shared" si="191"/>
        <v/>
      </c>
      <c r="H1637" s="158"/>
      <c r="I1637" s="149"/>
      <c r="J1637" s="152"/>
      <c r="K1637" s="162"/>
      <c r="L1637" s="163"/>
      <c r="M1637" s="34" t="str">
        <f t="shared" si="194"/>
        <v/>
      </c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</row>
    <row r="1638" spans="1:61" ht="15" customHeight="1" x14ac:dyDescent="0.2">
      <c r="A1638" s="59" t="str">
        <f t="shared" si="196"/>
        <v/>
      </c>
      <c r="B1638" s="33" t="str">
        <f t="shared" si="197"/>
        <v/>
      </c>
      <c r="C1638" s="32" t="str">
        <f t="shared" si="192"/>
        <v/>
      </c>
      <c r="D1638" s="71" t="str">
        <f t="shared" si="195"/>
        <v/>
      </c>
      <c r="E1638" s="83" t="str">
        <f t="shared" si="193"/>
        <v/>
      </c>
      <c r="F1638" s="100"/>
      <c r="G1638" s="85" t="str">
        <f t="shared" si="191"/>
        <v/>
      </c>
      <c r="H1638" s="158"/>
      <c r="I1638" s="149"/>
      <c r="J1638" s="152"/>
      <c r="K1638" s="162"/>
      <c r="L1638" s="163"/>
      <c r="M1638" s="34" t="str">
        <f t="shared" si="194"/>
        <v/>
      </c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</row>
    <row r="1639" spans="1:61" ht="15" customHeight="1" x14ac:dyDescent="0.2">
      <c r="A1639" s="59" t="str">
        <f t="shared" si="196"/>
        <v/>
      </c>
      <c r="B1639" s="33" t="str">
        <f t="shared" si="197"/>
        <v/>
      </c>
      <c r="C1639" s="32" t="str">
        <f t="shared" si="192"/>
        <v/>
      </c>
      <c r="D1639" s="71" t="str">
        <f t="shared" si="195"/>
        <v/>
      </c>
      <c r="E1639" s="83" t="str">
        <f t="shared" si="193"/>
        <v/>
      </c>
      <c r="F1639" s="100"/>
      <c r="G1639" s="85" t="str">
        <f t="shared" si="191"/>
        <v/>
      </c>
      <c r="H1639" s="158"/>
      <c r="I1639" s="149"/>
      <c r="J1639" s="152"/>
      <c r="K1639" s="162"/>
      <c r="L1639" s="163"/>
      <c r="M1639" s="34" t="str">
        <f t="shared" si="194"/>
        <v/>
      </c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</row>
    <row r="1640" spans="1:61" ht="15" customHeight="1" x14ac:dyDescent="0.2">
      <c r="A1640" s="59" t="str">
        <f t="shared" si="196"/>
        <v/>
      </c>
      <c r="B1640" s="33" t="str">
        <f t="shared" si="197"/>
        <v/>
      </c>
      <c r="C1640" s="32" t="str">
        <f t="shared" si="192"/>
        <v/>
      </c>
      <c r="D1640" s="71" t="str">
        <f t="shared" si="195"/>
        <v/>
      </c>
      <c r="E1640" s="83" t="str">
        <f t="shared" si="193"/>
        <v/>
      </c>
      <c r="F1640" s="100"/>
      <c r="G1640" s="85" t="str">
        <f t="shared" si="191"/>
        <v/>
      </c>
      <c r="H1640" s="158"/>
      <c r="I1640" s="149"/>
      <c r="J1640" s="152"/>
      <c r="K1640" s="162"/>
      <c r="L1640" s="163"/>
      <c r="M1640" s="34" t="str">
        <f t="shared" si="194"/>
        <v/>
      </c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</row>
    <row r="1641" spans="1:61" ht="15" customHeight="1" x14ac:dyDescent="0.2">
      <c r="A1641" s="59" t="str">
        <f t="shared" si="196"/>
        <v/>
      </c>
      <c r="B1641" s="33" t="str">
        <f t="shared" si="197"/>
        <v/>
      </c>
      <c r="C1641" s="32" t="str">
        <f t="shared" si="192"/>
        <v/>
      </c>
      <c r="D1641" s="71" t="str">
        <f t="shared" si="195"/>
        <v/>
      </c>
      <c r="E1641" s="83" t="str">
        <f t="shared" si="193"/>
        <v/>
      </c>
      <c r="F1641" s="100"/>
      <c r="G1641" s="85" t="str">
        <f t="shared" si="191"/>
        <v/>
      </c>
      <c r="H1641" s="158"/>
      <c r="I1641" s="149"/>
      <c r="J1641" s="152"/>
      <c r="K1641" s="162"/>
      <c r="L1641" s="163"/>
      <c r="M1641" s="34" t="str">
        <f t="shared" si="194"/>
        <v/>
      </c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</row>
    <row r="1642" spans="1:61" ht="15" customHeight="1" x14ac:dyDescent="0.2">
      <c r="A1642" s="59" t="str">
        <f t="shared" si="196"/>
        <v/>
      </c>
      <c r="B1642" s="33" t="str">
        <f t="shared" si="197"/>
        <v/>
      </c>
      <c r="C1642" s="32" t="str">
        <f t="shared" si="192"/>
        <v/>
      </c>
      <c r="D1642" s="71" t="str">
        <f t="shared" si="195"/>
        <v/>
      </c>
      <c r="E1642" s="83" t="str">
        <f t="shared" si="193"/>
        <v/>
      </c>
      <c r="F1642" s="100"/>
      <c r="G1642" s="85" t="str">
        <f t="shared" si="191"/>
        <v/>
      </c>
      <c r="H1642" s="158"/>
      <c r="I1642" s="149"/>
      <c r="J1642" s="152"/>
      <c r="K1642" s="162"/>
      <c r="L1642" s="163"/>
      <c r="M1642" s="34" t="str">
        <f t="shared" si="194"/>
        <v/>
      </c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</row>
    <row r="1643" spans="1:61" ht="15" customHeight="1" x14ac:dyDescent="0.2">
      <c r="A1643" s="59" t="str">
        <f t="shared" si="196"/>
        <v/>
      </c>
      <c r="B1643" s="33" t="str">
        <f t="shared" si="197"/>
        <v/>
      </c>
      <c r="C1643" s="32" t="str">
        <f t="shared" si="192"/>
        <v/>
      </c>
      <c r="D1643" s="71" t="str">
        <f t="shared" si="195"/>
        <v/>
      </c>
      <c r="E1643" s="83" t="str">
        <f t="shared" si="193"/>
        <v/>
      </c>
      <c r="F1643" s="100"/>
      <c r="G1643" s="85" t="str">
        <f t="shared" si="191"/>
        <v/>
      </c>
      <c r="H1643" s="158"/>
      <c r="I1643" s="149"/>
      <c r="J1643" s="152"/>
      <c r="K1643" s="162"/>
      <c r="L1643" s="163"/>
      <c r="M1643" s="34" t="str">
        <f t="shared" si="194"/>
        <v/>
      </c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</row>
    <row r="1644" spans="1:61" ht="15" customHeight="1" x14ac:dyDescent="0.2">
      <c r="A1644" s="59" t="str">
        <f t="shared" si="196"/>
        <v/>
      </c>
      <c r="B1644" s="33" t="str">
        <f t="shared" si="197"/>
        <v/>
      </c>
      <c r="C1644" s="32" t="str">
        <f t="shared" si="192"/>
        <v/>
      </c>
      <c r="D1644" s="71" t="str">
        <f t="shared" si="195"/>
        <v/>
      </c>
      <c r="E1644" s="83" t="str">
        <f t="shared" si="193"/>
        <v/>
      </c>
      <c r="F1644" s="100"/>
      <c r="G1644" s="85" t="str">
        <f t="shared" si="191"/>
        <v/>
      </c>
      <c r="H1644" s="158"/>
      <c r="I1644" s="149"/>
      <c r="J1644" s="152"/>
      <c r="K1644" s="162"/>
      <c r="L1644" s="163"/>
      <c r="M1644" s="34" t="str">
        <f t="shared" si="194"/>
        <v/>
      </c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</row>
    <row r="1645" spans="1:61" ht="15" customHeight="1" x14ac:dyDescent="0.2">
      <c r="A1645" s="59" t="str">
        <f t="shared" si="196"/>
        <v/>
      </c>
      <c r="B1645" s="33" t="str">
        <f t="shared" si="197"/>
        <v/>
      </c>
      <c r="C1645" s="32" t="str">
        <f t="shared" si="192"/>
        <v/>
      </c>
      <c r="D1645" s="71" t="str">
        <f t="shared" si="195"/>
        <v/>
      </c>
      <c r="E1645" s="83" t="str">
        <f t="shared" si="193"/>
        <v/>
      </c>
      <c r="F1645" s="100"/>
      <c r="G1645" s="85" t="str">
        <f t="shared" si="191"/>
        <v/>
      </c>
      <c r="H1645" s="158"/>
      <c r="I1645" s="149"/>
      <c r="J1645" s="152"/>
      <c r="K1645" s="162"/>
      <c r="L1645" s="163"/>
      <c r="M1645" s="34" t="str">
        <f t="shared" si="194"/>
        <v/>
      </c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</row>
    <row r="1646" spans="1:61" ht="15" customHeight="1" x14ac:dyDescent="0.2">
      <c r="A1646" s="59" t="str">
        <f t="shared" si="196"/>
        <v/>
      </c>
      <c r="B1646" s="33" t="str">
        <f t="shared" si="197"/>
        <v/>
      </c>
      <c r="C1646" s="32" t="str">
        <f t="shared" si="192"/>
        <v/>
      </c>
      <c r="D1646" s="71" t="str">
        <f t="shared" si="195"/>
        <v/>
      </c>
      <c r="E1646" s="83" t="str">
        <f t="shared" si="193"/>
        <v/>
      </c>
      <c r="F1646" s="100"/>
      <c r="G1646" s="85" t="str">
        <f t="shared" si="191"/>
        <v/>
      </c>
      <c r="H1646" s="158"/>
      <c r="I1646" s="149"/>
      <c r="J1646" s="152"/>
      <c r="K1646" s="162"/>
      <c r="L1646" s="163"/>
      <c r="M1646" s="34" t="str">
        <f t="shared" si="194"/>
        <v/>
      </c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</row>
    <row r="1647" spans="1:61" ht="15" customHeight="1" x14ac:dyDescent="0.2">
      <c r="A1647" s="59" t="str">
        <f t="shared" si="196"/>
        <v/>
      </c>
      <c r="B1647" s="33" t="str">
        <f t="shared" si="197"/>
        <v/>
      </c>
      <c r="C1647" s="32" t="str">
        <f t="shared" si="192"/>
        <v/>
      </c>
      <c r="D1647" s="71" t="str">
        <f t="shared" si="195"/>
        <v/>
      </c>
      <c r="E1647" s="83" t="str">
        <f t="shared" si="193"/>
        <v/>
      </c>
      <c r="F1647" s="100"/>
      <c r="G1647" s="85" t="str">
        <f t="shared" si="191"/>
        <v/>
      </c>
      <c r="H1647" s="158"/>
      <c r="I1647" s="149"/>
      <c r="J1647" s="152"/>
      <c r="K1647" s="162"/>
      <c r="L1647" s="163"/>
      <c r="M1647" s="34" t="str">
        <f t="shared" si="194"/>
        <v/>
      </c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</row>
    <row r="1648" spans="1:61" ht="15" customHeight="1" x14ac:dyDescent="0.2">
      <c r="A1648" s="59" t="str">
        <f t="shared" si="196"/>
        <v/>
      </c>
      <c r="B1648" s="33" t="str">
        <f t="shared" si="197"/>
        <v/>
      </c>
      <c r="C1648" s="32" t="str">
        <f t="shared" si="192"/>
        <v/>
      </c>
      <c r="D1648" s="71" t="str">
        <f t="shared" si="195"/>
        <v/>
      </c>
      <c r="E1648" s="83" t="str">
        <f t="shared" si="193"/>
        <v/>
      </c>
      <c r="F1648" s="100"/>
      <c r="G1648" s="85" t="str">
        <f t="shared" si="191"/>
        <v/>
      </c>
      <c r="H1648" s="158"/>
      <c r="I1648" s="149"/>
      <c r="J1648" s="152"/>
      <c r="K1648" s="162"/>
      <c r="L1648" s="163"/>
      <c r="M1648" s="34" t="str">
        <f t="shared" si="194"/>
        <v/>
      </c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</row>
    <row r="1649" spans="1:61" ht="15" customHeight="1" x14ac:dyDescent="0.2">
      <c r="A1649" s="59" t="str">
        <f t="shared" si="196"/>
        <v/>
      </c>
      <c r="B1649" s="33" t="str">
        <f t="shared" si="197"/>
        <v/>
      </c>
      <c r="C1649" s="32" t="str">
        <f t="shared" si="192"/>
        <v/>
      </c>
      <c r="D1649" s="71" t="str">
        <f t="shared" si="195"/>
        <v/>
      </c>
      <c r="E1649" s="83" t="str">
        <f t="shared" si="193"/>
        <v/>
      </c>
      <c r="F1649" s="100"/>
      <c r="G1649" s="85" t="str">
        <f t="shared" si="191"/>
        <v/>
      </c>
      <c r="H1649" s="158"/>
      <c r="I1649" s="149"/>
      <c r="J1649" s="152"/>
      <c r="K1649" s="162"/>
      <c r="L1649" s="163"/>
      <c r="M1649" s="34" t="str">
        <f t="shared" si="194"/>
        <v/>
      </c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</row>
    <row r="1650" spans="1:61" ht="15" customHeight="1" x14ac:dyDescent="0.2">
      <c r="A1650" s="59" t="str">
        <f t="shared" si="196"/>
        <v/>
      </c>
      <c r="B1650" s="33" t="str">
        <f t="shared" si="197"/>
        <v/>
      </c>
      <c r="C1650" s="32" t="str">
        <f t="shared" si="192"/>
        <v/>
      </c>
      <c r="D1650" s="71" t="str">
        <f t="shared" si="195"/>
        <v/>
      </c>
      <c r="E1650" s="83" t="str">
        <f t="shared" si="193"/>
        <v/>
      </c>
      <c r="F1650" s="100"/>
      <c r="G1650" s="85" t="str">
        <f t="shared" si="191"/>
        <v/>
      </c>
      <c r="H1650" s="158"/>
      <c r="I1650" s="149"/>
      <c r="J1650" s="152"/>
      <c r="K1650" s="162"/>
      <c r="L1650" s="163"/>
      <c r="M1650" s="34" t="str">
        <f t="shared" si="194"/>
        <v/>
      </c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</row>
    <row r="1651" spans="1:61" ht="15" customHeight="1" x14ac:dyDescent="0.2">
      <c r="A1651" s="59" t="str">
        <f t="shared" si="196"/>
        <v/>
      </c>
      <c r="B1651" s="33" t="str">
        <f t="shared" si="197"/>
        <v/>
      </c>
      <c r="C1651" s="32" t="str">
        <f t="shared" si="192"/>
        <v/>
      </c>
      <c r="D1651" s="71" t="str">
        <f t="shared" si="195"/>
        <v/>
      </c>
      <c r="E1651" s="83" t="str">
        <f t="shared" si="193"/>
        <v/>
      </c>
      <c r="F1651" s="100"/>
      <c r="G1651" s="85" t="str">
        <f t="shared" si="191"/>
        <v/>
      </c>
      <c r="H1651" s="158"/>
      <c r="I1651" s="149"/>
      <c r="J1651" s="152"/>
      <c r="K1651" s="162"/>
      <c r="L1651" s="163"/>
      <c r="M1651" s="34" t="str">
        <f t="shared" si="194"/>
        <v/>
      </c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</row>
    <row r="1652" spans="1:61" ht="15" customHeight="1" x14ac:dyDescent="0.2">
      <c r="A1652" s="59" t="str">
        <f t="shared" si="196"/>
        <v/>
      </c>
      <c r="B1652" s="33" t="str">
        <f t="shared" si="197"/>
        <v/>
      </c>
      <c r="C1652" s="32" t="str">
        <f t="shared" si="192"/>
        <v/>
      </c>
      <c r="D1652" s="71" t="str">
        <f t="shared" si="195"/>
        <v/>
      </c>
      <c r="E1652" s="83" t="str">
        <f t="shared" si="193"/>
        <v/>
      </c>
      <c r="F1652" s="100"/>
      <c r="G1652" s="85" t="str">
        <f t="shared" si="191"/>
        <v/>
      </c>
      <c r="H1652" s="158"/>
      <c r="I1652" s="149"/>
      <c r="J1652" s="152"/>
      <c r="K1652" s="162"/>
      <c r="L1652" s="163"/>
      <c r="M1652" s="34" t="str">
        <f t="shared" si="194"/>
        <v/>
      </c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</row>
    <row r="1653" spans="1:61" ht="15" customHeight="1" x14ac:dyDescent="0.2">
      <c r="A1653" s="59" t="str">
        <f t="shared" si="196"/>
        <v/>
      </c>
      <c r="B1653" s="33" t="str">
        <f t="shared" si="197"/>
        <v/>
      </c>
      <c r="C1653" s="32" t="str">
        <f t="shared" si="192"/>
        <v/>
      </c>
      <c r="D1653" s="71" t="str">
        <f t="shared" si="195"/>
        <v/>
      </c>
      <c r="E1653" s="83" t="str">
        <f t="shared" si="193"/>
        <v/>
      </c>
      <c r="F1653" s="100"/>
      <c r="G1653" s="85" t="str">
        <f t="shared" si="191"/>
        <v/>
      </c>
      <c r="H1653" s="158"/>
      <c r="I1653" s="149"/>
      <c r="J1653" s="152"/>
      <c r="K1653" s="162"/>
      <c r="L1653" s="163"/>
      <c r="M1653" s="34" t="str">
        <f t="shared" si="194"/>
        <v/>
      </c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</row>
    <row r="1654" spans="1:61" ht="15" customHeight="1" x14ac:dyDescent="0.2">
      <c r="A1654" s="59" t="str">
        <f t="shared" si="196"/>
        <v/>
      </c>
      <c r="B1654" s="33" t="str">
        <f t="shared" si="197"/>
        <v/>
      </c>
      <c r="C1654" s="32" t="str">
        <f t="shared" si="192"/>
        <v/>
      </c>
      <c r="D1654" s="71" t="str">
        <f t="shared" si="195"/>
        <v/>
      </c>
      <c r="E1654" s="83" t="str">
        <f t="shared" si="193"/>
        <v/>
      </c>
      <c r="F1654" s="100"/>
      <c r="G1654" s="85" t="str">
        <f t="shared" si="191"/>
        <v/>
      </c>
      <c r="H1654" s="158"/>
      <c r="I1654" s="149"/>
      <c r="J1654" s="152"/>
      <c r="K1654" s="162"/>
      <c r="L1654" s="163"/>
      <c r="M1654" s="34" t="str">
        <f t="shared" si="194"/>
        <v/>
      </c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</row>
    <row r="1655" spans="1:61" ht="15" customHeight="1" x14ac:dyDescent="0.2">
      <c r="A1655" s="59" t="str">
        <f t="shared" si="196"/>
        <v/>
      </c>
      <c r="B1655" s="33" t="str">
        <f t="shared" si="197"/>
        <v/>
      </c>
      <c r="C1655" s="32" t="str">
        <f t="shared" si="192"/>
        <v/>
      </c>
      <c r="D1655" s="71" t="str">
        <f t="shared" si="195"/>
        <v/>
      </c>
      <c r="E1655" s="83" t="str">
        <f t="shared" si="193"/>
        <v/>
      </c>
      <c r="F1655" s="100"/>
      <c r="G1655" s="85" t="str">
        <f t="shared" si="191"/>
        <v/>
      </c>
      <c r="H1655" s="158"/>
      <c r="I1655" s="149"/>
      <c r="J1655" s="152"/>
      <c r="K1655" s="162"/>
      <c r="L1655" s="163"/>
      <c r="M1655" s="34" t="str">
        <f t="shared" si="194"/>
        <v/>
      </c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</row>
    <row r="1656" spans="1:61" ht="15" customHeight="1" x14ac:dyDescent="0.2">
      <c r="A1656" s="59" t="str">
        <f t="shared" si="196"/>
        <v/>
      </c>
      <c r="B1656" s="33" t="str">
        <f t="shared" si="197"/>
        <v/>
      </c>
      <c r="C1656" s="32" t="str">
        <f t="shared" si="192"/>
        <v/>
      </c>
      <c r="D1656" s="71" t="str">
        <f t="shared" si="195"/>
        <v/>
      </c>
      <c r="E1656" s="83" t="str">
        <f t="shared" si="193"/>
        <v/>
      </c>
      <c r="F1656" s="100"/>
      <c r="G1656" s="85" t="str">
        <f t="shared" si="191"/>
        <v/>
      </c>
      <c r="H1656" s="158"/>
      <c r="I1656" s="149"/>
      <c r="J1656" s="152"/>
      <c r="K1656" s="162"/>
      <c r="L1656" s="163"/>
      <c r="M1656" s="34" t="str">
        <f t="shared" si="194"/>
        <v/>
      </c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</row>
    <row r="1657" spans="1:61" ht="15" customHeight="1" x14ac:dyDescent="0.2">
      <c r="A1657" s="59" t="str">
        <f t="shared" si="196"/>
        <v/>
      </c>
      <c r="B1657" s="33" t="str">
        <f t="shared" si="197"/>
        <v/>
      </c>
      <c r="C1657" s="32" t="str">
        <f t="shared" si="192"/>
        <v/>
      </c>
      <c r="D1657" s="71" t="str">
        <f t="shared" si="195"/>
        <v/>
      </c>
      <c r="E1657" s="83" t="str">
        <f t="shared" si="193"/>
        <v/>
      </c>
      <c r="F1657" s="100"/>
      <c r="G1657" s="85" t="str">
        <f t="shared" si="191"/>
        <v/>
      </c>
      <c r="H1657" s="158"/>
      <c r="I1657" s="149"/>
      <c r="J1657" s="152"/>
      <c r="K1657" s="162"/>
      <c r="L1657" s="163"/>
      <c r="M1657" s="34" t="str">
        <f t="shared" si="194"/>
        <v/>
      </c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</row>
    <row r="1658" spans="1:61" ht="15" customHeight="1" x14ac:dyDescent="0.2">
      <c r="A1658" s="59" t="str">
        <f t="shared" si="196"/>
        <v/>
      </c>
      <c r="B1658" s="33" t="str">
        <f t="shared" si="197"/>
        <v/>
      </c>
      <c r="C1658" s="32" t="str">
        <f t="shared" si="192"/>
        <v/>
      </c>
      <c r="D1658" s="71" t="str">
        <f t="shared" si="195"/>
        <v/>
      </c>
      <c r="E1658" s="83" t="str">
        <f t="shared" si="193"/>
        <v/>
      </c>
      <c r="F1658" s="100"/>
      <c r="G1658" s="85" t="str">
        <f t="shared" si="191"/>
        <v/>
      </c>
      <c r="H1658" s="158"/>
      <c r="I1658" s="149"/>
      <c r="J1658" s="152"/>
      <c r="K1658" s="162"/>
      <c r="L1658" s="163"/>
      <c r="M1658" s="34" t="str">
        <f t="shared" si="194"/>
        <v/>
      </c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</row>
    <row r="1659" spans="1:61" ht="15" customHeight="1" x14ac:dyDescent="0.2">
      <c r="A1659" s="59" t="str">
        <f t="shared" si="196"/>
        <v/>
      </c>
      <c r="B1659" s="33" t="str">
        <f t="shared" si="197"/>
        <v/>
      </c>
      <c r="C1659" s="32" t="str">
        <f t="shared" si="192"/>
        <v/>
      </c>
      <c r="D1659" s="71" t="str">
        <f t="shared" si="195"/>
        <v/>
      </c>
      <c r="E1659" s="83" t="str">
        <f t="shared" si="193"/>
        <v/>
      </c>
      <c r="F1659" s="100"/>
      <c r="G1659" s="85" t="str">
        <f t="shared" si="191"/>
        <v/>
      </c>
      <c r="H1659" s="158"/>
      <c r="I1659" s="149"/>
      <c r="J1659" s="152"/>
      <c r="K1659" s="162"/>
      <c r="L1659" s="163"/>
      <c r="M1659" s="34" t="str">
        <f t="shared" si="194"/>
        <v/>
      </c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</row>
    <row r="1660" spans="1:61" ht="15" customHeight="1" x14ac:dyDescent="0.2">
      <c r="A1660" s="59" t="str">
        <f t="shared" si="196"/>
        <v/>
      </c>
      <c r="B1660" s="33" t="str">
        <f t="shared" si="197"/>
        <v/>
      </c>
      <c r="C1660" s="32" t="str">
        <f t="shared" si="192"/>
        <v/>
      </c>
      <c r="D1660" s="71" t="str">
        <f t="shared" si="195"/>
        <v/>
      </c>
      <c r="E1660" s="83" t="str">
        <f t="shared" si="193"/>
        <v/>
      </c>
      <c r="F1660" s="100"/>
      <c r="G1660" s="85" t="str">
        <f t="shared" si="191"/>
        <v/>
      </c>
      <c r="H1660" s="158"/>
      <c r="I1660" s="149"/>
      <c r="J1660" s="152"/>
      <c r="K1660" s="162"/>
      <c r="L1660" s="163"/>
      <c r="M1660" s="34" t="str">
        <f t="shared" si="194"/>
        <v/>
      </c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</row>
    <row r="1661" spans="1:61" ht="15" customHeight="1" x14ac:dyDescent="0.2">
      <c r="A1661" s="59" t="str">
        <f t="shared" si="196"/>
        <v/>
      </c>
      <c r="B1661" s="33" t="str">
        <f t="shared" si="197"/>
        <v/>
      </c>
      <c r="C1661" s="32" t="str">
        <f t="shared" si="192"/>
        <v/>
      </c>
      <c r="D1661" s="71" t="str">
        <f t="shared" si="195"/>
        <v/>
      </c>
      <c r="E1661" s="83" t="str">
        <f t="shared" si="193"/>
        <v/>
      </c>
      <c r="F1661" s="100"/>
      <c r="G1661" s="85" t="str">
        <f t="shared" si="191"/>
        <v/>
      </c>
      <c r="H1661" s="158"/>
      <c r="I1661" s="149"/>
      <c r="J1661" s="152"/>
      <c r="K1661" s="162"/>
      <c r="L1661" s="163"/>
      <c r="M1661" s="34" t="str">
        <f t="shared" si="194"/>
        <v/>
      </c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</row>
    <row r="1662" spans="1:61" ht="15" customHeight="1" x14ac:dyDescent="0.2">
      <c r="A1662" s="59" t="str">
        <f t="shared" si="196"/>
        <v/>
      </c>
      <c r="B1662" s="33" t="str">
        <f t="shared" si="197"/>
        <v/>
      </c>
      <c r="C1662" s="32" t="str">
        <f t="shared" si="192"/>
        <v/>
      </c>
      <c r="D1662" s="71" t="str">
        <f t="shared" si="195"/>
        <v/>
      </c>
      <c r="E1662" s="83" t="str">
        <f t="shared" si="193"/>
        <v/>
      </c>
      <c r="F1662" s="100"/>
      <c r="G1662" s="85" t="str">
        <f t="shared" si="191"/>
        <v/>
      </c>
      <c r="H1662" s="158"/>
      <c r="I1662" s="149"/>
      <c r="J1662" s="152"/>
      <c r="K1662" s="162"/>
      <c r="L1662" s="163"/>
      <c r="M1662" s="34" t="str">
        <f t="shared" si="194"/>
        <v/>
      </c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</row>
    <row r="1663" spans="1:61" ht="15" customHeight="1" x14ac:dyDescent="0.2">
      <c r="A1663" s="59" t="str">
        <f t="shared" si="196"/>
        <v/>
      </c>
      <c r="B1663" s="33" t="str">
        <f t="shared" si="197"/>
        <v/>
      </c>
      <c r="C1663" s="32" t="str">
        <f t="shared" si="192"/>
        <v/>
      </c>
      <c r="D1663" s="71" t="str">
        <f t="shared" si="195"/>
        <v/>
      </c>
      <c r="E1663" s="83" t="str">
        <f t="shared" si="193"/>
        <v/>
      </c>
      <c r="F1663" s="100"/>
      <c r="G1663" s="85" t="str">
        <f t="shared" si="191"/>
        <v/>
      </c>
      <c r="H1663" s="158"/>
      <c r="I1663" s="149"/>
      <c r="J1663" s="152"/>
      <c r="K1663" s="162"/>
      <c r="L1663" s="163"/>
      <c r="M1663" s="34" t="str">
        <f t="shared" si="194"/>
        <v/>
      </c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</row>
    <row r="1664" spans="1:61" ht="15" customHeight="1" x14ac:dyDescent="0.2">
      <c r="A1664" s="59" t="str">
        <f t="shared" si="196"/>
        <v/>
      </c>
      <c r="B1664" s="33" t="str">
        <f t="shared" si="197"/>
        <v/>
      </c>
      <c r="C1664" s="32" t="str">
        <f t="shared" si="192"/>
        <v/>
      </c>
      <c r="D1664" s="71" t="str">
        <f t="shared" si="195"/>
        <v/>
      </c>
      <c r="E1664" s="83" t="str">
        <f t="shared" si="193"/>
        <v/>
      </c>
      <c r="F1664" s="100"/>
      <c r="G1664" s="85" t="str">
        <f t="shared" si="191"/>
        <v/>
      </c>
      <c r="H1664" s="158"/>
      <c r="I1664" s="149"/>
      <c r="J1664" s="152"/>
      <c r="K1664" s="162"/>
      <c r="L1664" s="163"/>
      <c r="M1664" s="34" t="str">
        <f t="shared" si="194"/>
        <v/>
      </c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</row>
    <row r="1665" spans="1:61" ht="15" customHeight="1" x14ac:dyDescent="0.2">
      <c r="A1665" s="59" t="str">
        <f t="shared" si="196"/>
        <v/>
      </c>
      <c r="B1665" s="33" t="str">
        <f t="shared" si="197"/>
        <v/>
      </c>
      <c r="C1665" s="32" t="str">
        <f t="shared" si="192"/>
        <v/>
      </c>
      <c r="D1665" s="71" t="str">
        <f t="shared" si="195"/>
        <v/>
      </c>
      <c r="E1665" s="83" t="str">
        <f t="shared" si="193"/>
        <v/>
      </c>
      <c r="F1665" s="100"/>
      <c r="G1665" s="85" t="str">
        <f t="shared" si="191"/>
        <v/>
      </c>
      <c r="H1665" s="158"/>
      <c r="I1665" s="149"/>
      <c r="J1665" s="152"/>
      <c r="K1665" s="162"/>
      <c r="L1665" s="163"/>
      <c r="M1665" s="34" t="str">
        <f t="shared" si="194"/>
        <v/>
      </c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</row>
    <row r="1666" spans="1:61" ht="15" customHeight="1" x14ac:dyDescent="0.2">
      <c r="A1666" s="59" t="str">
        <f t="shared" si="196"/>
        <v/>
      </c>
      <c r="B1666" s="33" t="str">
        <f t="shared" si="197"/>
        <v/>
      </c>
      <c r="C1666" s="32" t="str">
        <f t="shared" si="192"/>
        <v/>
      </c>
      <c r="D1666" s="71" t="str">
        <f t="shared" si="195"/>
        <v/>
      </c>
      <c r="E1666" s="83" t="str">
        <f t="shared" si="193"/>
        <v/>
      </c>
      <c r="F1666" s="100"/>
      <c r="G1666" s="85" t="str">
        <f t="shared" si="191"/>
        <v/>
      </c>
      <c r="H1666" s="158"/>
      <c r="I1666" s="149"/>
      <c r="J1666" s="152"/>
      <c r="K1666" s="162"/>
      <c r="L1666" s="163"/>
      <c r="M1666" s="34" t="str">
        <f t="shared" si="194"/>
        <v/>
      </c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</row>
    <row r="1667" spans="1:61" ht="15" customHeight="1" x14ac:dyDescent="0.2">
      <c r="A1667" s="59" t="str">
        <f t="shared" si="196"/>
        <v/>
      </c>
      <c r="B1667" s="33" t="str">
        <f t="shared" si="197"/>
        <v/>
      </c>
      <c r="C1667" s="32" t="str">
        <f t="shared" si="192"/>
        <v/>
      </c>
      <c r="D1667" s="71" t="str">
        <f t="shared" si="195"/>
        <v/>
      </c>
      <c r="E1667" s="83" t="str">
        <f t="shared" si="193"/>
        <v/>
      </c>
      <c r="F1667" s="100"/>
      <c r="G1667" s="85" t="str">
        <f t="shared" si="191"/>
        <v/>
      </c>
      <c r="H1667" s="158"/>
      <c r="I1667" s="149"/>
      <c r="J1667" s="152"/>
      <c r="K1667" s="162"/>
      <c r="L1667" s="163"/>
      <c r="M1667" s="34" t="str">
        <f t="shared" si="194"/>
        <v/>
      </c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</row>
    <row r="1668" spans="1:61" ht="15" customHeight="1" x14ac:dyDescent="0.2">
      <c r="A1668" s="59" t="str">
        <f t="shared" si="196"/>
        <v/>
      </c>
      <c r="B1668" s="33" t="str">
        <f t="shared" si="197"/>
        <v/>
      </c>
      <c r="C1668" s="32" t="str">
        <f t="shared" si="192"/>
        <v/>
      </c>
      <c r="D1668" s="71" t="str">
        <f t="shared" si="195"/>
        <v/>
      </c>
      <c r="E1668" s="83" t="str">
        <f t="shared" si="193"/>
        <v/>
      </c>
      <c r="F1668" s="100"/>
      <c r="G1668" s="85" t="str">
        <f t="shared" si="191"/>
        <v/>
      </c>
      <c r="H1668" s="158"/>
      <c r="I1668" s="149"/>
      <c r="J1668" s="152"/>
      <c r="K1668" s="162"/>
      <c r="L1668" s="163"/>
      <c r="M1668" s="34" t="str">
        <f t="shared" si="194"/>
        <v/>
      </c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</row>
    <row r="1669" spans="1:61" ht="15" customHeight="1" x14ac:dyDescent="0.2">
      <c r="A1669" s="59" t="str">
        <f t="shared" si="196"/>
        <v/>
      </c>
      <c r="B1669" s="33" t="str">
        <f t="shared" si="197"/>
        <v/>
      </c>
      <c r="C1669" s="32" t="str">
        <f t="shared" si="192"/>
        <v/>
      </c>
      <c r="D1669" s="71" t="str">
        <f t="shared" si="195"/>
        <v/>
      </c>
      <c r="E1669" s="83" t="str">
        <f t="shared" si="193"/>
        <v/>
      </c>
      <c r="F1669" s="100"/>
      <c r="G1669" s="85" t="str">
        <f t="shared" si="191"/>
        <v/>
      </c>
      <c r="H1669" s="158"/>
      <c r="I1669" s="149"/>
      <c r="J1669" s="152"/>
      <c r="K1669" s="162"/>
      <c r="L1669" s="163"/>
      <c r="M1669" s="34" t="str">
        <f t="shared" si="194"/>
        <v/>
      </c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</row>
    <row r="1670" spans="1:61" ht="15" customHeight="1" x14ac:dyDescent="0.2">
      <c r="A1670" s="59" t="str">
        <f t="shared" si="196"/>
        <v/>
      </c>
      <c r="B1670" s="33" t="str">
        <f t="shared" si="197"/>
        <v/>
      </c>
      <c r="C1670" s="32" t="str">
        <f t="shared" si="192"/>
        <v/>
      </c>
      <c r="D1670" s="71" t="str">
        <f t="shared" si="195"/>
        <v/>
      </c>
      <c r="E1670" s="83" t="str">
        <f t="shared" si="193"/>
        <v/>
      </c>
      <c r="F1670" s="100"/>
      <c r="G1670" s="85" t="str">
        <f t="shared" si="191"/>
        <v/>
      </c>
      <c r="H1670" s="158"/>
      <c r="I1670" s="149"/>
      <c r="J1670" s="152"/>
      <c r="K1670" s="162"/>
      <c r="L1670" s="163"/>
      <c r="M1670" s="34" t="str">
        <f t="shared" si="194"/>
        <v/>
      </c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</row>
    <row r="1671" spans="1:61" ht="15" customHeight="1" x14ac:dyDescent="0.2">
      <c r="A1671" s="59" t="str">
        <f t="shared" si="196"/>
        <v/>
      </c>
      <c r="B1671" s="33" t="str">
        <f t="shared" si="197"/>
        <v/>
      </c>
      <c r="C1671" s="32" t="str">
        <f t="shared" si="192"/>
        <v/>
      </c>
      <c r="D1671" s="71" t="str">
        <f t="shared" si="195"/>
        <v/>
      </c>
      <c r="E1671" s="83" t="str">
        <f t="shared" si="193"/>
        <v/>
      </c>
      <c r="F1671" s="100"/>
      <c r="G1671" s="85" t="str">
        <f t="shared" si="191"/>
        <v/>
      </c>
      <c r="H1671" s="158"/>
      <c r="I1671" s="149"/>
      <c r="J1671" s="152"/>
      <c r="K1671" s="162"/>
      <c r="L1671" s="163"/>
      <c r="M1671" s="34" t="str">
        <f t="shared" si="194"/>
        <v/>
      </c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</row>
    <row r="1672" spans="1:61" ht="15" customHeight="1" x14ac:dyDescent="0.2">
      <c r="A1672" s="59" t="str">
        <f t="shared" si="196"/>
        <v/>
      </c>
      <c r="B1672" s="33" t="str">
        <f t="shared" si="197"/>
        <v/>
      </c>
      <c r="C1672" s="32" t="str">
        <f t="shared" si="192"/>
        <v/>
      </c>
      <c r="D1672" s="71" t="str">
        <f t="shared" si="195"/>
        <v/>
      </c>
      <c r="E1672" s="83" t="str">
        <f t="shared" si="193"/>
        <v/>
      </c>
      <c r="F1672" s="100"/>
      <c r="G1672" s="85" t="str">
        <f t="shared" si="191"/>
        <v/>
      </c>
      <c r="H1672" s="158"/>
      <c r="I1672" s="149"/>
      <c r="J1672" s="152"/>
      <c r="K1672" s="162"/>
      <c r="L1672" s="163"/>
      <c r="M1672" s="34" t="str">
        <f t="shared" si="194"/>
        <v/>
      </c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</row>
    <row r="1673" spans="1:61" ht="15" customHeight="1" x14ac:dyDescent="0.2">
      <c r="A1673" s="59" t="str">
        <f t="shared" si="196"/>
        <v/>
      </c>
      <c r="B1673" s="33" t="str">
        <f t="shared" si="197"/>
        <v/>
      </c>
      <c r="C1673" s="32" t="str">
        <f t="shared" si="192"/>
        <v/>
      </c>
      <c r="D1673" s="71" t="str">
        <f t="shared" si="195"/>
        <v/>
      </c>
      <c r="E1673" s="83" t="str">
        <f t="shared" si="193"/>
        <v/>
      </c>
      <c r="F1673" s="100"/>
      <c r="G1673" s="85" t="str">
        <f t="shared" si="191"/>
        <v/>
      </c>
      <c r="H1673" s="158"/>
      <c r="I1673" s="149"/>
      <c r="J1673" s="152"/>
      <c r="K1673" s="162"/>
      <c r="L1673" s="163"/>
      <c r="M1673" s="34" t="str">
        <f t="shared" si="194"/>
        <v/>
      </c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</row>
    <row r="1674" spans="1:61" ht="15" customHeight="1" x14ac:dyDescent="0.2">
      <c r="A1674" s="59" t="str">
        <f t="shared" si="196"/>
        <v/>
      </c>
      <c r="B1674" s="33" t="str">
        <f t="shared" si="197"/>
        <v/>
      </c>
      <c r="C1674" s="32" t="str">
        <f t="shared" si="192"/>
        <v/>
      </c>
      <c r="D1674" s="71" t="str">
        <f t="shared" si="195"/>
        <v/>
      </c>
      <c r="E1674" s="83" t="str">
        <f t="shared" si="193"/>
        <v/>
      </c>
      <c r="F1674" s="100"/>
      <c r="G1674" s="85" t="str">
        <f t="shared" si="191"/>
        <v/>
      </c>
      <c r="H1674" s="158"/>
      <c r="I1674" s="149"/>
      <c r="J1674" s="152"/>
      <c r="K1674" s="162"/>
      <c r="L1674" s="163"/>
      <c r="M1674" s="34" t="str">
        <f t="shared" si="194"/>
        <v/>
      </c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</row>
    <row r="1675" spans="1:61" ht="15" customHeight="1" x14ac:dyDescent="0.2">
      <c r="A1675" s="59" t="str">
        <f t="shared" si="196"/>
        <v/>
      </c>
      <c r="B1675" s="33" t="str">
        <f t="shared" si="197"/>
        <v/>
      </c>
      <c r="C1675" s="32" t="str">
        <f t="shared" si="192"/>
        <v/>
      </c>
      <c r="D1675" s="71" t="str">
        <f t="shared" si="195"/>
        <v/>
      </c>
      <c r="E1675" s="83" t="str">
        <f t="shared" si="193"/>
        <v/>
      </c>
      <c r="F1675" s="100"/>
      <c r="G1675" s="85" t="str">
        <f t="shared" si="191"/>
        <v/>
      </c>
      <c r="H1675" s="158"/>
      <c r="I1675" s="149"/>
      <c r="J1675" s="152"/>
      <c r="K1675" s="162"/>
      <c r="L1675" s="163"/>
      <c r="M1675" s="34" t="str">
        <f t="shared" si="194"/>
        <v/>
      </c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</row>
    <row r="1676" spans="1:61" ht="15" customHeight="1" x14ac:dyDescent="0.2">
      <c r="A1676" s="59" t="str">
        <f t="shared" si="196"/>
        <v/>
      </c>
      <c r="B1676" s="33" t="str">
        <f t="shared" si="197"/>
        <v/>
      </c>
      <c r="C1676" s="32" t="str">
        <f t="shared" si="192"/>
        <v/>
      </c>
      <c r="D1676" s="71" t="str">
        <f t="shared" si="195"/>
        <v/>
      </c>
      <c r="E1676" s="83" t="str">
        <f t="shared" si="193"/>
        <v/>
      </c>
      <c r="F1676" s="100"/>
      <c r="G1676" s="85" t="str">
        <f t="shared" ref="G1676:G1739" si="198">IF(ISNA(VLOOKUP(F1676,klanten,2,FALSE)),"",VLOOKUP(F1676,klanten,2,FALSE))</f>
        <v/>
      </c>
      <c r="H1676" s="158"/>
      <c r="I1676" s="149"/>
      <c r="J1676" s="152"/>
      <c r="K1676" s="162"/>
      <c r="L1676" s="163"/>
      <c r="M1676" s="34" t="str">
        <f t="shared" si="194"/>
        <v/>
      </c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</row>
    <row r="1677" spans="1:61" ht="15" customHeight="1" x14ac:dyDescent="0.2">
      <c r="A1677" s="59" t="str">
        <f t="shared" si="196"/>
        <v/>
      </c>
      <c r="B1677" s="33" t="str">
        <f t="shared" si="197"/>
        <v/>
      </c>
      <c r="C1677" s="32" t="str">
        <f t="shared" ref="C1677:C1740" si="199">IF(B1677="","",IF(B1677=B1676,C1676+1,1))</f>
        <v/>
      </c>
      <c r="D1677" s="71" t="str">
        <f t="shared" si="195"/>
        <v/>
      </c>
      <c r="E1677" s="83" t="str">
        <f t="shared" si="193"/>
        <v/>
      </c>
      <c r="F1677" s="100"/>
      <c r="G1677" s="85" t="str">
        <f t="shared" si="198"/>
        <v/>
      </c>
      <c r="H1677" s="158"/>
      <c r="I1677" s="149"/>
      <c r="J1677" s="152"/>
      <c r="K1677" s="162"/>
      <c r="L1677" s="163"/>
      <c r="M1677" s="34" t="str">
        <f t="shared" si="194"/>
        <v/>
      </c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</row>
    <row r="1678" spans="1:61" ht="15" customHeight="1" x14ac:dyDescent="0.2">
      <c r="A1678" s="59" t="str">
        <f t="shared" si="196"/>
        <v/>
      </c>
      <c r="B1678" s="33" t="str">
        <f t="shared" si="197"/>
        <v/>
      </c>
      <c r="C1678" s="32" t="str">
        <f t="shared" si="199"/>
        <v/>
      </c>
      <c r="D1678" s="71" t="str">
        <f t="shared" si="195"/>
        <v/>
      </c>
      <c r="E1678" s="83" t="str">
        <f t="shared" ref="E1678:E1741" si="200">IF(AND(B1678="",B1677&lt;&gt;""),"►","")</f>
        <v/>
      </c>
      <c r="F1678" s="100"/>
      <c r="G1678" s="85" t="str">
        <f t="shared" si="198"/>
        <v/>
      </c>
      <c r="H1678" s="158"/>
      <c r="I1678" s="149"/>
      <c r="J1678" s="152"/>
      <c r="K1678" s="162"/>
      <c r="L1678" s="163"/>
      <c r="M1678" s="34" t="str">
        <f t="shared" si="194"/>
        <v/>
      </c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</row>
    <row r="1679" spans="1:61" ht="15" customHeight="1" x14ac:dyDescent="0.2">
      <c r="A1679" s="59" t="str">
        <f t="shared" si="196"/>
        <v/>
      </c>
      <c r="B1679" s="33" t="str">
        <f t="shared" si="197"/>
        <v/>
      </c>
      <c r="C1679" s="32" t="str">
        <f t="shared" si="199"/>
        <v/>
      </c>
      <c r="D1679" s="71" t="str">
        <f t="shared" si="195"/>
        <v/>
      </c>
      <c r="E1679" s="83" t="str">
        <f t="shared" si="200"/>
        <v/>
      </c>
      <c r="F1679" s="100"/>
      <c r="G1679" s="85" t="str">
        <f t="shared" si="198"/>
        <v/>
      </c>
      <c r="H1679" s="158"/>
      <c r="I1679" s="149"/>
      <c r="J1679" s="152"/>
      <c r="K1679" s="162"/>
      <c r="L1679" s="163"/>
      <c r="M1679" s="34" t="str">
        <f t="shared" si="194"/>
        <v/>
      </c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</row>
    <row r="1680" spans="1:61" ht="15" customHeight="1" x14ac:dyDescent="0.2">
      <c r="A1680" s="59" t="str">
        <f t="shared" si="196"/>
        <v/>
      </c>
      <c r="B1680" s="33" t="str">
        <f t="shared" si="197"/>
        <v/>
      </c>
      <c r="C1680" s="32" t="str">
        <f t="shared" si="199"/>
        <v/>
      </c>
      <c r="D1680" s="71" t="str">
        <f t="shared" si="195"/>
        <v/>
      </c>
      <c r="E1680" s="83" t="str">
        <f t="shared" si="200"/>
        <v/>
      </c>
      <c r="F1680" s="100"/>
      <c r="G1680" s="85" t="str">
        <f t="shared" si="198"/>
        <v/>
      </c>
      <c r="H1680" s="158"/>
      <c r="I1680" s="149"/>
      <c r="J1680" s="152"/>
      <c r="K1680" s="162"/>
      <c r="L1680" s="163"/>
      <c r="M1680" s="34" t="str">
        <f t="shared" si="194"/>
        <v/>
      </c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</row>
    <row r="1681" spans="1:61" ht="15" customHeight="1" x14ac:dyDescent="0.2">
      <c r="A1681" s="59" t="str">
        <f t="shared" si="196"/>
        <v/>
      </c>
      <c r="B1681" s="33" t="str">
        <f t="shared" si="197"/>
        <v/>
      </c>
      <c r="C1681" s="32" t="str">
        <f t="shared" si="199"/>
        <v/>
      </c>
      <c r="D1681" s="71" t="str">
        <f t="shared" si="195"/>
        <v/>
      </c>
      <c r="E1681" s="83" t="str">
        <f t="shared" si="200"/>
        <v/>
      </c>
      <c r="F1681" s="100"/>
      <c r="G1681" s="85" t="str">
        <f t="shared" si="198"/>
        <v/>
      </c>
      <c r="H1681" s="158"/>
      <c r="I1681" s="149"/>
      <c r="J1681" s="152"/>
      <c r="K1681" s="162"/>
      <c r="L1681" s="163"/>
      <c r="M1681" s="34" t="str">
        <f t="shared" si="194"/>
        <v/>
      </c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</row>
    <row r="1682" spans="1:61" ht="15" customHeight="1" x14ac:dyDescent="0.2">
      <c r="A1682" s="59" t="str">
        <f t="shared" si="196"/>
        <v/>
      </c>
      <c r="B1682" s="33" t="str">
        <f t="shared" si="197"/>
        <v/>
      </c>
      <c r="C1682" s="32" t="str">
        <f t="shared" si="199"/>
        <v/>
      </c>
      <c r="D1682" s="71" t="str">
        <f t="shared" si="195"/>
        <v/>
      </c>
      <c r="E1682" s="83" t="str">
        <f t="shared" si="200"/>
        <v/>
      </c>
      <c r="F1682" s="100"/>
      <c r="G1682" s="85" t="str">
        <f t="shared" si="198"/>
        <v/>
      </c>
      <c r="H1682" s="158"/>
      <c r="I1682" s="149"/>
      <c r="J1682" s="152"/>
      <c r="K1682" s="162"/>
      <c r="L1682" s="163"/>
      <c r="M1682" s="34" t="str">
        <f t="shared" si="194"/>
        <v/>
      </c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</row>
    <row r="1683" spans="1:61" ht="15" customHeight="1" x14ac:dyDescent="0.2">
      <c r="A1683" s="59" t="str">
        <f t="shared" si="196"/>
        <v/>
      </c>
      <c r="B1683" s="33" t="str">
        <f t="shared" si="197"/>
        <v/>
      </c>
      <c r="C1683" s="32" t="str">
        <f t="shared" si="199"/>
        <v/>
      </c>
      <c r="D1683" s="71" t="str">
        <f t="shared" si="195"/>
        <v/>
      </c>
      <c r="E1683" s="83" t="str">
        <f t="shared" si="200"/>
        <v/>
      </c>
      <c r="F1683" s="100"/>
      <c r="G1683" s="85" t="str">
        <f t="shared" si="198"/>
        <v/>
      </c>
      <c r="H1683" s="158"/>
      <c r="I1683" s="149"/>
      <c r="J1683" s="152"/>
      <c r="K1683" s="162"/>
      <c r="L1683" s="163"/>
      <c r="M1683" s="34" t="str">
        <f t="shared" si="194"/>
        <v/>
      </c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</row>
    <row r="1684" spans="1:61" ht="15" customHeight="1" x14ac:dyDescent="0.2">
      <c r="A1684" s="59" t="str">
        <f t="shared" si="196"/>
        <v/>
      </c>
      <c r="B1684" s="33" t="str">
        <f t="shared" si="197"/>
        <v/>
      </c>
      <c r="C1684" s="32" t="str">
        <f t="shared" si="199"/>
        <v/>
      </c>
      <c r="D1684" s="71" t="str">
        <f t="shared" si="195"/>
        <v/>
      </c>
      <c r="E1684" s="83" t="str">
        <f t="shared" si="200"/>
        <v/>
      </c>
      <c r="F1684" s="100"/>
      <c r="G1684" s="85" t="str">
        <f t="shared" si="198"/>
        <v/>
      </c>
      <c r="H1684" s="158"/>
      <c r="I1684" s="149"/>
      <c r="J1684" s="152"/>
      <c r="K1684" s="162"/>
      <c r="L1684" s="163"/>
      <c r="M1684" s="34" t="str">
        <f t="shared" si="194"/>
        <v/>
      </c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</row>
    <row r="1685" spans="1:61" ht="15" customHeight="1" x14ac:dyDescent="0.2">
      <c r="A1685" s="59" t="str">
        <f t="shared" si="196"/>
        <v/>
      </c>
      <c r="B1685" s="33" t="str">
        <f t="shared" si="197"/>
        <v/>
      </c>
      <c r="C1685" s="32" t="str">
        <f t="shared" si="199"/>
        <v/>
      </c>
      <c r="D1685" s="71" t="str">
        <f t="shared" si="195"/>
        <v/>
      </c>
      <c r="E1685" s="83" t="str">
        <f t="shared" si="200"/>
        <v/>
      </c>
      <c r="F1685" s="100"/>
      <c r="G1685" s="85" t="str">
        <f t="shared" si="198"/>
        <v/>
      </c>
      <c r="H1685" s="158"/>
      <c r="I1685" s="149"/>
      <c r="J1685" s="152"/>
      <c r="K1685" s="162"/>
      <c r="L1685" s="163"/>
      <c r="M1685" s="34" t="str">
        <f t="shared" ref="M1685:M1748" si="201">IF(K1685="","",I1685*K1685)</f>
        <v/>
      </c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</row>
    <row r="1686" spans="1:61" ht="15" customHeight="1" x14ac:dyDescent="0.2">
      <c r="A1686" s="59" t="str">
        <f t="shared" si="196"/>
        <v/>
      </c>
      <c r="B1686" s="33" t="str">
        <f t="shared" si="197"/>
        <v/>
      </c>
      <c r="C1686" s="32" t="str">
        <f t="shared" si="199"/>
        <v/>
      </c>
      <c r="D1686" s="71" t="str">
        <f t="shared" si="195"/>
        <v/>
      </c>
      <c r="E1686" s="83" t="str">
        <f t="shared" si="200"/>
        <v/>
      </c>
      <c r="F1686" s="100"/>
      <c r="G1686" s="85" t="str">
        <f t="shared" si="198"/>
        <v/>
      </c>
      <c r="H1686" s="158"/>
      <c r="I1686" s="149"/>
      <c r="J1686" s="152"/>
      <c r="K1686" s="162"/>
      <c r="L1686" s="163"/>
      <c r="M1686" s="34" t="str">
        <f t="shared" si="201"/>
        <v/>
      </c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</row>
    <row r="1687" spans="1:61" ht="15" customHeight="1" x14ac:dyDescent="0.2">
      <c r="A1687" s="59" t="str">
        <f t="shared" si="196"/>
        <v/>
      </c>
      <c r="B1687" s="33" t="str">
        <f t="shared" si="197"/>
        <v/>
      </c>
      <c r="C1687" s="32" t="str">
        <f t="shared" si="199"/>
        <v/>
      </c>
      <c r="D1687" s="71" t="str">
        <f t="shared" si="195"/>
        <v/>
      </c>
      <c r="E1687" s="83" t="str">
        <f t="shared" si="200"/>
        <v/>
      </c>
      <c r="F1687" s="100"/>
      <c r="G1687" s="85" t="str">
        <f t="shared" si="198"/>
        <v/>
      </c>
      <c r="H1687" s="158"/>
      <c r="I1687" s="149"/>
      <c r="J1687" s="152"/>
      <c r="K1687" s="162"/>
      <c r="L1687" s="163"/>
      <c r="M1687" s="34" t="str">
        <f t="shared" si="201"/>
        <v/>
      </c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</row>
    <row r="1688" spans="1:61" ht="15" customHeight="1" x14ac:dyDescent="0.2">
      <c r="A1688" s="59" t="str">
        <f t="shared" si="196"/>
        <v/>
      </c>
      <c r="B1688" s="33" t="str">
        <f t="shared" si="197"/>
        <v/>
      </c>
      <c r="C1688" s="32" t="str">
        <f t="shared" si="199"/>
        <v/>
      </c>
      <c r="D1688" s="71" t="str">
        <f t="shared" si="195"/>
        <v/>
      </c>
      <c r="E1688" s="83" t="str">
        <f t="shared" si="200"/>
        <v/>
      </c>
      <c r="F1688" s="100"/>
      <c r="G1688" s="85" t="str">
        <f t="shared" si="198"/>
        <v/>
      </c>
      <c r="H1688" s="158"/>
      <c r="I1688" s="149"/>
      <c r="J1688" s="152"/>
      <c r="K1688" s="162"/>
      <c r="L1688" s="163"/>
      <c r="M1688" s="34" t="str">
        <f t="shared" si="201"/>
        <v/>
      </c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</row>
    <row r="1689" spans="1:61" ht="15" customHeight="1" x14ac:dyDescent="0.2">
      <c r="A1689" s="59" t="str">
        <f t="shared" si="196"/>
        <v/>
      </c>
      <c r="B1689" s="33" t="str">
        <f t="shared" si="197"/>
        <v/>
      </c>
      <c r="C1689" s="32" t="str">
        <f t="shared" si="199"/>
        <v/>
      </c>
      <c r="D1689" s="71" t="str">
        <f t="shared" si="195"/>
        <v/>
      </c>
      <c r="E1689" s="83" t="str">
        <f t="shared" si="200"/>
        <v/>
      </c>
      <c r="F1689" s="100"/>
      <c r="G1689" s="85" t="str">
        <f t="shared" si="198"/>
        <v/>
      </c>
      <c r="H1689" s="158"/>
      <c r="I1689" s="149"/>
      <c r="J1689" s="152"/>
      <c r="K1689" s="162"/>
      <c r="L1689" s="163"/>
      <c r="M1689" s="34" t="str">
        <f t="shared" si="201"/>
        <v/>
      </c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</row>
    <row r="1690" spans="1:61" ht="15" customHeight="1" x14ac:dyDescent="0.2">
      <c r="A1690" s="59" t="str">
        <f t="shared" si="196"/>
        <v/>
      </c>
      <c r="B1690" s="33" t="str">
        <f t="shared" si="197"/>
        <v/>
      </c>
      <c r="C1690" s="32" t="str">
        <f t="shared" si="199"/>
        <v/>
      </c>
      <c r="D1690" s="71" t="str">
        <f t="shared" si="195"/>
        <v/>
      </c>
      <c r="E1690" s="83" t="str">
        <f t="shared" si="200"/>
        <v/>
      </c>
      <c r="F1690" s="100"/>
      <c r="G1690" s="85" t="str">
        <f t="shared" si="198"/>
        <v/>
      </c>
      <c r="H1690" s="158"/>
      <c r="I1690" s="149"/>
      <c r="J1690" s="152"/>
      <c r="K1690" s="162"/>
      <c r="L1690" s="163"/>
      <c r="M1690" s="34" t="str">
        <f t="shared" si="201"/>
        <v/>
      </c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</row>
    <row r="1691" spans="1:61" ht="15" customHeight="1" x14ac:dyDescent="0.2">
      <c r="A1691" s="59" t="str">
        <f t="shared" si="196"/>
        <v/>
      </c>
      <c r="B1691" s="33" t="str">
        <f t="shared" si="197"/>
        <v/>
      </c>
      <c r="C1691" s="32" t="str">
        <f t="shared" si="199"/>
        <v/>
      </c>
      <c r="D1691" s="71" t="str">
        <f t="shared" si="195"/>
        <v/>
      </c>
      <c r="E1691" s="83" t="str">
        <f t="shared" si="200"/>
        <v/>
      </c>
      <c r="F1691" s="100"/>
      <c r="G1691" s="85" t="str">
        <f t="shared" si="198"/>
        <v/>
      </c>
      <c r="H1691" s="158"/>
      <c r="I1691" s="149"/>
      <c r="J1691" s="152"/>
      <c r="K1691" s="162"/>
      <c r="L1691" s="163"/>
      <c r="M1691" s="34" t="str">
        <f t="shared" si="201"/>
        <v/>
      </c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</row>
    <row r="1692" spans="1:61" ht="15" customHeight="1" x14ac:dyDescent="0.2">
      <c r="A1692" s="59" t="str">
        <f t="shared" si="196"/>
        <v/>
      </c>
      <c r="B1692" s="33" t="str">
        <f t="shared" si="197"/>
        <v/>
      </c>
      <c r="C1692" s="32" t="str">
        <f t="shared" si="199"/>
        <v/>
      </c>
      <c r="D1692" s="71" t="str">
        <f t="shared" si="195"/>
        <v/>
      </c>
      <c r="E1692" s="83" t="str">
        <f t="shared" si="200"/>
        <v/>
      </c>
      <c r="F1692" s="100"/>
      <c r="G1692" s="85" t="str">
        <f t="shared" si="198"/>
        <v/>
      </c>
      <c r="H1692" s="158"/>
      <c r="I1692" s="149"/>
      <c r="J1692" s="152"/>
      <c r="K1692" s="162"/>
      <c r="L1692" s="163"/>
      <c r="M1692" s="34" t="str">
        <f t="shared" si="201"/>
        <v/>
      </c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</row>
    <row r="1693" spans="1:61" ht="15" customHeight="1" x14ac:dyDescent="0.2">
      <c r="A1693" s="59" t="str">
        <f t="shared" si="196"/>
        <v/>
      </c>
      <c r="B1693" s="33" t="str">
        <f t="shared" si="197"/>
        <v/>
      </c>
      <c r="C1693" s="32" t="str">
        <f t="shared" si="199"/>
        <v/>
      </c>
      <c r="D1693" s="71" t="str">
        <f t="shared" ref="D1693:D1756" si="202">IF(F1692="","",IF(F1693="","",IF(F1693=F1692,"  =","Nieuw")))</f>
        <v/>
      </c>
      <c r="E1693" s="83" t="str">
        <f t="shared" si="200"/>
        <v/>
      </c>
      <c r="F1693" s="100"/>
      <c r="G1693" s="85" t="str">
        <f t="shared" si="198"/>
        <v/>
      </c>
      <c r="H1693" s="158"/>
      <c r="I1693" s="149"/>
      <c r="J1693" s="152"/>
      <c r="K1693" s="162"/>
      <c r="L1693" s="163"/>
      <c r="M1693" s="34" t="str">
        <f t="shared" si="201"/>
        <v/>
      </c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</row>
    <row r="1694" spans="1:61" ht="15" customHeight="1" x14ac:dyDescent="0.2">
      <c r="A1694" s="59" t="str">
        <f t="shared" ref="A1694:A1757" si="203">IF(F1693="","",IF(B1694="","",IF(B1694=B1693,A1693+100000000,B1693+1)))</f>
        <v/>
      </c>
      <c r="B1694" s="33" t="str">
        <f t="shared" ref="B1694:B1757" si="204">IF(F1693="","",IF(F1694="","",IF(F1693=F1694,B1693,B1693+1)))</f>
        <v/>
      </c>
      <c r="C1694" s="32" t="str">
        <f t="shared" si="199"/>
        <v/>
      </c>
      <c r="D1694" s="71" t="str">
        <f t="shared" si="202"/>
        <v/>
      </c>
      <c r="E1694" s="83" t="str">
        <f t="shared" si="200"/>
        <v/>
      </c>
      <c r="F1694" s="100"/>
      <c r="G1694" s="85" t="str">
        <f t="shared" si="198"/>
        <v/>
      </c>
      <c r="H1694" s="158"/>
      <c r="I1694" s="149"/>
      <c r="J1694" s="152"/>
      <c r="K1694" s="162"/>
      <c r="L1694" s="163"/>
      <c r="M1694" s="34" t="str">
        <f t="shared" si="201"/>
        <v/>
      </c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</row>
    <row r="1695" spans="1:61" ht="15" customHeight="1" x14ac:dyDescent="0.2">
      <c r="A1695" s="59" t="str">
        <f t="shared" si="203"/>
        <v/>
      </c>
      <c r="B1695" s="33" t="str">
        <f t="shared" si="204"/>
        <v/>
      </c>
      <c r="C1695" s="32" t="str">
        <f t="shared" si="199"/>
        <v/>
      </c>
      <c r="D1695" s="71" t="str">
        <f t="shared" si="202"/>
        <v/>
      </c>
      <c r="E1695" s="83" t="str">
        <f t="shared" si="200"/>
        <v/>
      </c>
      <c r="F1695" s="100"/>
      <c r="G1695" s="85" t="str">
        <f t="shared" si="198"/>
        <v/>
      </c>
      <c r="H1695" s="158"/>
      <c r="I1695" s="149"/>
      <c r="J1695" s="152"/>
      <c r="K1695" s="162"/>
      <c r="L1695" s="163"/>
      <c r="M1695" s="34" t="str">
        <f t="shared" si="201"/>
        <v/>
      </c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</row>
    <row r="1696" spans="1:61" ht="15" customHeight="1" x14ac:dyDescent="0.2">
      <c r="A1696" s="59" t="str">
        <f t="shared" si="203"/>
        <v/>
      </c>
      <c r="B1696" s="33" t="str">
        <f t="shared" si="204"/>
        <v/>
      </c>
      <c r="C1696" s="32" t="str">
        <f t="shared" si="199"/>
        <v/>
      </c>
      <c r="D1696" s="71" t="str">
        <f t="shared" si="202"/>
        <v/>
      </c>
      <c r="E1696" s="83" t="str">
        <f t="shared" si="200"/>
        <v/>
      </c>
      <c r="F1696" s="100"/>
      <c r="G1696" s="85" t="str">
        <f t="shared" si="198"/>
        <v/>
      </c>
      <c r="H1696" s="158"/>
      <c r="I1696" s="149"/>
      <c r="J1696" s="152"/>
      <c r="K1696" s="162"/>
      <c r="L1696" s="163"/>
      <c r="M1696" s="34" t="str">
        <f t="shared" si="201"/>
        <v/>
      </c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</row>
    <row r="1697" spans="1:61" ht="15" customHeight="1" x14ac:dyDescent="0.2">
      <c r="A1697" s="59" t="str">
        <f t="shared" si="203"/>
        <v/>
      </c>
      <c r="B1697" s="33" t="str">
        <f t="shared" si="204"/>
        <v/>
      </c>
      <c r="C1697" s="32" t="str">
        <f t="shared" si="199"/>
        <v/>
      </c>
      <c r="D1697" s="71" t="str">
        <f t="shared" si="202"/>
        <v/>
      </c>
      <c r="E1697" s="83" t="str">
        <f t="shared" si="200"/>
        <v/>
      </c>
      <c r="F1697" s="100"/>
      <c r="G1697" s="85" t="str">
        <f t="shared" si="198"/>
        <v/>
      </c>
      <c r="H1697" s="158"/>
      <c r="I1697" s="149"/>
      <c r="J1697" s="152"/>
      <c r="K1697" s="162"/>
      <c r="L1697" s="163"/>
      <c r="M1697" s="34" t="str">
        <f t="shared" si="201"/>
        <v/>
      </c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</row>
    <row r="1698" spans="1:61" ht="15" customHeight="1" x14ac:dyDescent="0.2">
      <c r="A1698" s="59" t="str">
        <f t="shared" si="203"/>
        <v/>
      </c>
      <c r="B1698" s="33" t="str">
        <f t="shared" si="204"/>
        <v/>
      </c>
      <c r="C1698" s="32" t="str">
        <f t="shared" si="199"/>
        <v/>
      </c>
      <c r="D1698" s="71" t="str">
        <f t="shared" si="202"/>
        <v/>
      </c>
      <c r="E1698" s="83" t="str">
        <f t="shared" si="200"/>
        <v/>
      </c>
      <c r="F1698" s="100"/>
      <c r="G1698" s="85" t="str">
        <f t="shared" si="198"/>
        <v/>
      </c>
      <c r="H1698" s="158"/>
      <c r="I1698" s="149"/>
      <c r="J1698" s="152"/>
      <c r="K1698" s="162"/>
      <c r="L1698" s="163"/>
      <c r="M1698" s="34" t="str">
        <f t="shared" si="201"/>
        <v/>
      </c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</row>
    <row r="1699" spans="1:61" ht="15" customHeight="1" x14ac:dyDescent="0.2">
      <c r="A1699" s="59" t="str">
        <f t="shared" si="203"/>
        <v/>
      </c>
      <c r="B1699" s="33" t="str">
        <f t="shared" si="204"/>
        <v/>
      </c>
      <c r="C1699" s="32" t="str">
        <f t="shared" si="199"/>
        <v/>
      </c>
      <c r="D1699" s="71" t="str">
        <f t="shared" si="202"/>
        <v/>
      </c>
      <c r="E1699" s="83" t="str">
        <f t="shared" si="200"/>
        <v/>
      </c>
      <c r="F1699" s="100"/>
      <c r="G1699" s="85" t="str">
        <f t="shared" si="198"/>
        <v/>
      </c>
      <c r="H1699" s="158"/>
      <c r="I1699" s="149"/>
      <c r="J1699" s="152"/>
      <c r="K1699" s="162"/>
      <c r="L1699" s="163"/>
      <c r="M1699" s="34" t="str">
        <f t="shared" si="201"/>
        <v/>
      </c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</row>
    <row r="1700" spans="1:61" ht="15" customHeight="1" x14ac:dyDescent="0.2">
      <c r="A1700" s="59" t="str">
        <f t="shared" si="203"/>
        <v/>
      </c>
      <c r="B1700" s="33" t="str">
        <f t="shared" si="204"/>
        <v/>
      </c>
      <c r="C1700" s="32" t="str">
        <f t="shared" si="199"/>
        <v/>
      </c>
      <c r="D1700" s="71" t="str">
        <f t="shared" si="202"/>
        <v/>
      </c>
      <c r="E1700" s="83" t="str">
        <f t="shared" si="200"/>
        <v/>
      </c>
      <c r="F1700" s="100"/>
      <c r="G1700" s="85" t="str">
        <f t="shared" si="198"/>
        <v/>
      </c>
      <c r="H1700" s="158"/>
      <c r="I1700" s="149"/>
      <c r="J1700" s="152"/>
      <c r="K1700" s="162"/>
      <c r="L1700" s="163"/>
      <c r="M1700" s="34" t="str">
        <f t="shared" si="201"/>
        <v/>
      </c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</row>
    <row r="1701" spans="1:61" ht="15" customHeight="1" x14ac:dyDescent="0.2">
      <c r="A1701" s="59" t="str">
        <f t="shared" si="203"/>
        <v/>
      </c>
      <c r="B1701" s="33" t="str">
        <f t="shared" si="204"/>
        <v/>
      </c>
      <c r="C1701" s="32" t="str">
        <f t="shared" si="199"/>
        <v/>
      </c>
      <c r="D1701" s="71" t="str">
        <f t="shared" si="202"/>
        <v/>
      </c>
      <c r="E1701" s="83" t="str">
        <f t="shared" si="200"/>
        <v/>
      </c>
      <c r="F1701" s="100"/>
      <c r="G1701" s="85" t="str">
        <f t="shared" si="198"/>
        <v/>
      </c>
      <c r="H1701" s="158"/>
      <c r="I1701" s="149"/>
      <c r="J1701" s="152"/>
      <c r="K1701" s="162"/>
      <c r="L1701" s="163"/>
      <c r="M1701" s="34" t="str">
        <f t="shared" si="201"/>
        <v/>
      </c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</row>
    <row r="1702" spans="1:61" ht="15" customHeight="1" x14ac:dyDescent="0.2">
      <c r="A1702" s="59" t="str">
        <f t="shared" si="203"/>
        <v/>
      </c>
      <c r="B1702" s="33" t="str">
        <f t="shared" si="204"/>
        <v/>
      </c>
      <c r="C1702" s="32" t="str">
        <f t="shared" si="199"/>
        <v/>
      </c>
      <c r="D1702" s="71" t="str">
        <f t="shared" si="202"/>
        <v/>
      </c>
      <c r="E1702" s="83" t="str">
        <f t="shared" si="200"/>
        <v/>
      </c>
      <c r="F1702" s="100"/>
      <c r="G1702" s="85" t="str">
        <f t="shared" si="198"/>
        <v/>
      </c>
      <c r="H1702" s="158"/>
      <c r="I1702" s="149"/>
      <c r="J1702" s="152"/>
      <c r="K1702" s="162"/>
      <c r="L1702" s="163"/>
      <c r="M1702" s="34" t="str">
        <f t="shared" si="201"/>
        <v/>
      </c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</row>
    <row r="1703" spans="1:61" ht="15" customHeight="1" x14ac:dyDescent="0.2">
      <c r="A1703" s="59" t="str">
        <f t="shared" si="203"/>
        <v/>
      </c>
      <c r="B1703" s="33" t="str">
        <f t="shared" si="204"/>
        <v/>
      </c>
      <c r="C1703" s="32" t="str">
        <f t="shared" si="199"/>
        <v/>
      </c>
      <c r="D1703" s="71" t="str">
        <f t="shared" si="202"/>
        <v/>
      </c>
      <c r="E1703" s="83" t="str">
        <f t="shared" si="200"/>
        <v/>
      </c>
      <c r="F1703" s="100"/>
      <c r="G1703" s="85" t="str">
        <f t="shared" si="198"/>
        <v/>
      </c>
      <c r="H1703" s="158"/>
      <c r="I1703" s="149"/>
      <c r="J1703" s="152"/>
      <c r="K1703" s="162"/>
      <c r="L1703" s="163"/>
      <c r="M1703" s="34" t="str">
        <f t="shared" si="201"/>
        <v/>
      </c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</row>
    <row r="1704" spans="1:61" ht="15" customHeight="1" x14ac:dyDescent="0.2">
      <c r="A1704" s="59" t="str">
        <f t="shared" si="203"/>
        <v/>
      </c>
      <c r="B1704" s="33" t="str">
        <f t="shared" si="204"/>
        <v/>
      </c>
      <c r="C1704" s="32" t="str">
        <f t="shared" si="199"/>
        <v/>
      </c>
      <c r="D1704" s="71" t="str">
        <f t="shared" si="202"/>
        <v/>
      </c>
      <c r="E1704" s="83" t="str">
        <f t="shared" si="200"/>
        <v/>
      </c>
      <c r="F1704" s="100"/>
      <c r="G1704" s="85" t="str">
        <f t="shared" si="198"/>
        <v/>
      </c>
      <c r="H1704" s="158"/>
      <c r="I1704" s="149"/>
      <c r="J1704" s="152"/>
      <c r="K1704" s="162"/>
      <c r="L1704" s="163"/>
      <c r="M1704" s="34" t="str">
        <f t="shared" si="201"/>
        <v/>
      </c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</row>
    <row r="1705" spans="1:61" ht="15" customHeight="1" x14ac:dyDescent="0.2">
      <c r="A1705" s="59" t="str">
        <f t="shared" si="203"/>
        <v/>
      </c>
      <c r="B1705" s="33" t="str">
        <f t="shared" si="204"/>
        <v/>
      </c>
      <c r="C1705" s="32" t="str">
        <f t="shared" si="199"/>
        <v/>
      </c>
      <c r="D1705" s="71" t="str">
        <f t="shared" si="202"/>
        <v/>
      </c>
      <c r="E1705" s="83" t="str">
        <f t="shared" si="200"/>
        <v/>
      </c>
      <c r="F1705" s="100"/>
      <c r="G1705" s="85" t="str">
        <f t="shared" si="198"/>
        <v/>
      </c>
      <c r="H1705" s="158"/>
      <c r="I1705" s="149"/>
      <c r="J1705" s="152"/>
      <c r="K1705" s="162"/>
      <c r="L1705" s="163"/>
      <c r="M1705" s="34" t="str">
        <f t="shared" si="201"/>
        <v/>
      </c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</row>
    <row r="1706" spans="1:61" ht="15" customHeight="1" x14ac:dyDescent="0.2">
      <c r="A1706" s="59" t="str">
        <f t="shared" si="203"/>
        <v/>
      </c>
      <c r="B1706" s="33" t="str">
        <f t="shared" si="204"/>
        <v/>
      </c>
      <c r="C1706" s="32" t="str">
        <f t="shared" si="199"/>
        <v/>
      </c>
      <c r="D1706" s="71" t="str">
        <f t="shared" si="202"/>
        <v/>
      </c>
      <c r="E1706" s="83" t="str">
        <f t="shared" si="200"/>
        <v/>
      </c>
      <c r="F1706" s="100"/>
      <c r="G1706" s="85" t="str">
        <f t="shared" si="198"/>
        <v/>
      </c>
      <c r="H1706" s="158"/>
      <c r="I1706" s="149"/>
      <c r="J1706" s="152"/>
      <c r="K1706" s="162"/>
      <c r="L1706" s="163"/>
      <c r="M1706" s="34" t="str">
        <f t="shared" si="201"/>
        <v/>
      </c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</row>
    <row r="1707" spans="1:61" ht="15" customHeight="1" x14ac:dyDescent="0.2">
      <c r="A1707" s="59" t="str">
        <f t="shared" si="203"/>
        <v/>
      </c>
      <c r="B1707" s="33" t="str">
        <f t="shared" si="204"/>
        <v/>
      </c>
      <c r="C1707" s="32" t="str">
        <f t="shared" si="199"/>
        <v/>
      </c>
      <c r="D1707" s="71" t="str">
        <f t="shared" si="202"/>
        <v/>
      </c>
      <c r="E1707" s="83" t="str">
        <f t="shared" si="200"/>
        <v/>
      </c>
      <c r="F1707" s="100"/>
      <c r="G1707" s="85" t="str">
        <f t="shared" si="198"/>
        <v/>
      </c>
      <c r="H1707" s="158"/>
      <c r="I1707" s="149"/>
      <c r="J1707" s="152"/>
      <c r="K1707" s="162"/>
      <c r="L1707" s="163"/>
      <c r="M1707" s="34" t="str">
        <f t="shared" si="201"/>
        <v/>
      </c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</row>
    <row r="1708" spans="1:61" ht="15" customHeight="1" x14ac:dyDescent="0.2">
      <c r="A1708" s="59" t="str">
        <f t="shared" si="203"/>
        <v/>
      </c>
      <c r="B1708" s="33" t="str">
        <f t="shared" si="204"/>
        <v/>
      </c>
      <c r="C1708" s="32" t="str">
        <f t="shared" si="199"/>
        <v/>
      </c>
      <c r="D1708" s="71" t="str">
        <f t="shared" si="202"/>
        <v/>
      </c>
      <c r="E1708" s="83" t="str">
        <f t="shared" si="200"/>
        <v/>
      </c>
      <c r="F1708" s="100"/>
      <c r="G1708" s="85" t="str">
        <f t="shared" si="198"/>
        <v/>
      </c>
      <c r="H1708" s="158"/>
      <c r="I1708" s="149"/>
      <c r="J1708" s="152"/>
      <c r="K1708" s="162"/>
      <c r="L1708" s="163"/>
      <c r="M1708" s="34" t="str">
        <f t="shared" si="201"/>
        <v/>
      </c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</row>
    <row r="1709" spans="1:61" ht="15" customHeight="1" x14ac:dyDescent="0.2">
      <c r="A1709" s="59" t="str">
        <f t="shared" si="203"/>
        <v/>
      </c>
      <c r="B1709" s="33" t="str">
        <f t="shared" si="204"/>
        <v/>
      </c>
      <c r="C1709" s="32" t="str">
        <f t="shared" si="199"/>
        <v/>
      </c>
      <c r="D1709" s="71" t="str">
        <f t="shared" si="202"/>
        <v/>
      </c>
      <c r="E1709" s="83" t="str">
        <f t="shared" si="200"/>
        <v/>
      </c>
      <c r="F1709" s="100"/>
      <c r="G1709" s="85" t="str">
        <f t="shared" si="198"/>
        <v/>
      </c>
      <c r="H1709" s="158"/>
      <c r="I1709" s="149"/>
      <c r="J1709" s="152"/>
      <c r="K1709" s="162"/>
      <c r="L1709" s="163"/>
      <c r="M1709" s="34" t="str">
        <f t="shared" si="201"/>
        <v/>
      </c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</row>
    <row r="1710" spans="1:61" ht="15" customHeight="1" x14ac:dyDescent="0.2">
      <c r="A1710" s="59" t="str">
        <f t="shared" si="203"/>
        <v/>
      </c>
      <c r="B1710" s="33" t="str">
        <f t="shared" si="204"/>
        <v/>
      </c>
      <c r="C1710" s="32" t="str">
        <f t="shared" si="199"/>
        <v/>
      </c>
      <c r="D1710" s="71" t="str">
        <f t="shared" si="202"/>
        <v/>
      </c>
      <c r="E1710" s="83" t="str">
        <f t="shared" si="200"/>
        <v/>
      </c>
      <c r="F1710" s="100"/>
      <c r="G1710" s="85" t="str">
        <f t="shared" si="198"/>
        <v/>
      </c>
      <c r="H1710" s="158"/>
      <c r="I1710" s="149"/>
      <c r="J1710" s="152"/>
      <c r="K1710" s="162"/>
      <c r="L1710" s="163"/>
      <c r="M1710" s="34" t="str">
        <f t="shared" si="201"/>
        <v/>
      </c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</row>
    <row r="1711" spans="1:61" ht="15" customHeight="1" x14ac:dyDescent="0.2">
      <c r="A1711" s="59" t="str">
        <f t="shared" si="203"/>
        <v/>
      </c>
      <c r="B1711" s="33" t="str">
        <f t="shared" si="204"/>
        <v/>
      </c>
      <c r="C1711" s="32" t="str">
        <f t="shared" si="199"/>
        <v/>
      </c>
      <c r="D1711" s="71" t="str">
        <f t="shared" si="202"/>
        <v/>
      </c>
      <c r="E1711" s="83" t="str">
        <f t="shared" si="200"/>
        <v/>
      </c>
      <c r="F1711" s="100"/>
      <c r="G1711" s="85" t="str">
        <f t="shared" si="198"/>
        <v/>
      </c>
      <c r="H1711" s="158"/>
      <c r="I1711" s="149"/>
      <c r="J1711" s="152"/>
      <c r="K1711" s="162"/>
      <c r="L1711" s="163"/>
      <c r="M1711" s="34" t="str">
        <f t="shared" si="201"/>
        <v/>
      </c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</row>
    <row r="1712" spans="1:61" ht="15" customHeight="1" x14ac:dyDescent="0.2">
      <c r="A1712" s="59" t="str">
        <f t="shared" si="203"/>
        <v/>
      </c>
      <c r="B1712" s="33" t="str">
        <f t="shared" si="204"/>
        <v/>
      </c>
      <c r="C1712" s="32" t="str">
        <f t="shared" si="199"/>
        <v/>
      </c>
      <c r="D1712" s="71" t="str">
        <f t="shared" si="202"/>
        <v/>
      </c>
      <c r="E1712" s="83" t="str">
        <f t="shared" si="200"/>
        <v/>
      </c>
      <c r="F1712" s="100"/>
      <c r="G1712" s="85" t="str">
        <f t="shared" si="198"/>
        <v/>
      </c>
      <c r="H1712" s="158"/>
      <c r="I1712" s="149"/>
      <c r="J1712" s="152"/>
      <c r="K1712" s="162"/>
      <c r="L1712" s="163"/>
      <c r="M1712" s="34" t="str">
        <f t="shared" si="201"/>
        <v/>
      </c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</row>
    <row r="1713" spans="1:61" ht="15" customHeight="1" x14ac:dyDescent="0.2">
      <c r="A1713" s="59" t="str">
        <f t="shared" si="203"/>
        <v/>
      </c>
      <c r="B1713" s="33" t="str">
        <f t="shared" si="204"/>
        <v/>
      </c>
      <c r="C1713" s="32" t="str">
        <f t="shared" si="199"/>
        <v/>
      </c>
      <c r="D1713" s="71" t="str">
        <f t="shared" si="202"/>
        <v/>
      </c>
      <c r="E1713" s="83" t="str">
        <f t="shared" si="200"/>
        <v/>
      </c>
      <c r="F1713" s="100"/>
      <c r="G1713" s="85" t="str">
        <f t="shared" si="198"/>
        <v/>
      </c>
      <c r="H1713" s="158"/>
      <c r="I1713" s="149"/>
      <c r="J1713" s="152"/>
      <c r="K1713" s="162"/>
      <c r="L1713" s="163"/>
      <c r="M1713" s="34" t="str">
        <f t="shared" si="201"/>
        <v/>
      </c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</row>
    <row r="1714" spans="1:61" ht="15" customHeight="1" x14ac:dyDescent="0.2">
      <c r="A1714" s="59" t="str">
        <f t="shared" si="203"/>
        <v/>
      </c>
      <c r="B1714" s="33" t="str">
        <f t="shared" si="204"/>
        <v/>
      </c>
      <c r="C1714" s="32" t="str">
        <f t="shared" si="199"/>
        <v/>
      </c>
      <c r="D1714" s="71" t="str">
        <f t="shared" si="202"/>
        <v/>
      </c>
      <c r="E1714" s="83" t="str">
        <f t="shared" si="200"/>
        <v/>
      </c>
      <c r="F1714" s="100"/>
      <c r="G1714" s="85" t="str">
        <f t="shared" si="198"/>
        <v/>
      </c>
      <c r="H1714" s="158"/>
      <c r="I1714" s="149"/>
      <c r="J1714" s="152"/>
      <c r="K1714" s="162"/>
      <c r="L1714" s="163"/>
      <c r="M1714" s="34" t="str">
        <f t="shared" si="201"/>
        <v/>
      </c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</row>
    <row r="1715" spans="1:61" ht="15" customHeight="1" x14ac:dyDescent="0.2">
      <c r="A1715" s="59" t="str">
        <f t="shared" si="203"/>
        <v/>
      </c>
      <c r="B1715" s="33" t="str">
        <f t="shared" si="204"/>
        <v/>
      </c>
      <c r="C1715" s="32" t="str">
        <f t="shared" si="199"/>
        <v/>
      </c>
      <c r="D1715" s="71" t="str">
        <f t="shared" si="202"/>
        <v/>
      </c>
      <c r="E1715" s="83" t="str">
        <f t="shared" si="200"/>
        <v/>
      </c>
      <c r="F1715" s="100"/>
      <c r="G1715" s="85" t="str">
        <f t="shared" si="198"/>
        <v/>
      </c>
      <c r="H1715" s="158"/>
      <c r="I1715" s="149"/>
      <c r="J1715" s="152"/>
      <c r="K1715" s="162"/>
      <c r="L1715" s="163"/>
      <c r="M1715" s="34" t="str">
        <f t="shared" si="201"/>
        <v/>
      </c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</row>
    <row r="1716" spans="1:61" ht="15" customHeight="1" x14ac:dyDescent="0.2">
      <c r="A1716" s="59" t="str">
        <f t="shared" si="203"/>
        <v/>
      </c>
      <c r="B1716" s="33" t="str">
        <f t="shared" si="204"/>
        <v/>
      </c>
      <c r="C1716" s="32" t="str">
        <f t="shared" si="199"/>
        <v/>
      </c>
      <c r="D1716" s="71" t="str">
        <f t="shared" si="202"/>
        <v/>
      </c>
      <c r="E1716" s="83" t="str">
        <f t="shared" si="200"/>
        <v/>
      </c>
      <c r="F1716" s="100"/>
      <c r="G1716" s="85" t="str">
        <f t="shared" si="198"/>
        <v/>
      </c>
      <c r="H1716" s="158"/>
      <c r="I1716" s="149"/>
      <c r="J1716" s="152"/>
      <c r="K1716" s="162"/>
      <c r="L1716" s="163"/>
      <c r="M1716" s="34" t="str">
        <f t="shared" si="201"/>
        <v/>
      </c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</row>
    <row r="1717" spans="1:61" ht="15" customHeight="1" x14ac:dyDescent="0.2">
      <c r="A1717" s="59" t="str">
        <f t="shared" si="203"/>
        <v/>
      </c>
      <c r="B1717" s="33" t="str">
        <f t="shared" si="204"/>
        <v/>
      </c>
      <c r="C1717" s="32" t="str">
        <f t="shared" si="199"/>
        <v/>
      </c>
      <c r="D1717" s="71" t="str">
        <f t="shared" si="202"/>
        <v/>
      </c>
      <c r="E1717" s="83" t="str">
        <f t="shared" si="200"/>
        <v/>
      </c>
      <c r="F1717" s="100"/>
      <c r="G1717" s="85" t="str">
        <f t="shared" si="198"/>
        <v/>
      </c>
      <c r="H1717" s="158"/>
      <c r="I1717" s="149"/>
      <c r="J1717" s="152"/>
      <c r="K1717" s="162"/>
      <c r="L1717" s="163"/>
      <c r="M1717" s="34" t="str">
        <f t="shared" si="201"/>
        <v/>
      </c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</row>
    <row r="1718" spans="1:61" ht="15" customHeight="1" x14ac:dyDescent="0.2">
      <c r="A1718" s="59" t="str">
        <f t="shared" si="203"/>
        <v/>
      </c>
      <c r="B1718" s="33" t="str">
        <f t="shared" si="204"/>
        <v/>
      </c>
      <c r="C1718" s="32" t="str">
        <f t="shared" si="199"/>
        <v/>
      </c>
      <c r="D1718" s="71" t="str">
        <f t="shared" si="202"/>
        <v/>
      </c>
      <c r="E1718" s="83" t="str">
        <f t="shared" si="200"/>
        <v/>
      </c>
      <c r="F1718" s="100"/>
      <c r="G1718" s="85" t="str">
        <f t="shared" si="198"/>
        <v/>
      </c>
      <c r="H1718" s="158"/>
      <c r="I1718" s="149"/>
      <c r="J1718" s="152"/>
      <c r="K1718" s="162"/>
      <c r="L1718" s="163"/>
      <c r="M1718" s="34" t="str">
        <f t="shared" si="201"/>
        <v/>
      </c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</row>
    <row r="1719" spans="1:61" ht="15" customHeight="1" x14ac:dyDescent="0.2">
      <c r="A1719" s="59" t="str">
        <f t="shared" si="203"/>
        <v/>
      </c>
      <c r="B1719" s="33" t="str">
        <f t="shared" si="204"/>
        <v/>
      </c>
      <c r="C1719" s="32" t="str">
        <f t="shared" si="199"/>
        <v/>
      </c>
      <c r="D1719" s="71" t="str">
        <f t="shared" si="202"/>
        <v/>
      </c>
      <c r="E1719" s="83" t="str">
        <f t="shared" si="200"/>
        <v/>
      </c>
      <c r="F1719" s="100"/>
      <c r="G1719" s="85" t="str">
        <f t="shared" si="198"/>
        <v/>
      </c>
      <c r="H1719" s="158"/>
      <c r="I1719" s="149"/>
      <c r="J1719" s="152"/>
      <c r="K1719" s="162"/>
      <c r="L1719" s="163"/>
      <c r="M1719" s="34" t="str">
        <f t="shared" si="201"/>
        <v/>
      </c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</row>
    <row r="1720" spans="1:61" ht="15" customHeight="1" x14ac:dyDescent="0.2">
      <c r="A1720" s="59" t="str">
        <f t="shared" si="203"/>
        <v/>
      </c>
      <c r="B1720" s="33" t="str">
        <f t="shared" si="204"/>
        <v/>
      </c>
      <c r="C1720" s="32" t="str">
        <f t="shared" si="199"/>
        <v/>
      </c>
      <c r="D1720" s="71" t="str">
        <f t="shared" si="202"/>
        <v/>
      </c>
      <c r="E1720" s="83" t="str">
        <f t="shared" si="200"/>
        <v/>
      </c>
      <c r="F1720" s="100"/>
      <c r="G1720" s="85" t="str">
        <f t="shared" si="198"/>
        <v/>
      </c>
      <c r="H1720" s="158"/>
      <c r="I1720" s="149"/>
      <c r="J1720" s="152"/>
      <c r="K1720" s="162"/>
      <c r="L1720" s="163"/>
      <c r="M1720" s="34" t="str">
        <f t="shared" si="201"/>
        <v/>
      </c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</row>
    <row r="1721" spans="1:61" ht="15" customHeight="1" x14ac:dyDescent="0.2">
      <c r="A1721" s="59" t="str">
        <f t="shared" si="203"/>
        <v/>
      </c>
      <c r="B1721" s="33" t="str">
        <f t="shared" si="204"/>
        <v/>
      </c>
      <c r="C1721" s="32" t="str">
        <f t="shared" si="199"/>
        <v/>
      </c>
      <c r="D1721" s="71" t="str">
        <f t="shared" si="202"/>
        <v/>
      </c>
      <c r="E1721" s="83" t="str">
        <f t="shared" si="200"/>
        <v/>
      </c>
      <c r="F1721" s="100"/>
      <c r="G1721" s="85" t="str">
        <f t="shared" si="198"/>
        <v/>
      </c>
      <c r="H1721" s="158"/>
      <c r="I1721" s="149"/>
      <c r="J1721" s="152"/>
      <c r="K1721" s="162"/>
      <c r="L1721" s="163"/>
      <c r="M1721" s="34" t="str">
        <f t="shared" si="201"/>
        <v/>
      </c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</row>
    <row r="1722" spans="1:61" ht="15" customHeight="1" x14ac:dyDescent="0.2">
      <c r="A1722" s="59" t="str">
        <f t="shared" si="203"/>
        <v/>
      </c>
      <c r="B1722" s="33" t="str">
        <f t="shared" si="204"/>
        <v/>
      </c>
      <c r="C1722" s="32" t="str">
        <f t="shared" si="199"/>
        <v/>
      </c>
      <c r="D1722" s="71" t="str">
        <f t="shared" si="202"/>
        <v/>
      </c>
      <c r="E1722" s="83" t="str">
        <f t="shared" si="200"/>
        <v/>
      </c>
      <c r="F1722" s="100"/>
      <c r="G1722" s="85" t="str">
        <f t="shared" si="198"/>
        <v/>
      </c>
      <c r="H1722" s="158"/>
      <c r="I1722" s="149"/>
      <c r="J1722" s="152"/>
      <c r="K1722" s="162"/>
      <c r="L1722" s="163"/>
      <c r="M1722" s="34" t="str">
        <f t="shared" si="201"/>
        <v/>
      </c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</row>
    <row r="1723" spans="1:61" ht="15" customHeight="1" x14ac:dyDescent="0.2">
      <c r="A1723" s="59" t="str">
        <f t="shared" si="203"/>
        <v/>
      </c>
      <c r="B1723" s="33" t="str">
        <f t="shared" si="204"/>
        <v/>
      </c>
      <c r="C1723" s="32" t="str">
        <f t="shared" si="199"/>
        <v/>
      </c>
      <c r="D1723" s="71" t="str">
        <f t="shared" si="202"/>
        <v/>
      </c>
      <c r="E1723" s="83" t="str">
        <f t="shared" si="200"/>
        <v/>
      </c>
      <c r="F1723" s="100"/>
      <c r="G1723" s="85" t="str">
        <f t="shared" si="198"/>
        <v/>
      </c>
      <c r="H1723" s="158"/>
      <c r="I1723" s="149"/>
      <c r="J1723" s="152"/>
      <c r="K1723" s="162"/>
      <c r="L1723" s="163"/>
      <c r="M1723" s="34" t="str">
        <f t="shared" si="201"/>
        <v/>
      </c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</row>
    <row r="1724" spans="1:61" ht="15" customHeight="1" x14ac:dyDescent="0.2">
      <c r="A1724" s="59" t="str">
        <f t="shared" si="203"/>
        <v/>
      </c>
      <c r="B1724" s="33" t="str">
        <f t="shared" si="204"/>
        <v/>
      </c>
      <c r="C1724" s="32" t="str">
        <f t="shared" si="199"/>
        <v/>
      </c>
      <c r="D1724" s="71" t="str">
        <f t="shared" si="202"/>
        <v/>
      </c>
      <c r="E1724" s="83" t="str">
        <f t="shared" si="200"/>
        <v/>
      </c>
      <c r="F1724" s="100"/>
      <c r="G1724" s="85" t="str">
        <f t="shared" si="198"/>
        <v/>
      </c>
      <c r="H1724" s="158"/>
      <c r="I1724" s="149"/>
      <c r="J1724" s="152"/>
      <c r="K1724" s="162"/>
      <c r="L1724" s="163"/>
      <c r="M1724" s="34" t="str">
        <f t="shared" si="201"/>
        <v/>
      </c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</row>
    <row r="1725" spans="1:61" ht="15" customHeight="1" x14ac:dyDescent="0.2">
      <c r="A1725" s="59" t="str">
        <f t="shared" si="203"/>
        <v/>
      </c>
      <c r="B1725" s="33" t="str">
        <f t="shared" si="204"/>
        <v/>
      </c>
      <c r="C1725" s="32" t="str">
        <f t="shared" si="199"/>
        <v/>
      </c>
      <c r="D1725" s="71" t="str">
        <f t="shared" si="202"/>
        <v/>
      </c>
      <c r="E1725" s="83" t="str">
        <f t="shared" si="200"/>
        <v/>
      </c>
      <c r="F1725" s="100"/>
      <c r="G1725" s="85" t="str">
        <f t="shared" si="198"/>
        <v/>
      </c>
      <c r="H1725" s="158"/>
      <c r="I1725" s="149"/>
      <c r="J1725" s="152"/>
      <c r="K1725" s="162"/>
      <c r="L1725" s="163"/>
      <c r="M1725" s="34" t="str">
        <f t="shared" si="201"/>
        <v/>
      </c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</row>
    <row r="1726" spans="1:61" ht="15" customHeight="1" x14ac:dyDescent="0.2">
      <c r="A1726" s="59" t="str">
        <f t="shared" si="203"/>
        <v/>
      </c>
      <c r="B1726" s="33" t="str">
        <f t="shared" si="204"/>
        <v/>
      </c>
      <c r="C1726" s="32" t="str">
        <f t="shared" si="199"/>
        <v/>
      </c>
      <c r="D1726" s="71" t="str">
        <f t="shared" si="202"/>
        <v/>
      </c>
      <c r="E1726" s="83" t="str">
        <f t="shared" si="200"/>
        <v/>
      </c>
      <c r="F1726" s="100"/>
      <c r="G1726" s="85" t="str">
        <f t="shared" si="198"/>
        <v/>
      </c>
      <c r="H1726" s="158"/>
      <c r="I1726" s="149"/>
      <c r="J1726" s="152"/>
      <c r="K1726" s="162"/>
      <c r="L1726" s="163"/>
      <c r="M1726" s="34" t="str">
        <f t="shared" si="201"/>
        <v/>
      </c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</row>
    <row r="1727" spans="1:61" ht="15" customHeight="1" x14ac:dyDescent="0.2">
      <c r="A1727" s="59" t="str">
        <f t="shared" si="203"/>
        <v/>
      </c>
      <c r="B1727" s="33" t="str">
        <f t="shared" si="204"/>
        <v/>
      </c>
      <c r="C1727" s="32" t="str">
        <f t="shared" si="199"/>
        <v/>
      </c>
      <c r="D1727" s="71" t="str">
        <f t="shared" si="202"/>
        <v/>
      </c>
      <c r="E1727" s="83" t="str">
        <f t="shared" si="200"/>
        <v/>
      </c>
      <c r="F1727" s="100"/>
      <c r="G1727" s="85" t="str">
        <f t="shared" si="198"/>
        <v/>
      </c>
      <c r="H1727" s="158"/>
      <c r="I1727" s="149"/>
      <c r="J1727" s="152"/>
      <c r="K1727" s="162"/>
      <c r="L1727" s="163"/>
      <c r="M1727" s="34" t="str">
        <f t="shared" si="201"/>
        <v/>
      </c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</row>
    <row r="1728" spans="1:61" ht="15" customHeight="1" x14ac:dyDescent="0.2">
      <c r="A1728" s="59" t="str">
        <f t="shared" si="203"/>
        <v/>
      </c>
      <c r="B1728" s="33" t="str">
        <f t="shared" si="204"/>
        <v/>
      </c>
      <c r="C1728" s="32" t="str">
        <f t="shared" si="199"/>
        <v/>
      </c>
      <c r="D1728" s="71" t="str">
        <f t="shared" si="202"/>
        <v/>
      </c>
      <c r="E1728" s="83" t="str">
        <f t="shared" si="200"/>
        <v/>
      </c>
      <c r="F1728" s="100"/>
      <c r="G1728" s="85" t="str">
        <f t="shared" si="198"/>
        <v/>
      </c>
      <c r="H1728" s="158"/>
      <c r="I1728" s="149"/>
      <c r="J1728" s="152"/>
      <c r="K1728" s="162"/>
      <c r="L1728" s="163"/>
      <c r="M1728" s="34" t="str">
        <f t="shared" si="201"/>
        <v/>
      </c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</row>
    <row r="1729" spans="1:61" ht="15" customHeight="1" x14ac:dyDescent="0.2">
      <c r="A1729" s="59" t="str">
        <f t="shared" si="203"/>
        <v/>
      </c>
      <c r="B1729" s="33" t="str">
        <f t="shared" si="204"/>
        <v/>
      </c>
      <c r="C1729" s="32" t="str">
        <f t="shared" si="199"/>
        <v/>
      </c>
      <c r="D1729" s="71" t="str">
        <f t="shared" si="202"/>
        <v/>
      </c>
      <c r="E1729" s="83" t="str">
        <f t="shared" si="200"/>
        <v/>
      </c>
      <c r="F1729" s="100"/>
      <c r="G1729" s="85" t="str">
        <f t="shared" si="198"/>
        <v/>
      </c>
      <c r="H1729" s="158"/>
      <c r="I1729" s="149"/>
      <c r="J1729" s="152"/>
      <c r="K1729" s="162"/>
      <c r="L1729" s="163"/>
      <c r="M1729" s="34" t="str">
        <f t="shared" si="201"/>
        <v/>
      </c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</row>
    <row r="1730" spans="1:61" ht="15" customHeight="1" x14ac:dyDescent="0.2">
      <c r="A1730" s="59" t="str">
        <f t="shared" si="203"/>
        <v/>
      </c>
      <c r="B1730" s="33" t="str">
        <f t="shared" si="204"/>
        <v/>
      </c>
      <c r="C1730" s="32" t="str">
        <f t="shared" si="199"/>
        <v/>
      </c>
      <c r="D1730" s="71" t="str">
        <f t="shared" si="202"/>
        <v/>
      </c>
      <c r="E1730" s="83" t="str">
        <f t="shared" si="200"/>
        <v/>
      </c>
      <c r="F1730" s="100"/>
      <c r="G1730" s="85" t="str">
        <f t="shared" si="198"/>
        <v/>
      </c>
      <c r="H1730" s="158"/>
      <c r="I1730" s="149"/>
      <c r="J1730" s="152"/>
      <c r="K1730" s="162"/>
      <c r="L1730" s="163"/>
      <c r="M1730" s="34" t="str">
        <f t="shared" si="201"/>
        <v/>
      </c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</row>
    <row r="1731" spans="1:61" ht="15" customHeight="1" x14ac:dyDescent="0.2">
      <c r="A1731" s="59" t="str">
        <f t="shared" si="203"/>
        <v/>
      </c>
      <c r="B1731" s="33" t="str">
        <f t="shared" si="204"/>
        <v/>
      </c>
      <c r="C1731" s="32" t="str">
        <f t="shared" si="199"/>
        <v/>
      </c>
      <c r="D1731" s="71" t="str">
        <f t="shared" si="202"/>
        <v/>
      </c>
      <c r="E1731" s="83" t="str">
        <f t="shared" si="200"/>
        <v/>
      </c>
      <c r="F1731" s="100"/>
      <c r="G1731" s="85" t="str">
        <f t="shared" si="198"/>
        <v/>
      </c>
      <c r="H1731" s="158"/>
      <c r="I1731" s="149"/>
      <c r="J1731" s="152"/>
      <c r="K1731" s="162"/>
      <c r="L1731" s="163"/>
      <c r="M1731" s="34" t="str">
        <f t="shared" si="201"/>
        <v/>
      </c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</row>
    <row r="1732" spans="1:61" ht="15" customHeight="1" x14ac:dyDescent="0.2">
      <c r="A1732" s="59" t="str">
        <f t="shared" si="203"/>
        <v/>
      </c>
      <c r="B1732" s="33" t="str">
        <f t="shared" si="204"/>
        <v/>
      </c>
      <c r="C1732" s="32" t="str">
        <f t="shared" si="199"/>
        <v/>
      </c>
      <c r="D1732" s="71" t="str">
        <f t="shared" si="202"/>
        <v/>
      </c>
      <c r="E1732" s="83" t="str">
        <f t="shared" si="200"/>
        <v/>
      </c>
      <c r="F1732" s="100"/>
      <c r="G1732" s="85" t="str">
        <f t="shared" si="198"/>
        <v/>
      </c>
      <c r="H1732" s="158"/>
      <c r="I1732" s="149"/>
      <c r="J1732" s="152"/>
      <c r="K1732" s="162"/>
      <c r="L1732" s="163"/>
      <c r="M1732" s="34" t="str">
        <f t="shared" si="201"/>
        <v/>
      </c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</row>
    <row r="1733" spans="1:61" ht="15" customHeight="1" x14ac:dyDescent="0.2">
      <c r="A1733" s="59" t="str">
        <f t="shared" si="203"/>
        <v/>
      </c>
      <c r="B1733" s="33" t="str">
        <f t="shared" si="204"/>
        <v/>
      </c>
      <c r="C1733" s="32" t="str">
        <f t="shared" si="199"/>
        <v/>
      </c>
      <c r="D1733" s="71" t="str">
        <f t="shared" si="202"/>
        <v/>
      </c>
      <c r="E1733" s="83" t="str">
        <f t="shared" si="200"/>
        <v/>
      </c>
      <c r="F1733" s="100"/>
      <c r="G1733" s="85" t="str">
        <f t="shared" si="198"/>
        <v/>
      </c>
      <c r="H1733" s="158"/>
      <c r="I1733" s="149"/>
      <c r="J1733" s="152"/>
      <c r="K1733" s="162"/>
      <c r="L1733" s="163"/>
      <c r="M1733" s="34" t="str">
        <f t="shared" si="201"/>
        <v/>
      </c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</row>
    <row r="1734" spans="1:61" ht="15" customHeight="1" x14ac:dyDescent="0.2">
      <c r="A1734" s="59" t="str">
        <f t="shared" si="203"/>
        <v/>
      </c>
      <c r="B1734" s="33" t="str">
        <f t="shared" si="204"/>
        <v/>
      </c>
      <c r="C1734" s="32" t="str">
        <f t="shared" si="199"/>
        <v/>
      </c>
      <c r="D1734" s="71" t="str">
        <f t="shared" si="202"/>
        <v/>
      </c>
      <c r="E1734" s="83" t="str">
        <f t="shared" si="200"/>
        <v/>
      </c>
      <c r="F1734" s="100"/>
      <c r="G1734" s="85" t="str">
        <f t="shared" si="198"/>
        <v/>
      </c>
      <c r="H1734" s="158"/>
      <c r="I1734" s="149"/>
      <c r="J1734" s="152"/>
      <c r="K1734" s="162"/>
      <c r="L1734" s="163"/>
      <c r="M1734" s="34" t="str">
        <f t="shared" si="201"/>
        <v/>
      </c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</row>
    <row r="1735" spans="1:61" ht="15" customHeight="1" x14ac:dyDescent="0.2">
      <c r="A1735" s="59" t="str">
        <f t="shared" si="203"/>
        <v/>
      </c>
      <c r="B1735" s="33" t="str">
        <f t="shared" si="204"/>
        <v/>
      </c>
      <c r="C1735" s="32" t="str">
        <f t="shared" si="199"/>
        <v/>
      </c>
      <c r="D1735" s="71" t="str">
        <f t="shared" si="202"/>
        <v/>
      </c>
      <c r="E1735" s="83" t="str">
        <f t="shared" si="200"/>
        <v/>
      </c>
      <c r="F1735" s="100"/>
      <c r="G1735" s="85" t="str">
        <f t="shared" si="198"/>
        <v/>
      </c>
      <c r="H1735" s="158"/>
      <c r="I1735" s="149"/>
      <c r="J1735" s="152"/>
      <c r="K1735" s="162"/>
      <c r="L1735" s="163"/>
      <c r="M1735" s="34" t="str">
        <f t="shared" si="201"/>
        <v/>
      </c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</row>
    <row r="1736" spans="1:61" ht="15" customHeight="1" x14ac:dyDescent="0.2">
      <c r="A1736" s="59" t="str">
        <f t="shared" si="203"/>
        <v/>
      </c>
      <c r="B1736" s="33" t="str">
        <f t="shared" si="204"/>
        <v/>
      </c>
      <c r="C1736" s="32" t="str">
        <f t="shared" si="199"/>
        <v/>
      </c>
      <c r="D1736" s="71" t="str">
        <f t="shared" si="202"/>
        <v/>
      </c>
      <c r="E1736" s="83" t="str">
        <f t="shared" si="200"/>
        <v/>
      </c>
      <c r="F1736" s="100"/>
      <c r="G1736" s="85" t="str">
        <f t="shared" si="198"/>
        <v/>
      </c>
      <c r="H1736" s="158"/>
      <c r="I1736" s="149"/>
      <c r="J1736" s="152"/>
      <c r="K1736" s="162"/>
      <c r="L1736" s="163"/>
      <c r="M1736" s="34" t="str">
        <f t="shared" si="201"/>
        <v/>
      </c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</row>
    <row r="1737" spans="1:61" ht="15" customHeight="1" x14ac:dyDescent="0.2">
      <c r="A1737" s="59" t="str">
        <f t="shared" si="203"/>
        <v/>
      </c>
      <c r="B1737" s="33" t="str">
        <f t="shared" si="204"/>
        <v/>
      </c>
      <c r="C1737" s="32" t="str">
        <f t="shared" si="199"/>
        <v/>
      </c>
      <c r="D1737" s="71" t="str">
        <f t="shared" si="202"/>
        <v/>
      </c>
      <c r="E1737" s="83" t="str">
        <f t="shared" si="200"/>
        <v/>
      </c>
      <c r="F1737" s="100"/>
      <c r="G1737" s="85" t="str">
        <f t="shared" si="198"/>
        <v/>
      </c>
      <c r="H1737" s="158"/>
      <c r="I1737" s="149"/>
      <c r="J1737" s="152"/>
      <c r="K1737" s="162"/>
      <c r="L1737" s="163"/>
      <c r="M1737" s="34" t="str">
        <f t="shared" si="201"/>
        <v/>
      </c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</row>
    <row r="1738" spans="1:61" ht="15" customHeight="1" x14ac:dyDescent="0.2">
      <c r="A1738" s="59" t="str">
        <f t="shared" si="203"/>
        <v/>
      </c>
      <c r="B1738" s="33" t="str">
        <f t="shared" si="204"/>
        <v/>
      </c>
      <c r="C1738" s="32" t="str">
        <f t="shared" si="199"/>
        <v/>
      </c>
      <c r="D1738" s="71" t="str">
        <f t="shared" si="202"/>
        <v/>
      </c>
      <c r="E1738" s="83" t="str">
        <f t="shared" si="200"/>
        <v/>
      </c>
      <c r="F1738" s="100"/>
      <c r="G1738" s="85" t="str">
        <f t="shared" si="198"/>
        <v/>
      </c>
      <c r="H1738" s="158"/>
      <c r="I1738" s="149"/>
      <c r="J1738" s="152"/>
      <c r="K1738" s="162"/>
      <c r="L1738" s="163"/>
      <c r="M1738" s="34" t="str">
        <f t="shared" si="201"/>
        <v/>
      </c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</row>
    <row r="1739" spans="1:61" ht="15" customHeight="1" x14ac:dyDescent="0.2">
      <c r="A1739" s="59" t="str">
        <f t="shared" si="203"/>
        <v/>
      </c>
      <c r="B1739" s="33" t="str">
        <f t="shared" si="204"/>
        <v/>
      </c>
      <c r="C1739" s="32" t="str">
        <f t="shared" si="199"/>
        <v/>
      </c>
      <c r="D1739" s="71" t="str">
        <f t="shared" si="202"/>
        <v/>
      </c>
      <c r="E1739" s="83" t="str">
        <f t="shared" si="200"/>
        <v/>
      </c>
      <c r="F1739" s="100"/>
      <c r="G1739" s="85" t="str">
        <f t="shared" si="198"/>
        <v/>
      </c>
      <c r="H1739" s="158"/>
      <c r="I1739" s="149"/>
      <c r="J1739" s="152"/>
      <c r="K1739" s="162"/>
      <c r="L1739" s="163"/>
      <c r="M1739" s="34" t="str">
        <f t="shared" si="201"/>
        <v/>
      </c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</row>
    <row r="1740" spans="1:61" ht="15" customHeight="1" x14ac:dyDescent="0.2">
      <c r="A1740" s="59" t="str">
        <f t="shared" si="203"/>
        <v/>
      </c>
      <c r="B1740" s="33" t="str">
        <f t="shared" si="204"/>
        <v/>
      </c>
      <c r="C1740" s="32" t="str">
        <f t="shared" si="199"/>
        <v/>
      </c>
      <c r="D1740" s="71" t="str">
        <f t="shared" si="202"/>
        <v/>
      </c>
      <c r="E1740" s="83" t="str">
        <f t="shared" si="200"/>
        <v/>
      </c>
      <c r="F1740" s="100"/>
      <c r="G1740" s="85" t="str">
        <f t="shared" ref="G1740:G1803" si="205">IF(ISNA(VLOOKUP(F1740,klanten,2,FALSE)),"",VLOOKUP(F1740,klanten,2,FALSE))</f>
        <v/>
      </c>
      <c r="H1740" s="158"/>
      <c r="I1740" s="149"/>
      <c r="J1740" s="152"/>
      <c r="K1740" s="162"/>
      <c r="L1740" s="163"/>
      <c r="M1740" s="34" t="str">
        <f t="shared" si="201"/>
        <v/>
      </c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</row>
    <row r="1741" spans="1:61" ht="15" customHeight="1" x14ac:dyDescent="0.2">
      <c r="A1741" s="59" t="str">
        <f t="shared" si="203"/>
        <v/>
      </c>
      <c r="B1741" s="33" t="str">
        <f t="shared" si="204"/>
        <v/>
      </c>
      <c r="C1741" s="32" t="str">
        <f t="shared" ref="C1741:C1804" si="206">IF(B1741="","",IF(B1741=B1740,C1740+1,1))</f>
        <v/>
      </c>
      <c r="D1741" s="71" t="str">
        <f t="shared" si="202"/>
        <v/>
      </c>
      <c r="E1741" s="83" t="str">
        <f t="shared" si="200"/>
        <v/>
      </c>
      <c r="F1741" s="100"/>
      <c r="G1741" s="85" t="str">
        <f t="shared" si="205"/>
        <v/>
      </c>
      <c r="H1741" s="158"/>
      <c r="I1741" s="149"/>
      <c r="J1741" s="152"/>
      <c r="K1741" s="162"/>
      <c r="L1741" s="163"/>
      <c r="M1741" s="34" t="str">
        <f t="shared" si="201"/>
        <v/>
      </c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</row>
    <row r="1742" spans="1:61" ht="15" customHeight="1" x14ac:dyDescent="0.2">
      <c r="A1742" s="59" t="str">
        <f t="shared" si="203"/>
        <v/>
      </c>
      <c r="B1742" s="33" t="str">
        <f t="shared" si="204"/>
        <v/>
      </c>
      <c r="C1742" s="32" t="str">
        <f t="shared" si="206"/>
        <v/>
      </c>
      <c r="D1742" s="71" t="str">
        <f t="shared" si="202"/>
        <v/>
      </c>
      <c r="E1742" s="83" t="str">
        <f t="shared" ref="E1742:E1805" si="207">IF(AND(B1742="",B1741&lt;&gt;""),"►","")</f>
        <v/>
      </c>
      <c r="F1742" s="100"/>
      <c r="G1742" s="85" t="str">
        <f t="shared" si="205"/>
        <v/>
      </c>
      <c r="H1742" s="158"/>
      <c r="I1742" s="149"/>
      <c r="J1742" s="152"/>
      <c r="K1742" s="162"/>
      <c r="L1742" s="163"/>
      <c r="M1742" s="34" t="str">
        <f t="shared" si="201"/>
        <v/>
      </c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</row>
    <row r="1743" spans="1:61" ht="15" customHeight="1" x14ac:dyDescent="0.2">
      <c r="A1743" s="59" t="str">
        <f t="shared" si="203"/>
        <v/>
      </c>
      <c r="B1743" s="33" t="str">
        <f t="shared" si="204"/>
        <v/>
      </c>
      <c r="C1743" s="32" t="str">
        <f t="shared" si="206"/>
        <v/>
      </c>
      <c r="D1743" s="71" t="str">
        <f t="shared" si="202"/>
        <v/>
      </c>
      <c r="E1743" s="83" t="str">
        <f t="shared" si="207"/>
        <v/>
      </c>
      <c r="F1743" s="100"/>
      <c r="G1743" s="85" t="str">
        <f t="shared" si="205"/>
        <v/>
      </c>
      <c r="H1743" s="158"/>
      <c r="I1743" s="149"/>
      <c r="J1743" s="152"/>
      <c r="K1743" s="162"/>
      <c r="L1743" s="163"/>
      <c r="M1743" s="34" t="str">
        <f t="shared" si="201"/>
        <v/>
      </c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</row>
    <row r="1744" spans="1:61" ht="15" customHeight="1" x14ac:dyDescent="0.2">
      <c r="A1744" s="59" t="str">
        <f t="shared" si="203"/>
        <v/>
      </c>
      <c r="B1744" s="33" t="str">
        <f t="shared" si="204"/>
        <v/>
      </c>
      <c r="C1744" s="32" t="str">
        <f t="shared" si="206"/>
        <v/>
      </c>
      <c r="D1744" s="71" t="str">
        <f t="shared" si="202"/>
        <v/>
      </c>
      <c r="E1744" s="83" t="str">
        <f t="shared" si="207"/>
        <v/>
      </c>
      <c r="F1744" s="100"/>
      <c r="G1744" s="85" t="str">
        <f t="shared" si="205"/>
        <v/>
      </c>
      <c r="H1744" s="158"/>
      <c r="I1744" s="149"/>
      <c r="J1744" s="152"/>
      <c r="K1744" s="162"/>
      <c r="L1744" s="163"/>
      <c r="M1744" s="34" t="str">
        <f t="shared" si="201"/>
        <v/>
      </c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</row>
    <row r="1745" spans="1:61" ht="15" customHeight="1" x14ac:dyDescent="0.2">
      <c r="A1745" s="59" t="str">
        <f t="shared" si="203"/>
        <v/>
      </c>
      <c r="B1745" s="33" t="str">
        <f t="shared" si="204"/>
        <v/>
      </c>
      <c r="C1745" s="32" t="str">
        <f t="shared" si="206"/>
        <v/>
      </c>
      <c r="D1745" s="71" t="str">
        <f t="shared" si="202"/>
        <v/>
      </c>
      <c r="E1745" s="83" t="str">
        <f t="shared" si="207"/>
        <v/>
      </c>
      <c r="F1745" s="100"/>
      <c r="G1745" s="85" t="str">
        <f t="shared" si="205"/>
        <v/>
      </c>
      <c r="H1745" s="158"/>
      <c r="I1745" s="149"/>
      <c r="J1745" s="152"/>
      <c r="K1745" s="162"/>
      <c r="L1745" s="163"/>
      <c r="M1745" s="34" t="str">
        <f t="shared" si="201"/>
        <v/>
      </c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</row>
    <row r="1746" spans="1:61" ht="15" customHeight="1" x14ac:dyDescent="0.2">
      <c r="A1746" s="59" t="str">
        <f t="shared" si="203"/>
        <v/>
      </c>
      <c r="B1746" s="33" t="str">
        <f t="shared" si="204"/>
        <v/>
      </c>
      <c r="C1746" s="32" t="str">
        <f t="shared" si="206"/>
        <v/>
      </c>
      <c r="D1746" s="71" t="str">
        <f t="shared" si="202"/>
        <v/>
      </c>
      <c r="E1746" s="83" t="str">
        <f t="shared" si="207"/>
        <v/>
      </c>
      <c r="F1746" s="100"/>
      <c r="G1746" s="85" t="str">
        <f t="shared" si="205"/>
        <v/>
      </c>
      <c r="H1746" s="158"/>
      <c r="I1746" s="149"/>
      <c r="J1746" s="152"/>
      <c r="K1746" s="162"/>
      <c r="L1746" s="163"/>
      <c r="M1746" s="34" t="str">
        <f t="shared" si="201"/>
        <v/>
      </c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</row>
    <row r="1747" spans="1:61" ht="15" customHeight="1" x14ac:dyDescent="0.2">
      <c r="A1747" s="59" t="str">
        <f t="shared" si="203"/>
        <v/>
      </c>
      <c r="B1747" s="33" t="str">
        <f t="shared" si="204"/>
        <v/>
      </c>
      <c r="C1747" s="32" t="str">
        <f t="shared" si="206"/>
        <v/>
      </c>
      <c r="D1747" s="71" t="str">
        <f t="shared" si="202"/>
        <v/>
      </c>
      <c r="E1747" s="83" t="str">
        <f t="shared" si="207"/>
        <v/>
      </c>
      <c r="F1747" s="100"/>
      <c r="G1747" s="85" t="str">
        <f t="shared" si="205"/>
        <v/>
      </c>
      <c r="H1747" s="158"/>
      <c r="I1747" s="149"/>
      <c r="J1747" s="152"/>
      <c r="K1747" s="162"/>
      <c r="L1747" s="163"/>
      <c r="M1747" s="34" t="str">
        <f t="shared" si="201"/>
        <v/>
      </c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</row>
    <row r="1748" spans="1:61" ht="15" customHeight="1" x14ac:dyDescent="0.2">
      <c r="A1748" s="59" t="str">
        <f t="shared" si="203"/>
        <v/>
      </c>
      <c r="B1748" s="33" t="str">
        <f t="shared" si="204"/>
        <v/>
      </c>
      <c r="C1748" s="32" t="str">
        <f t="shared" si="206"/>
        <v/>
      </c>
      <c r="D1748" s="71" t="str">
        <f t="shared" si="202"/>
        <v/>
      </c>
      <c r="E1748" s="83" t="str">
        <f t="shared" si="207"/>
        <v/>
      </c>
      <c r="F1748" s="100"/>
      <c r="G1748" s="85" t="str">
        <f t="shared" si="205"/>
        <v/>
      </c>
      <c r="H1748" s="158"/>
      <c r="I1748" s="149"/>
      <c r="J1748" s="152"/>
      <c r="K1748" s="162"/>
      <c r="L1748" s="163"/>
      <c r="M1748" s="34" t="str">
        <f t="shared" si="201"/>
        <v/>
      </c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</row>
    <row r="1749" spans="1:61" ht="15" customHeight="1" x14ac:dyDescent="0.2">
      <c r="A1749" s="59" t="str">
        <f t="shared" si="203"/>
        <v/>
      </c>
      <c r="B1749" s="33" t="str">
        <f t="shared" si="204"/>
        <v/>
      </c>
      <c r="C1749" s="32" t="str">
        <f t="shared" si="206"/>
        <v/>
      </c>
      <c r="D1749" s="71" t="str">
        <f t="shared" si="202"/>
        <v/>
      </c>
      <c r="E1749" s="83" t="str">
        <f t="shared" si="207"/>
        <v/>
      </c>
      <c r="F1749" s="100"/>
      <c r="G1749" s="85" t="str">
        <f t="shared" si="205"/>
        <v/>
      </c>
      <c r="H1749" s="158"/>
      <c r="I1749" s="149"/>
      <c r="J1749" s="152"/>
      <c r="K1749" s="162"/>
      <c r="L1749" s="163"/>
      <c r="M1749" s="34" t="str">
        <f t="shared" ref="M1749:M1812" si="208">IF(K1749="","",I1749*K1749)</f>
        <v/>
      </c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</row>
    <row r="1750" spans="1:61" ht="15" customHeight="1" x14ac:dyDescent="0.2">
      <c r="A1750" s="59" t="str">
        <f t="shared" si="203"/>
        <v/>
      </c>
      <c r="B1750" s="33" t="str">
        <f t="shared" si="204"/>
        <v/>
      </c>
      <c r="C1750" s="32" t="str">
        <f t="shared" si="206"/>
        <v/>
      </c>
      <c r="D1750" s="71" t="str">
        <f t="shared" si="202"/>
        <v/>
      </c>
      <c r="E1750" s="83" t="str">
        <f t="shared" si="207"/>
        <v/>
      </c>
      <c r="F1750" s="100"/>
      <c r="G1750" s="85" t="str">
        <f t="shared" si="205"/>
        <v/>
      </c>
      <c r="H1750" s="158"/>
      <c r="I1750" s="149"/>
      <c r="J1750" s="152"/>
      <c r="K1750" s="162"/>
      <c r="L1750" s="163"/>
      <c r="M1750" s="34" t="str">
        <f t="shared" si="208"/>
        <v/>
      </c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</row>
    <row r="1751" spans="1:61" ht="15" customHeight="1" x14ac:dyDescent="0.2">
      <c r="A1751" s="59" t="str">
        <f t="shared" si="203"/>
        <v/>
      </c>
      <c r="B1751" s="33" t="str">
        <f t="shared" si="204"/>
        <v/>
      </c>
      <c r="C1751" s="32" t="str">
        <f t="shared" si="206"/>
        <v/>
      </c>
      <c r="D1751" s="71" t="str">
        <f t="shared" si="202"/>
        <v/>
      </c>
      <c r="E1751" s="83" t="str">
        <f t="shared" si="207"/>
        <v/>
      </c>
      <c r="F1751" s="100"/>
      <c r="G1751" s="85" t="str">
        <f t="shared" si="205"/>
        <v/>
      </c>
      <c r="H1751" s="158"/>
      <c r="I1751" s="149"/>
      <c r="J1751" s="152"/>
      <c r="K1751" s="162"/>
      <c r="L1751" s="163"/>
      <c r="M1751" s="34" t="str">
        <f t="shared" si="208"/>
        <v/>
      </c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</row>
    <row r="1752" spans="1:61" ht="15" customHeight="1" x14ac:dyDescent="0.2">
      <c r="A1752" s="59" t="str">
        <f t="shared" si="203"/>
        <v/>
      </c>
      <c r="B1752" s="33" t="str">
        <f t="shared" si="204"/>
        <v/>
      </c>
      <c r="C1752" s="32" t="str">
        <f t="shared" si="206"/>
        <v/>
      </c>
      <c r="D1752" s="71" t="str">
        <f t="shared" si="202"/>
        <v/>
      </c>
      <c r="E1752" s="83" t="str">
        <f t="shared" si="207"/>
        <v/>
      </c>
      <c r="F1752" s="100"/>
      <c r="G1752" s="85" t="str">
        <f t="shared" si="205"/>
        <v/>
      </c>
      <c r="H1752" s="158"/>
      <c r="I1752" s="149"/>
      <c r="J1752" s="152"/>
      <c r="K1752" s="162"/>
      <c r="L1752" s="163"/>
      <c r="M1752" s="34" t="str">
        <f t="shared" si="208"/>
        <v/>
      </c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</row>
    <row r="1753" spans="1:61" ht="15" customHeight="1" x14ac:dyDescent="0.2">
      <c r="A1753" s="59" t="str">
        <f t="shared" si="203"/>
        <v/>
      </c>
      <c r="B1753" s="33" t="str">
        <f t="shared" si="204"/>
        <v/>
      </c>
      <c r="C1753" s="32" t="str">
        <f t="shared" si="206"/>
        <v/>
      </c>
      <c r="D1753" s="71" t="str">
        <f t="shared" si="202"/>
        <v/>
      </c>
      <c r="E1753" s="83" t="str">
        <f t="shared" si="207"/>
        <v/>
      </c>
      <c r="F1753" s="100"/>
      <c r="G1753" s="85" t="str">
        <f t="shared" si="205"/>
        <v/>
      </c>
      <c r="H1753" s="158"/>
      <c r="I1753" s="149"/>
      <c r="J1753" s="152"/>
      <c r="K1753" s="162"/>
      <c r="L1753" s="163"/>
      <c r="M1753" s="34" t="str">
        <f t="shared" si="208"/>
        <v/>
      </c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</row>
    <row r="1754" spans="1:61" ht="15" customHeight="1" x14ac:dyDescent="0.2">
      <c r="A1754" s="59" t="str">
        <f t="shared" si="203"/>
        <v/>
      </c>
      <c r="B1754" s="33" t="str">
        <f t="shared" si="204"/>
        <v/>
      </c>
      <c r="C1754" s="32" t="str">
        <f t="shared" si="206"/>
        <v/>
      </c>
      <c r="D1754" s="71" t="str">
        <f t="shared" si="202"/>
        <v/>
      </c>
      <c r="E1754" s="83" t="str">
        <f t="shared" si="207"/>
        <v/>
      </c>
      <c r="F1754" s="100"/>
      <c r="G1754" s="85" t="str">
        <f t="shared" si="205"/>
        <v/>
      </c>
      <c r="H1754" s="158"/>
      <c r="I1754" s="149"/>
      <c r="J1754" s="152"/>
      <c r="K1754" s="162"/>
      <c r="L1754" s="163"/>
      <c r="M1754" s="34" t="str">
        <f t="shared" si="208"/>
        <v/>
      </c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</row>
    <row r="1755" spans="1:61" ht="15" customHeight="1" x14ac:dyDescent="0.2">
      <c r="A1755" s="59" t="str">
        <f t="shared" si="203"/>
        <v/>
      </c>
      <c r="B1755" s="33" t="str">
        <f t="shared" si="204"/>
        <v/>
      </c>
      <c r="C1755" s="32" t="str">
        <f t="shared" si="206"/>
        <v/>
      </c>
      <c r="D1755" s="71" t="str">
        <f t="shared" si="202"/>
        <v/>
      </c>
      <c r="E1755" s="83" t="str">
        <f t="shared" si="207"/>
        <v/>
      </c>
      <c r="F1755" s="100"/>
      <c r="G1755" s="85" t="str">
        <f t="shared" si="205"/>
        <v/>
      </c>
      <c r="H1755" s="158"/>
      <c r="I1755" s="149"/>
      <c r="J1755" s="152"/>
      <c r="K1755" s="162"/>
      <c r="L1755" s="163"/>
      <c r="M1755" s="34" t="str">
        <f t="shared" si="208"/>
        <v/>
      </c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</row>
    <row r="1756" spans="1:61" ht="15" customHeight="1" x14ac:dyDescent="0.2">
      <c r="A1756" s="59" t="str">
        <f t="shared" si="203"/>
        <v/>
      </c>
      <c r="B1756" s="33" t="str">
        <f t="shared" si="204"/>
        <v/>
      </c>
      <c r="C1756" s="32" t="str">
        <f t="shared" si="206"/>
        <v/>
      </c>
      <c r="D1756" s="71" t="str">
        <f t="shared" si="202"/>
        <v/>
      </c>
      <c r="E1756" s="83" t="str">
        <f t="shared" si="207"/>
        <v/>
      </c>
      <c r="F1756" s="100"/>
      <c r="G1756" s="85" t="str">
        <f t="shared" si="205"/>
        <v/>
      </c>
      <c r="H1756" s="158"/>
      <c r="I1756" s="149"/>
      <c r="J1756" s="152"/>
      <c r="K1756" s="162"/>
      <c r="L1756" s="163"/>
      <c r="M1756" s="34" t="str">
        <f t="shared" si="208"/>
        <v/>
      </c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</row>
    <row r="1757" spans="1:61" ht="15" customHeight="1" x14ac:dyDescent="0.2">
      <c r="A1757" s="59" t="str">
        <f t="shared" si="203"/>
        <v/>
      </c>
      <c r="B1757" s="33" t="str">
        <f t="shared" si="204"/>
        <v/>
      </c>
      <c r="C1757" s="32" t="str">
        <f t="shared" si="206"/>
        <v/>
      </c>
      <c r="D1757" s="71" t="str">
        <f t="shared" ref="D1757:D1820" si="209">IF(F1756="","",IF(F1757="","",IF(F1757=F1756,"  =","Nieuw")))</f>
        <v/>
      </c>
      <c r="E1757" s="83" t="str">
        <f t="shared" si="207"/>
        <v/>
      </c>
      <c r="F1757" s="100"/>
      <c r="G1757" s="85" t="str">
        <f t="shared" si="205"/>
        <v/>
      </c>
      <c r="H1757" s="158"/>
      <c r="I1757" s="149"/>
      <c r="J1757" s="152"/>
      <c r="K1757" s="162"/>
      <c r="L1757" s="163"/>
      <c r="M1757" s="34" t="str">
        <f t="shared" si="208"/>
        <v/>
      </c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</row>
    <row r="1758" spans="1:61" ht="15" customHeight="1" x14ac:dyDescent="0.2">
      <c r="A1758" s="59" t="str">
        <f t="shared" ref="A1758:A1821" si="210">IF(F1757="","",IF(B1758="","",IF(B1758=B1757,A1757+100000000,B1757+1)))</f>
        <v/>
      </c>
      <c r="B1758" s="33" t="str">
        <f t="shared" ref="B1758:B1821" si="211">IF(F1757="","",IF(F1758="","",IF(F1757=F1758,B1757,B1757+1)))</f>
        <v/>
      </c>
      <c r="C1758" s="32" t="str">
        <f t="shared" si="206"/>
        <v/>
      </c>
      <c r="D1758" s="71" t="str">
        <f t="shared" si="209"/>
        <v/>
      </c>
      <c r="E1758" s="83" t="str">
        <f t="shared" si="207"/>
        <v/>
      </c>
      <c r="F1758" s="100"/>
      <c r="G1758" s="85" t="str">
        <f t="shared" si="205"/>
        <v/>
      </c>
      <c r="H1758" s="158"/>
      <c r="I1758" s="149"/>
      <c r="J1758" s="152"/>
      <c r="K1758" s="162"/>
      <c r="L1758" s="163"/>
      <c r="M1758" s="34" t="str">
        <f t="shared" si="208"/>
        <v/>
      </c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</row>
    <row r="1759" spans="1:61" ht="15" customHeight="1" x14ac:dyDescent="0.2">
      <c r="A1759" s="59" t="str">
        <f t="shared" si="210"/>
        <v/>
      </c>
      <c r="B1759" s="33" t="str">
        <f t="shared" si="211"/>
        <v/>
      </c>
      <c r="C1759" s="32" t="str">
        <f t="shared" si="206"/>
        <v/>
      </c>
      <c r="D1759" s="71" t="str">
        <f t="shared" si="209"/>
        <v/>
      </c>
      <c r="E1759" s="83" t="str">
        <f t="shared" si="207"/>
        <v/>
      </c>
      <c r="F1759" s="100"/>
      <c r="G1759" s="85" t="str">
        <f t="shared" si="205"/>
        <v/>
      </c>
      <c r="H1759" s="158"/>
      <c r="I1759" s="149"/>
      <c r="J1759" s="152"/>
      <c r="K1759" s="162"/>
      <c r="L1759" s="163"/>
      <c r="M1759" s="34" t="str">
        <f t="shared" si="208"/>
        <v/>
      </c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</row>
    <row r="1760" spans="1:61" ht="15" customHeight="1" x14ac:dyDescent="0.2">
      <c r="A1760" s="59" t="str">
        <f t="shared" si="210"/>
        <v/>
      </c>
      <c r="B1760" s="33" t="str">
        <f t="shared" si="211"/>
        <v/>
      </c>
      <c r="C1760" s="32" t="str">
        <f t="shared" si="206"/>
        <v/>
      </c>
      <c r="D1760" s="71" t="str">
        <f t="shared" si="209"/>
        <v/>
      </c>
      <c r="E1760" s="83" t="str">
        <f t="shared" si="207"/>
        <v/>
      </c>
      <c r="F1760" s="100"/>
      <c r="G1760" s="85" t="str">
        <f t="shared" si="205"/>
        <v/>
      </c>
      <c r="H1760" s="158"/>
      <c r="I1760" s="149"/>
      <c r="J1760" s="152"/>
      <c r="K1760" s="162"/>
      <c r="L1760" s="163"/>
      <c r="M1760" s="34" t="str">
        <f t="shared" si="208"/>
        <v/>
      </c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</row>
    <row r="1761" spans="1:61" ht="15" customHeight="1" x14ac:dyDescent="0.2">
      <c r="A1761" s="59" t="str">
        <f t="shared" si="210"/>
        <v/>
      </c>
      <c r="B1761" s="33" t="str">
        <f t="shared" si="211"/>
        <v/>
      </c>
      <c r="C1761" s="32" t="str">
        <f t="shared" si="206"/>
        <v/>
      </c>
      <c r="D1761" s="71" t="str">
        <f t="shared" si="209"/>
        <v/>
      </c>
      <c r="E1761" s="83" t="str">
        <f t="shared" si="207"/>
        <v/>
      </c>
      <c r="F1761" s="100"/>
      <c r="G1761" s="85" t="str">
        <f t="shared" si="205"/>
        <v/>
      </c>
      <c r="H1761" s="158"/>
      <c r="I1761" s="149"/>
      <c r="J1761" s="152"/>
      <c r="K1761" s="162"/>
      <c r="L1761" s="163"/>
      <c r="M1761" s="34" t="str">
        <f t="shared" si="208"/>
        <v/>
      </c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</row>
    <row r="1762" spans="1:61" ht="15" customHeight="1" x14ac:dyDescent="0.2">
      <c r="A1762" s="59" t="str">
        <f t="shared" si="210"/>
        <v/>
      </c>
      <c r="B1762" s="33" t="str">
        <f t="shared" si="211"/>
        <v/>
      </c>
      <c r="C1762" s="32" t="str">
        <f t="shared" si="206"/>
        <v/>
      </c>
      <c r="D1762" s="71" t="str">
        <f t="shared" si="209"/>
        <v/>
      </c>
      <c r="E1762" s="83" t="str">
        <f t="shared" si="207"/>
        <v/>
      </c>
      <c r="F1762" s="100"/>
      <c r="G1762" s="85" t="str">
        <f t="shared" si="205"/>
        <v/>
      </c>
      <c r="H1762" s="158"/>
      <c r="I1762" s="149"/>
      <c r="J1762" s="152"/>
      <c r="K1762" s="162"/>
      <c r="L1762" s="163"/>
      <c r="M1762" s="34" t="str">
        <f t="shared" si="208"/>
        <v/>
      </c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</row>
    <row r="1763" spans="1:61" ht="15" customHeight="1" x14ac:dyDescent="0.2">
      <c r="A1763" s="59" t="str">
        <f t="shared" si="210"/>
        <v/>
      </c>
      <c r="B1763" s="33" t="str">
        <f t="shared" si="211"/>
        <v/>
      </c>
      <c r="C1763" s="32" t="str">
        <f t="shared" si="206"/>
        <v/>
      </c>
      <c r="D1763" s="71" t="str">
        <f t="shared" si="209"/>
        <v/>
      </c>
      <c r="E1763" s="83" t="str">
        <f t="shared" si="207"/>
        <v/>
      </c>
      <c r="F1763" s="100"/>
      <c r="G1763" s="85" t="str">
        <f t="shared" si="205"/>
        <v/>
      </c>
      <c r="H1763" s="158"/>
      <c r="I1763" s="149"/>
      <c r="J1763" s="152"/>
      <c r="K1763" s="162"/>
      <c r="L1763" s="163"/>
      <c r="M1763" s="34" t="str">
        <f t="shared" si="208"/>
        <v/>
      </c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</row>
    <row r="1764" spans="1:61" ht="15" customHeight="1" x14ac:dyDescent="0.2">
      <c r="A1764" s="59" t="str">
        <f t="shared" si="210"/>
        <v/>
      </c>
      <c r="B1764" s="33" t="str">
        <f t="shared" si="211"/>
        <v/>
      </c>
      <c r="C1764" s="32" t="str">
        <f t="shared" si="206"/>
        <v/>
      </c>
      <c r="D1764" s="71" t="str">
        <f t="shared" si="209"/>
        <v/>
      </c>
      <c r="E1764" s="83" t="str">
        <f t="shared" si="207"/>
        <v/>
      </c>
      <c r="F1764" s="100"/>
      <c r="G1764" s="85" t="str">
        <f t="shared" si="205"/>
        <v/>
      </c>
      <c r="H1764" s="158"/>
      <c r="I1764" s="149"/>
      <c r="J1764" s="152"/>
      <c r="K1764" s="162"/>
      <c r="L1764" s="163"/>
      <c r="M1764" s="34" t="str">
        <f t="shared" si="208"/>
        <v/>
      </c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</row>
    <row r="1765" spans="1:61" ht="15" customHeight="1" x14ac:dyDescent="0.2">
      <c r="A1765" s="59" t="str">
        <f t="shared" si="210"/>
        <v/>
      </c>
      <c r="B1765" s="33" t="str">
        <f t="shared" si="211"/>
        <v/>
      </c>
      <c r="C1765" s="32" t="str">
        <f t="shared" si="206"/>
        <v/>
      </c>
      <c r="D1765" s="71" t="str">
        <f t="shared" si="209"/>
        <v/>
      </c>
      <c r="E1765" s="83" t="str">
        <f t="shared" si="207"/>
        <v/>
      </c>
      <c r="F1765" s="100"/>
      <c r="G1765" s="85" t="str">
        <f t="shared" si="205"/>
        <v/>
      </c>
      <c r="H1765" s="158"/>
      <c r="I1765" s="149"/>
      <c r="J1765" s="152"/>
      <c r="K1765" s="162"/>
      <c r="L1765" s="163"/>
      <c r="M1765" s="34" t="str">
        <f t="shared" si="208"/>
        <v/>
      </c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</row>
    <row r="1766" spans="1:61" ht="15" customHeight="1" x14ac:dyDescent="0.2">
      <c r="A1766" s="59" t="str">
        <f t="shared" si="210"/>
        <v/>
      </c>
      <c r="B1766" s="33" t="str">
        <f t="shared" si="211"/>
        <v/>
      </c>
      <c r="C1766" s="32" t="str">
        <f t="shared" si="206"/>
        <v/>
      </c>
      <c r="D1766" s="71" t="str">
        <f t="shared" si="209"/>
        <v/>
      </c>
      <c r="E1766" s="83" t="str">
        <f t="shared" si="207"/>
        <v/>
      </c>
      <c r="F1766" s="100"/>
      <c r="G1766" s="85" t="str">
        <f t="shared" si="205"/>
        <v/>
      </c>
      <c r="H1766" s="158"/>
      <c r="I1766" s="149"/>
      <c r="J1766" s="152"/>
      <c r="K1766" s="162"/>
      <c r="L1766" s="163"/>
      <c r="M1766" s="34" t="str">
        <f t="shared" si="208"/>
        <v/>
      </c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</row>
    <row r="1767" spans="1:61" ht="15" customHeight="1" x14ac:dyDescent="0.2">
      <c r="A1767" s="59" t="str">
        <f t="shared" si="210"/>
        <v/>
      </c>
      <c r="B1767" s="33" t="str">
        <f t="shared" si="211"/>
        <v/>
      </c>
      <c r="C1767" s="32" t="str">
        <f t="shared" si="206"/>
        <v/>
      </c>
      <c r="D1767" s="71" t="str">
        <f t="shared" si="209"/>
        <v/>
      </c>
      <c r="E1767" s="83" t="str">
        <f t="shared" si="207"/>
        <v/>
      </c>
      <c r="F1767" s="100"/>
      <c r="G1767" s="85" t="str">
        <f t="shared" si="205"/>
        <v/>
      </c>
      <c r="H1767" s="158"/>
      <c r="I1767" s="149"/>
      <c r="J1767" s="152"/>
      <c r="K1767" s="162"/>
      <c r="L1767" s="163"/>
      <c r="M1767" s="34" t="str">
        <f t="shared" si="208"/>
        <v/>
      </c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</row>
    <row r="1768" spans="1:61" ht="15" customHeight="1" x14ac:dyDescent="0.2">
      <c r="A1768" s="59" t="str">
        <f t="shared" si="210"/>
        <v/>
      </c>
      <c r="B1768" s="33" t="str">
        <f t="shared" si="211"/>
        <v/>
      </c>
      <c r="C1768" s="32" t="str">
        <f t="shared" si="206"/>
        <v/>
      </c>
      <c r="D1768" s="71" t="str">
        <f t="shared" si="209"/>
        <v/>
      </c>
      <c r="E1768" s="83" t="str">
        <f t="shared" si="207"/>
        <v/>
      </c>
      <c r="F1768" s="100"/>
      <c r="G1768" s="85" t="str">
        <f t="shared" si="205"/>
        <v/>
      </c>
      <c r="H1768" s="158"/>
      <c r="I1768" s="149"/>
      <c r="J1768" s="152"/>
      <c r="K1768" s="162"/>
      <c r="L1768" s="163"/>
      <c r="M1768" s="34" t="str">
        <f t="shared" si="208"/>
        <v/>
      </c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</row>
    <row r="1769" spans="1:61" ht="15" customHeight="1" x14ac:dyDescent="0.2">
      <c r="A1769" s="59" t="str">
        <f t="shared" si="210"/>
        <v/>
      </c>
      <c r="B1769" s="33" t="str">
        <f t="shared" si="211"/>
        <v/>
      </c>
      <c r="C1769" s="32" t="str">
        <f t="shared" si="206"/>
        <v/>
      </c>
      <c r="D1769" s="71" t="str">
        <f t="shared" si="209"/>
        <v/>
      </c>
      <c r="E1769" s="83" t="str">
        <f t="shared" si="207"/>
        <v/>
      </c>
      <c r="F1769" s="100"/>
      <c r="G1769" s="85" t="str">
        <f t="shared" si="205"/>
        <v/>
      </c>
      <c r="H1769" s="158"/>
      <c r="I1769" s="149"/>
      <c r="J1769" s="152"/>
      <c r="K1769" s="162"/>
      <c r="L1769" s="163"/>
      <c r="M1769" s="34" t="str">
        <f t="shared" si="208"/>
        <v/>
      </c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</row>
    <row r="1770" spans="1:61" ht="15" customHeight="1" x14ac:dyDescent="0.2">
      <c r="A1770" s="59" t="str">
        <f t="shared" si="210"/>
        <v/>
      </c>
      <c r="B1770" s="33" t="str">
        <f t="shared" si="211"/>
        <v/>
      </c>
      <c r="C1770" s="32" t="str">
        <f t="shared" si="206"/>
        <v/>
      </c>
      <c r="D1770" s="71" t="str">
        <f t="shared" si="209"/>
        <v/>
      </c>
      <c r="E1770" s="83" t="str">
        <f t="shared" si="207"/>
        <v/>
      </c>
      <c r="F1770" s="100"/>
      <c r="G1770" s="85" t="str">
        <f t="shared" si="205"/>
        <v/>
      </c>
      <c r="H1770" s="158"/>
      <c r="I1770" s="149"/>
      <c r="J1770" s="152"/>
      <c r="K1770" s="162"/>
      <c r="L1770" s="163"/>
      <c r="M1770" s="34" t="str">
        <f t="shared" si="208"/>
        <v/>
      </c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</row>
    <row r="1771" spans="1:61" ht="15" customHeight="1" x14ac:dyDescent="0.2">
      <c r="A1771" s="59" t="str">
        <f t="shared" si="210"/>
        <v/>
      </c>
      <c r="B1771" s="33" t="str">
        <f t="shared" si="211"/>
        <v/>
      </c>
      <c r="C1771" s="32" t="str">
        <f t="shared" si="206"/>
        <v/>
      </c>
      <c r="D1771" s="71" t="str">
        <f t="shared" si="209"/>
        <v/>
      </c>
      <c r="E1771" s="83" t="str">
        <f t="shared" si="207"/>
        <v/>
      </c>
      <c r="F1771" s="100"/>
      <c r="G1771" s="85" t="str">
        <f t="shared" si="205"/>
        <v/>
      </c>
      <c r="H1771" s="158"/>
      <c r="I1771" s="149"/>
      <c r="J1771" s="152"/>
      <c r="K1771" s="162"/>
      <c r="L1771" s="163"/>
      <c r="M1771" s="34" t="str">
        <f t="shared" si="208"/>
        <v/>
      </c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</row>
    <row r="1772" spans="1:61" ht="15" customHeight="1" x14ac:dyDescent="0.2">
      <c r="A1772" s="59" t="str">
        <f t="shared" si="210"/>
        <v/>
      </c>
      <c r="B1772" s="33" t="str">
        <f t="shared" si="211"/>
        <v/>
      </c>
      <c r="C1772" s="32" t="str">
        <f t="shared" si="206"/>
        <v/>
      </c>
      <c r="D1772" s="71" t="str">
        <f t="shared" si="209"/>
        <v/>
      </c>
      <c r="E1772" s="83" t="str">
        <f t="shared" si="207"/>
        <v/>
      </c>
      <c r="F1772" s="100"/>
      <c r="G1772" s="85" t="str">
        <f t="shared" si="205"/>
        <v/>
      </c>
      <c r="H1772" s="158"/>
      <c r="I1772" s="149"/>
      <c r="J1772" s="152"/>
      <c r="K1772" s="162"/>
      <c r="L1772" s="163"/>
      <c r="M1772" s="34" t="str">
        <f t="shared" si="208"/>
        <v/>
      </c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</row>
    <row r="1773" spans="1:61" ht="15" customHeight="1" x14ac:dyDescent="0.2">
      <c r="A1773" s="59" t="str">
        <f t="shared" si="210"/>
        <v/>
      </c>
      <c r="B1773" s="33" t="str">
        <f t="shared" si="211"/>
        <v/>
      </c>
      <c r="C1773" s="32" t="str">
        <f t="shared" si="206"/>
        <v/>
      </c>
      <c r="D1773" s="71" t="str">
        <f t="shared" si="209"/>
        <v/>
      </c>
      <c r="E1773" s="83" t="str">
        <f t="shared" si="207"/>
        <v/>
      </c>
      <c r="F1773" s="100"/>
      <c r="G1773" s="85" t="str">
        <f t="shared" si="205"/>
        <v/>
      </c>
      <c r="H1773" s="158"/>
      <c r="I1773" s="149"/>
      <c r="J1773" s="152"/>
      <c r="K1773" s="162"/>
      <c r="L1773" s="163"/>
      <c r="M1773" s="34" t="str">
        <f t="shared" si="208"/>
        <v/>
      </c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</row>
    <row r="1774" spans="1:61" ht="15" customHeight="1" x14ac:dyDescent="0.2">
      <c r="A1774" s="59" t="str">
        <f t="shared" si="210"/>
        <v/>
      </c>
      <c r="B1774" s="33" t="str">
        <f t="shared" si="211"/>
        <v/>
      </c>
      <c r="C1774" s="32" t="str">
        <f t="shared" si="206"/>
        <v/>
      </c>
      <c r="D1774" s="71" t="str">
        <f t="shared" si="209"/>
        <v/>
      </c>
      <c r="E1774" s="83" t="str">
        <f t="shared" si="207"/>
        <v/>
      </c>
      <c r="F1774" s="100"/>
      <c r="G1774" s="85" t="str">
        <f t="shared" si="205"/>
        <v/>
      </c>
      <c r="H1774" s="158"/>
      <c r="I1774" s="149"/>
      <c r="J1774" s="152"/>
      <c r="K1774" s="162"/>
      <c r="L1774" s="163"/>
      <c r="M1774" s="34" t="str">
        <f t="shared" si="208"/>
        <v/>
      </c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</row>
    <row r="1775" spans="1:61" ht="15" customHeight="1" x14ac:dyDescent="0.2">
      <c r="A1775" s="59" t="str">
        <f t="shared" si="210"/>
        <v/>
      </c>
      <c r="B1775" s="33" t="str">
        <f t="shared" si="211"/>
        <v/>
      </c>
      <c r="C1775" s="32" t="str">
        <f t="shared" si="206"/>
        <v/>
      </c>
      <c r="D1775" s="71" t="str">
        <f t="shared" si="209"/>
        <v/>
      </c>
      <c r="E1775" s="83" t="str">
        <f t="shared" si="207"/>
        <v/>
      </c>
      <c r="F1775" s="100"/>
      <c r="G1775" s="85" t="str">
        <f t="shared" si="205"/>
        <v/>
      </c>
      <c r="H1775" s="158"/>
      <c r="I1775" s="149"/>
      <c r="J1775" s="152"/>
      <c r="K1775" s="162"/>
      <c r="L1775" s="163"/>
      <c r="M1775" s="34" t="str">
        <f t="shared" si="208"/>
        <v/>
      </c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</row>
    <row r="1776" spans="1:61" ht="15" customHeight="1" x14ac:dyDescent="0.2">
      <c r="A1776" s="59" t="str">
        <f t="shared" si="210"/>
        <v/>
      </c>
      <c r="B1776" s="33" t="str">
        <f t="shared" si="211"/>
        <v/>
      </c>
      <c r="C1776" s="32" t="str">
        <f t="shared" si="206"/>
        <v/>
      </c>
      <c r="D1776" s="71" t="str">
        <f t="shared" si="209"/>
        <v/>
      </c>
      <c r="E1776" s="83" t="str">
        <f t="shared" si="207"/>
        <v/>
      </c>
      <c r="F1776" s="100"/>
      <c r="G1776" s="85" t="str">
        <f t="shared" si="205"/>
        <v/>
      </c>
      <c r="H1776" s="158"/>
      <c r="I1776" s="149"/>
      <c r="J1776" s="152"/>
      <c r="K1776" s="162"/>
      <c r="L1776" s="163"/>
      <c r="M1776" s="34" t="str">
        <f t="shared" si="208"/>
        <v/>
      </c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</row>
    <row r="1777" spans="1:61" ht="15" customHeight="1" x14ac:dyDescent="0.2">
      <c r="A1777" s="59" t="str">
        <f t="shared" si="210"/>
        <v/>
      </c>
      <c r="B1777" s="33" t="str">
        <f t="shared" si="211"/>
        <v/>
      </c>
      <c r="C1777" s="32" t="str">
        <f t="shared" si="206"/>
        <v/>
      </c>
      <c r="D1777" s="71" t="str">
        <f t="shared" si="209"/>
        <v/>
      </c>
      <c r="E1777" s="83" t="str">
        <f t="shared" si="207"/>
        <v/>
      </c>
      <c r="F1777" s="100"/>
      <c r="G1777" s="85" t="str">
        <f t="shared" si="205"/>
        <v/>
      </c>
      <c r="H1777" s="158"/>
      <c r="I1777" s="149"/>
      <c r="J1777" s="152"/>
      <c r="K1777" s="162"/>
      <c r="L1777" s="163"/>
      <c r="M1777" s="34" t="str">
        <f t="shared" si="208"/>
        <v/>
      </c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</row>
    <row r="1778" spans="1:61" ht="15" customHeight="1" x14ac:dyDescent="0.2">
      <c r="A1778" s="59" t="str">
        <f t="shared" si="210"/>
        <v/>
      </c>
      <c r="B1778" s="33" t="str">
        <f t="shared" si="211"/>
        <v/>
      </c>
      <c r="C1778" s="32" t="str">
        <f t="shared" si="206"/>
        <v/>
      </c>
      <c r="D1778" s="71" t="str">
        <f t="shared" si="209"/>
        <v/>
      </c>
      <c r="E1778" s="83" t="str">
        <f t="shared" si="207"/>
        <v/>
      </c>
      <c r="F1778" s="100"/>
      <c r="G1778" s="85" t="str">
        <f t="shared" si="205"/>
        <v/>
      </c>
      <c r="H1778" s="158"/>
      <c r="I1778" s="149"/>
      <c r="J1778" s="152"/>
      <c r="K1778" s="162"/>
      <c r="L1778" s="163"/>
      <c r="M1778" s="34" t="str">
        <f t="shared" si="208"/>
        <v/>
      </c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</row>
    <row r="1779" spans="1:61" ht="15" customHeight="1" x14ac:dyDescent="0.2">
      <c r="A1779" s="59" t="str">
        <f t="shared" si="210"/>
        <v/>
      </c>
      <c r="B1779" s="33" t="str">
        <f t="shared" si="211"/>
        <v/>
      </c>
      <c r="C1779" s="32" t="str">
        <f t="shared" si="206"/>
        <v/>
      </c>
      <c r="D1779" s="71" t="str">
        <f t="shared" si="209"/>
        <v/>
      </c>
      <c r="E1779" s="83" t="str">
        <f t="shared" si="207"/>
        <v/>
      </c>
      <c r="F1779" s="100"/>
      <c r="G1779" s="85" t="str">
        <f t="shared" si="205"/>
        <v/>
      </c>
      <c r="H1779" s="158"/>
      <c r="I1779" s="149"/>
      <c r="J1779" s="152"/>
      <c r="K1779" s="162"/>
      <c r="L1779" s="163"/>
      <c r="M1779" s="34" t="str">
        <f t="shared" si="208"/>
        <v/>
      </c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</row>
    <row r="1780" spans="1:61" ht="15" customHeight="1" x14ac:dyDescent="0.2">
      <c r="A1780" s="59" t="str">
        <f t="shared" si="210"/>
        <v/>
      </c>
      <c r="B1780" s="33" t="str">
        <f t="shared" si="211"/>
        <v/>
      </c>
      <c r="C1780" s="32" t="str">
        <f t="shared" si="206"/>
        <v/>
      </c>
      <c r="D1780" s="71" t="str">
        <f t="shared" si="209"/>
        <v/>
      </c>
      <c r="E1780" s="83" t="str">
        <f t="shared" si="207"/>
        <v/>
      </c>
      <c r="F1780" s="100"/>
      <c r="G1780" s="85" t="str">
        <f t="shared" si="205"/>
        <v/>
      </c>
      <c r="H1780" s="158"/>
      <c r="I1780" s="149"/>
      <c r="J1780" s="152"/>
      <c r="K1780" s="162"/>
      <c r="L1780" s="163"/>
      <c r="M1780" s="34" t="str">
        <f t="shared" si="208"/>
        <v/>
      </c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</row>
    <row r="1781" spans="1:61" ht="15" customHeight="1" x14ac:dyDescent="0.2">
      <c r="A1781" s="59" t="str">
        <f t="shared" si="210"/>
        <v/>
      </c>
      <c r="B1781" s="33" t="str">
        <f t="shared" si="211"/>
        <v/>
      </c>
      <c r="C1781" s="32" t="str">
        <f t="shared" si="206"/>
        <v/>
      </c>
      <c r="D1781" s="71" t="str">
        <f t="shared" si="209"/>
        <v/>
      </c>
      <c r="E1781" s="83" t="str">
        <f t="shared" si="207"/>
        <v/>
      </c>
      <c r="F1781" s="100"/>
      <c r="G1781" s="85" t="str">
        <f t="shared" si="205"/>
        <v/>
      </c>
      <c r="H1781" s="158"/>
      <c r="I1781" s="149"/>
      <c r="J1781" s="152"/>
      <c r="K1781" s="162"/>
      <c r="L1781" s="163"/>
      <c r="M1781" s="34" t="str">
        <f t="shared" si="208"/>
        <v/>
      </c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</row>
    <row r="1782" spans="1:61" ht="15" customHeight="1" x14ac:dyDescent="0.2">
      <c r="A1782" s="59" t="str">
        <f t="shared" si="210"/>
        <v/>
      </c>
      <c r="B1782" s="33" t="str">
        <f t="shared" si="211"/>
        <v/>
      </c>
      <c r="C1782" s="32" t="str">
        <f t="shared" si="206"/>
        <v/>
      </c>
      <c r="D1782" s="71" t="str">
        <f t="shared" si="209"/>
        <v/>
      </c>
      <c r="E1782" s="83" t="str">
        <f t="shared" si="207"/>
        <v/>
      </c>
      <c r="F1782" s="100"/>
      <c r="G1782" s="85" t="str">
        <f t="shared" si="205"/>
        <v/>
      </c>
      <c r="H1782" s="158"/>
      <c r="I1782" s="149"/>
      <c r="J1782" s="152"/>
      <c r="K1782" s="162"/>
      <c r="L1782" s="163"/>
      <c r="M1782" s="34" t="str">
        <f t="shared" si="208"/>
        <v/>
      </c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</row>
    <row r="1783" spans="1:61" ht="15" customHeight="1" x14ac:dyDescent="0.2">
      <c r="A1783" s="59" t="str">
        <f t="shared" si="210"/>
        <v/>
      </c>
      <c r="B1783" s="33" t="str">
        <f t="shared" si="211"/>
        <v/>
      </c>
      <c r="C1783" s="32" t="str">
        <f t="shared" si="206"/>
        <v/>
      </c>
      <c r="D1783" s="71" t="str">
        <f t="shared" si="209"/>
        <v/>
      </c>
      <c r="E1783" s="83" t="str">
        <f t="shared" si="207"/>
        <v/>
      </c>
      <c r="F1783" s="100"/>
      <c r="G1783" s="85" t="str">
        <f t="shared" si="205"/>
        <v/>
      </c>
      <c r="H1783" s="158"/>
      <c r="I1783" s="149"/>
      <c r="J1783" s="152"/>
      <c r="K1783" s="162"/>
      <c r="L1783" s="163"/>
      <c r="M1783" s="34" t="str">
        <f t="shared" si="208"/>
        <v/>
      </c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</row>
    <row r="1784" spans="1:61" ht="15" customHeight="1" x14ac:dyDescent="0.2">
      <c r="A1784" s="59" t="str">
        <f t="shared" si="210"/>
        <v/>
      </c>
      <c r="B1784" s="33" t="str">
        <f t="shared" si="211"/>
        <v/>
      </c>
      <c r="C1784" s="32" t="str">
        <f t="shared" si="206"/>
        <v/>
      </c>
      <c r="D1784" s="71" t="str">
        <f t="shared" si="209"/>
        <v/>
      </c>
      <c r="E1784" s="83" t="str">
        <f t="shared" si="207"/>
        <v/>
      </c>
      <c r="F1784" s="100"/>
      <c r="G1784" s="85" t="str">
        <f t="shared" si="205"/>
        <v/>
      </c>
      <c r="H1784" s="158"/>
      <c r="I1784" s="149"/>
      <c r="J1784" s="152"/>
      <c r="K1784" s="162"/>
      <c r="L1784" s="163"/>
      <c r="M1784" s="34" t="str">
        <f t="shared" si="208"/>
        <v/>
      </c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</row>
    <row r="1785" spans="1:61" ht="15" customHeight="1" x14ac:dyDescent="0.2">
      <c r="A1785" s="59" t="str">
        <f t="shared" si="210"/>
        <v/>
      </c>
      <c r="B1785" s="33" t="str">
        <f t="shared" si="211"/>
        <v/>
      </c>
      <c r="C1785" s="32" t="str">
        <f t="shared" si="206"/>
        <v/>
      </c>
      <c r="D1785" s="71" t="str">
        <f t="shared" si="209"/>
        <v/>
      </c>
      <c r="E1785" s="83" t="str">
        <f t="shared" si="207"/>
        <v/>
      </c>
      <c r="F1785" s="100"/>
      <c r="G1785" s="85" t="str">
        <f t="shared" si="205"/>
        <v/>
      </c>
      <c r="H1785" s="158"/>
      <c r="I1785" s="149"/>
      <c r="J1785" s="152"/>
      <c r="K1785" s="162"/>
      <c r="L1785" s="163"/>
      <c r="M1785" s="34" t="str">
        <f t="shared" si="208"/>
        <v/>
      </c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</row>
    <row r="1786" spans="1:61" ht="15" customHeight="1" x14ac:dyDescent="0.2">
      <c r="A1786" s="59" t="str">
        <f t="shared" si="210"/>
        <v/>
      </c>
      <c r="B1786" s="33" t="str">
        <f t="shared" si="211"/>
        <v/>
      </c>
      <c r="C1786" s="32" t="str">
        <f t="shared" si="206"/>
        <v/>
      </c>
      <c r="D1786" s="71" t="str">
        <f t="shared" si="209"/>
        <v/>
      </c>
      <c r="E1786" s="83" t="str">
        <f t="shared" si="207"/>
        <v/>
      </c>
      <c r="F1786" s="100"/>
      <c r="G1786" s="85" t="str">
        <f t="shared" si="205"/>
        <v/>
      </c>
      <c r="H1786" s="158"/>
      <c r="I1786" s="149"/>
      <c r="J1786" s="152"/>
      <c r="K1786" s="162"/>
      <c r="L1786" s="163"/>
      <c r="M1786" s="34" t="str">
        <f t="shared" si="208"/>
        <v/>
      </c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</row>
    <row r="1787" spans="1:61" ht="15" customHeight="1" x14ac:dyDescent="0.2">
      <c r="A1787" s="59" t="str">
        <f t="shared" si="210"/>
        <v/>
      </c>
      <c r="B1787" s="33" t="str">
        <f t="shared" si="211"/>
        <v/>
      </c>
      <c r="C1787" s="32" t="str">
        <f t="shared" si="206"/>
        <v/>
      </c>
      <c r="D1787" s="71" t="str">
        <f t="shared" si="209"/>
        <v/>
      </c>
      <c r="E1787" s="83" t="str">
        <f t="shared" si="207"/>
        <v/>
      </c>
      <c r="F1787" s="100"/>
      <c r="G1787" s="85" t="str">
        <f t="shared" si="205"/>
        <v/>
      </c>
      <c r="H1787" s="158"/>
      <c r="I1787" s="149"/>
      <c r="J1787" s="152"/>
      <c r="K1787" s="162"/>
      <c r="L1787" s="163"/>
      <c r="M1787" s="34" t="str">
        <f t="shared" si="208"/>
        <v/>
      </c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</row>
    <row r="1788" spans="1:61" ht="15" customHeight="1" x14ac:dyDescent="0.2">
      <c r="A1788" s="59" t="str">
        <f t="shared" si="210"/>
        <v/>
      </c>
      <c r="B1788" s="33" t="str">
        <f t="shared" si="211"/>
        <v/>
      </c>
      <c r="C1788" s="32" t="str">
        <f t="shared" si="206"/>
        <v/>
      </c>
      <c r="D1788" s="71" t="str">
        <f t="shared" si="209"/>
        <v/>
      </c>
      <c r="E1788" s="83" t="str">
        <f t="shared" si="207"/>
        <v/>
      </c>
      <c r="F1788" s="100"/>
      <c r="G1788" s="85" t="str">
        <f t="shared" si="205"/>
        <v/>
      </c>
      <c r="H1788" s="158"/>
      <c r="I1788" s="149"/>
      <c r="J1788" s="152"/>
      <c r="K1788" s="162"/>
      <c r="L1788" s="163"/>
      <c r="M1788" s="34" t="str">
        <f t="shared" si="208"/>
        <v/>
      </c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</row>
    <row r="1789" spans="1:61" ht="15" customHeight="1" x14ac:dyDescent="0.2">
      <c r="A1789" s="59" t="str">
        <f t="shared" si="210"/>
        <v/>
      </c>
      <c r="B1789" s="33" t="str">
        <f t="shared" si="211"/>
        <v/>
      </c>
      <c r="C1789" s="32" t="str">
        <f t="shared" si="206"/>
        <v/>
      </c>
      <c r="D1789" s="71" t="str">
        <f t="shared" si="209"/>
        <v/>
      </c>
      <c r="E1789" s="83" t="str">
        <f t="shared" si="207"/>
        <v/>
      </c>
      <c r="F1789" s="100"/>
      <c r="G1789" s="85" t="str">
        <f t="shared" si="205"/>
        <v/>
      </c>
      <c r="H1789" s="158"/>
      <c r="I1789" s="149"/>
      <c r="J1789" s="152"/>
      <c r="K1789" s="162"/>
      <c r="L1789" s="163"/>
      <c r="M1789" s="34" t="str">
        <f t="shared" si="208"/>
        <v/>
      </c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</row>
    <row r="1790" spans="1:61" ht="15" customHeight="1" x14ac:dyDescent="0.2">
      <c r="A1790" s="59" t="str">
        <f t="shared" si="210"/>
        <v/>
      </c>
      <c r="B1790" s="33" t="str">
        <f t="shared" si="211"/>
        <v/>
      </c>
      <c r="C1790" s="32" t="str">
        <f t="shared" si="206"/>
        <v/>
      </c>
      <c r="D1790" s="71" t="str">
        <f t="shared" si="209"/>
        <v/>
      </c>
      <c r="E1790" s="83" t="str">
        <f t="shared" si="207"/>
        <v/>
      </c>
      <c r="F1790" s="100"/>
      <c r="G1790" s="85" t="str">
        <f t="shared" si="205"/>
        <v/>
      </c>
      <c r="H1790" s="158"/>
      <c r="I1790" s="149"/>
      <c r="J1790" s="152"/>
      <c r="K1790" s="162"/>
      <c r="L1790" s="163"/>
      <c r="M1790" s="34" t="str">
        <f t="shared" si="208"/>
        <v/>
      </c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</row>
    <row r="1791" spans="1:61" ht="15" customHeight="1" x14ac:dyDescent="0.2">
      <c r="A1791" s="59" t="str">
        <f t="shared" si="210"/>
        <v/>
      </c>
      <c r="B1791" s="33" t="str">
        <f t="shared" si="211"/>
        <v/>
      </c>
      <c r="C1791" s="32" t="str">
        <f t="shared" si="206"/>
        <v/>
      </c>
      <c r="D1791" s="71" t="str">
        <f t="shared" si="209"/>
        <v/>
      </c>
      <c r="E1791" s="83" t="str">
        <f t="shared" si="207"/>
        <v/>
      </c>
      <c r="F1791" s="100"/>
      <c r="G1791" s="85" t="str">
        <f t="shared" si="205"/>
        <v/>
      </c>
      <c r="H1791" s="158"/>
      <c r="I1791" s="149"/>
      <c r="J1791" s="152"/>
      <c r="K1791" s="162"/>
      <c r="L1791" s="163"/>
      <c r="M1791" s="34" t="str">
        <f t="shared" si="208"/>
        <v/>
      </c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</row>
    <row r="1792" spans="1:61" ht="15" customHeight="1" x14ac:dyDescent="0.2">
      <c r="A1792" s="59" t="str">
        <f t="shared" si="210"/>
        <v/>
      </c>
      <c r="B1792" s="33" t="str">
        <f t="shared" si="211"/>
        <v/>
      </c>
      <c r="C1792" s="32" t="str">
        <f t="shared" si="206"/>
        <v/>
      </c>
      <c r="D1792" s="71" t="str">
        <f t="shared" si="209"/>
        <v/>
      </c>
      <c r="E1792" s="83" t="str">
        <f t="shared" si="207"/>
        <v/>
      </c>
      <c r="F1792" s="100"/>
      <c r="G1792" s="85" t="str">
        <f t="shared" si="205"/>
        <v/>
      </c>
      <c r="H1792" s="158"/>
      <c r="I1792" s="149"/>
      <c r="J1792" s="152"/>
      <c r="K1792" s="162"/>
      <c r="L1792" s="163"/>
      <c r="M1792" s="34" t="str">
        <f t="shared" si="208"/>
        <v/>
      </c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</row>
    <row r="1793" spans="1:61" ht="15" customHeight="1" x14ac:dyDescent="0.2">
      <c r="A1793" s="59" t="str">
        <f t="shared" si="210"/>
        <v/>
      </c>
      <c r="B1793" s="33" t="str">
        <f t="shared" si="211"/>
        <v/>
      </c>
      <c r="C1793" s="32" t="str">
        <f t="shared" si="206"/>
        <v/>
      </c>
      <c r="D1793" s="71" t="str">
        <f t="shared" si="209"/>
        <v/>
      </c>
      <c r="E1793" s="83" t="str">
        <f t="shared" si="207"/>
        <v/>
      </c>
      <c r="F1793" s="100"/>
      <c r="G1793" s="85" t="str">
        <f t="shared" si="205"/>
        <v/>
      </c>
      <c r="H1793" s="158"/>
      <c r="I1793" s="149"/>
      <c r="J1793" s="152"/>
      <c r="K1793" s="162"/>
      <c r="L1793" s="163"/>
      <c r="M1793" s="34" t="str">
        <f t="shared" si="208"/>
        <v/>
      </c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</row>
    <row r="1794" spans="1:61" ht="15" customHeight="1" x14ac:dyDescent="0.2">
      <c r="A1794" s="59" t="str">
        <f t="shared" si="210"/>
        <v/>
      </c>
      <c r="B1794" s="33" t="str">
        <f t="shared" si="211"/>
        <v/>
      </c>
      <c r="C1794" s="32" t="str">
        <f t="shared" si="206"/>
        <v/>
      </c>
      <c r="D1794" s="71" t="str">
        <f t="shared" si="209"/>
        <v/>
      </c>
      <c r="E1794" s="83" t="str">
        <f t="shared" si="207"/>
        <v/>
      </c>
      <c r="F1794" s="100"/>
      <c r="G1794" s="85" t="str">
        <f t="shared" si="205"/>
        <v/>
      </c>
      <c r="H1794" s="158"/>
      <c r="I1794" s="149"/>
      <c r="J1794" s="152"/>
      <c r="K1794" s="162"/>
      <c r="L1794" s="163"/>
      <c r="M1794" s="34" t="str">
        <f t="shared" si="208"/>
        <v/>
      </c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</row>
    <row r="1795" spans="1:61" ht="15" customHeight="1" x14ac:dyDescent="0.2">
      <c r="A1795" s="59" t="str">
        <f t="shared" si="210"/>
        <v/>
      </c>
      <c r="B1795" s="33" t="str">
        <f t="shared" si="211"/>
        <v/>
      </c>
      <c r="C1795" s="32" t="str">
        <f t="shared" si="206"/>
        <v/>
      </c>
      <c r="D1795" s="71" t="str">
        <f t="shared" si="209"/>
        <v/>
      </c>
      <c r="E1795" s="83" t="str">
        <f t="shared" si="207"/>
        <v/>
      </c>
      <c r="F1795" s="100"/>
      <c r="G1795" s="85" t="str">
        <f t="shared" si="205"/>
        <v/>
      </c>
      <c r="H1795" s="158"/>
      <c r="I1795" s="149"/>
      <c r="J1795" s="152"/>
      <c r="K1795" s="162"/>
      <c r="L1795" s="163"/>
      <c r="M1795" s="34" t="str">
        <f t="shared" si="208"/>
        <v/>
      </c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</row>
    <row r="1796" spans="1:61" ht="15" customHeight="1" x14ac:dyDescent="0.2">
      <c r="A1796" s="59" t="str">
        <f t="shared" si="210"/>
        <v/>
      </c>
      <c r="B1796" s="33" t="str">
        <f t="shared" si="211"/>
        <v/>
      </c>
      <c r="C1796" s="32" t="str">
        <f t="shared" si="206"/>
        <v/>
      </c>
      <c r="D1796" s="71" t="str">
        <f t="shared" si="209"/>
        <v/>
      </c>
      <c r="E1796" s="83" t="str">
        <f t="shared" si="207"/>
        <v/>
      </c>
      <c r="F1796" s="100"/>
      <c r="G1796" s="85" t="str">
        <f t="shared" si="205"/>
        <v/>
      </c>
      <c r="H1796" s="158"/>
      <c r="I1796" s="149"/>
      <c r="J1796" s="152"/>
      <c r="K1796" s="162"/>
      <c r="L1796" s="163"/>
      <c r="M1796" s="34" t="str">
        <f t="shared" si="208"/>
        <v/>
      </c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</row>
    <row r="1797" spans="1:61" ht="15" customHeight="1" x14ac:dyDescent="0.2">
      <c r="A1797" s="59" t="str">
        <f t="shared" si="210"/>
        <v/>
      </c>
      <c r="B1797" s="33" t="str">
        <f t="shared" si="211"/>
        <v/>
      </c>
      <c r="C1797" s="32" t="str">
        <f t="shared" si="206"/>
        <v/>
      </c>
      <c r="D1797" s="71" t="str">
        <f t="shared" si="209"/>
        <v/>
      </c>
      <c r="E1797" s="83" t="str">
        <f t="shared" si="207"/>
        <v/>
      </c>
      <c r="F1797" s="100"/>
      <c r="G1797" s="85" t="str">
        <f t="shared" si="205"/>
        <v/>
      </c>
      <c r="H1797" s="158"/>
      <c r="I1797" s="149"/>
      <c r="J1797" s="152"/>
      <c r="K1797" s="162"/>
      <c r="L1797" s="163"/>
      <c r="M1797" s="34" t="str">
        <f t="shared" si="208"/>
        <v/>
      </c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</row>
    <row r="1798" spans="1:61" ht="15" customHeight="1" x14ac:dyDescent="0.2">
      <c r="A1798" s="59" t="str">
        <f t="shared" si="210"/>
        <v/>
      </c>
      <c r="B1798" s="33" t="str">
        <f t="shared" si="211"/>
        <v/>
      </c>
      <c r="C1798" s="32" t="str">
        <f t="shared" si="206"/>
        <v/>
      </c>
      <c r="D1798" s="71" t="str">
        <f t="shared" si="209"/>
        <v/>
      </c>
      <c r="E1798" s="83" t="str">
        <f t="shared" si="207"/>
        <v/>
      </c>
      <c r="F1798" s="100"/>
      <c r="G1798" s="85" t="str">
        <f t="shared" si="205"/>
        <v/>
      </c>
      <c r="H1798" s="158"/>
      <c r="I1798" s="149"/>
      <c r="J1798" s="152"/>
      <c r="K1798" s="162"/>
      <c r="L1798" s="163"/>
      <c r="M1798" s="34" t="str">
        <f t="shared" si="208"/>
        <v/>
      </c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</row>
    <row r="1799" spans="1:61" ht="15" customHeight="1" x14ac:dyDescent="0.2">
      <c r="A1799" s="59" t="str">
        <f t="shared" si="210"/>
        <v/>
      </c>
      <c r="B1799" s="33" t="str">
        <f t="shared" si="211"/>
        <v/>
      </c>
      <c r="C1799" s="32" t="str">
        <f t="shared" si="206"/>
        <v/>
      </c>
      <c r="D1799" s="71" t="str">
        <f t="shared" si="209"/>
        <v/>
      </c>
      <c r="E1799" s="83" t="str">
        <f t="shared" si="207"/>
        <v/>
      </c>
      <c r="F1799" s="100"/>
      <c r="G1799" s="85" t="str">
        <f t="shared" si="205"/>
        <v/>
      </c>
      <c r="H1799" s="158"/>
      <c r="I1799" s="149"/>
      <c r="J1799" s="152"/>
      <c r="K1799" s="162"/>
      <c r="L1799" s="163"/>
      <c r="M1799" s="34" t="str">
        <f t="shared" si="208"/>
        <v/>
      </c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</row>
    <row r="1800" spans="1:61" ht="15" customHeight="1" x14ac:dyDescent="0.2">
      <c r="A1800" s="59" t="str">
        <f t="shared" si="210"/>
        <v/>
      </c>
      <c r="B1800" s="33" t="str">
        <f t="shared" si="211"/>
        <v/>
      </c>
      <c r="C1800" s="32" t="str">
        <f t="shared" si="206"/>
        <v/>
      </c>
      <c r="D1800" s="71" t="str">
        <f t="shared" si="209"/>
        <v/>
      </c>
      <c r="E1800" s="83" t="str">
        <f t="shared" si="207"/>
        <v/>
      </c>
      <c r="F1800" s="100"/>
      <c r="G1800" s="85" t="str">
        <f t="shared" si="205"/>
        <v/>
      </c>
      <c r="H1800" s="158"/>
      <c r="I1800" s="149"/>
      <c r="J1800" s="152"/>
      <c r="K1800" s="162"/>
      <c r="L1800" s="163"/>
      <c r="M1800" s="34" t="str">
        <f t="shared" si="208"/>
        <v/>
      </c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</row>
    <row r="1801" spans="1:61" ht="15" customHeight="1" x14ac:dyDescent="0.2">
      <c r="A1801" s="59" t="str">
        <f t="shared" si="210"/>
        <v/>
      </c>
      <c r="B1801" s="33" t="str">
        <f t="shared" si="211"/>
        <v/>
      </c>
      <c r="C1801" s="32" t="str">
        <f t="shared" si="206"/>
        <v/>
      </c>
      <c r="D1801" s="71" t="str">
        <f t="shared" si="209"/>
        <v/>
      </c>
      <c r="E1801" s="83" t="str">
        <f t="shared" si="207"/>
        <v/>
      </c>
      <c r="F1801" s="100"/>
      <c r="G1801" s="85" t="str">
        <f t="shared" si="205"/>
        <v/>
      </c>
      <c r="H1801" s="158"/>
      <c r="I1801" s="149"/>
      <c r="J1801" s="152"/>
      <c r="K1801" s="162"/>
      <c r="L1801" s="163"/>
      <c r="M1801" s="34" t="str">
        <f t="shared" si="208"/>
        <v/>
      </c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</row>
    <row r="1802" spans="1:61" ht="15" customHeight="1" x14ac:dyDescent="0.2">
      <c r="A1802" s="59" t="str">
        <f t="shared" si="210"/>
        <v/>
      </c>
      <c r="B1802" s="33" t="str">
        <f t="shared" si="211"/>
        <v/>
      </c>
      <c r="C1802" s="32" t="str">
        <f t="shared" si="206"/>
        <v/>
      </c>
      <c r="D1802" s="71" t="str">
        <f t="shared" si="209"/>
        <v/>
      </c>
      <c r="E1802" s="83" t="str">
        <f t="shared" si="207"/>
        <v/>
      </c>
      <c r="F1802" s="100"/>
      <c r="G1802" s="85" t="str">
        <f t="shared" si="205"/>
        <v/>
      </c>
      <c r="H1802" s="158"/>
      <c r="I1802" s="149"/>
      <c r="J1802" s="152"/>
      <c r="K1802" s="162"/>
      <c r="L1802" s="163"/>
      <c r="M1802" s="34" t="str">
        <f t="shared" si="208"/>
        <v/>
      </c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</row>
    <row r="1803" spans="1:61" ht="15" customHeight="1" x14ac:dyDescent="0.2">
      <c r="A1803" s="59" t="str">
        <f t="shared" si="210"/>
        <v/>
      </c>
      <c r="B1803" s="33" t="str">
        <f t="shared" si="211"/>
        <v/>
      </c>
      <c r="C1803" s="32" t="str">
        <f t="shared" si="206"/>
        <v/>
      </c>
      <c r="D1803" s="71" t="str">
        <f t="shared" si="209"/>
        <v/>
      </c>
      <c r="E1803" s="83" t="str">
        <f t="shared" si="207"/>
        <v/>
      </c>
      <c r="F1803" s="100"/>
      <c r="G1803" s="85" t="str">
        <f t="shared" si="205"/>
        <v/>
      </c>
      <c r="H1803" s="158"/>
      <c r="I1803" s="149"/>
      <c r="J1803" s="152"/>
      <c r="K1803" s="162"/>
      <c r="L1803" s="163"/>
      <c r="M1803" s="34" t="str">
        <f t="shared" si="208"/>
        <v/>
      </c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</row>
    <row r="1804" spans="1:61" ht="15" customHeight="1" x14ac:dyDescent="0.2">
      <c r="A1804" s="59" t="str">
        <f t="shared" si="210"/>
        <v/>
      </c>
      <c r="B1804" s="33" t="str">
        <f t="shared" si="211"/>
        <v/>
      </c>
      <c r="C1804" s="32" t="str">
        <f t="shared" si="206"/>
        <v/>
      </c>
      <c r="D1804" s="71" t="str">
        <f t="shared" si="209"/>
        <v/>
      </c>
      <c r="E1804" s="83" t="str">
        <f t="shared" si="207"/>
        <v/>
      </c>
      <c r="F1804" s="100"/>
      <c r="G1804" s="85" t="str">
        <f t="shared" ref="G1804:G1867" si="212">IF(ISNA(VLOOKUP(F1804,klanten,2,FALSE)),"",VLOOKUP(F1804,klanten,2,FALSE))</f>
        <v/>
      </c>
      <c r="H1804" s="158"/>
      <c r="I1804" s="149"/>
      <c r="J1804" s="152"/>
      <c r="K1804" s="162"/>
      <c r="L1804" s="163"/>
      <c r="M1804" s="34" t="str">
        <f t="shared" si="208"/>
        <v/>
      </c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</row>
    <row r="1805" spans="1:61" ht="15" customHeight="1" x14ac:dyDescent="0.2">
      <c r="A1805" s="59" t="str">
        <f t="shared" si="210"/>
        <v/>
      </c>
      <c r="B1805" s="33" t="str">
        <f t="shared" si="211"/>
        <v/>
      </c>
      <c r="C1805" s="32" t="str">
        <f t="shared" ref="C1805:C1868" si="213">IF(B1805="","",IF(B1805=B1804,C1804+1,1))</f>
        <v/>
      </c>
      <c r="D1805" s="71" t="str">
        <f t="shared" si="209"/>
        <v/>
      </c>
      <c r="E1805" s="83" t="str">
        <f t="shared" si="207"/>
        <v/>
      </c>
      <c r="F1805" s="100"/>
      <c r="G1805" s="85" t="str">
        <f t="shared" si="212"/>
        <v/>
      </c>
      <c r="H1805" s="158"/>
      <c r="I1805" s="149"/>
      <c r="J1805" s="152"/>
      <c r="K1805" s="162"/>
      <c r="L1805" s="163"/>
      <c r="M1805" s="34" t="str">
        <f t="shared" si="208"/>
        <v/>
      </c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</row>
    <row r="1806" spans="1:61" ht="15" customHeight="1" x14ac:dyDescent="0.2">
      <c r="A1806" s="59" t="str">
        <f t="shared" si="210"/>
        <v/>
      </c>
      <c r="B1806" s="33" t="str">
        <f t="shared" si="211"/>
        <v/>
      </c>
      <c r="C1806" s="32" t="str">
        <f t="shared" si="213"/>
        <v/>
      </c>
      <c r="D1806" s="71" t="str">
        <f t="shared" si="209"/>
        <v/>
      </c>
      <c r="E1806" s="83" t="str">
        <f t="shared" ref="E1806:E1869" si="214">IF(AND(B1806="",B1805&lt;&gt;""),"►","")</f>
        <v/>
      </c>
      <c r="F1806" s="100"/>
      <c r="G1806" s="85" t="str">
        <f t="shared" si="212"/>
        <v/>
      </c>
      <c r="H1806" s="158"/>
      <c r="I1806" s="149"/>
      <c r="J1806" s="152"/>
      <c r="K1806" s="162"/>
      <c r="L1806" s="163"/>
      <c r="M1806" s="34" t="str">
        <f t="shared" si="208"/>
        <v/>
      </c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</row>
    <row r="1807" spans="1:61" ht="15" customHeight="1" x14ac:dyDescent="0.2">
      <c r="A1807" s="59" t="str">
        <f t="shared" si="210"/>
        <v/>
      </c>
      <c r="B1807" s="33" t="str">
        <f t="shared" si="211"/>
        <v/>
      </c>
      <c r="C1807" s="32" t="str">
        <f t="shared" si="213"/>
        <v/>
      </c>
      <c r="D1807" s="71" t="str">
        <f t="shared" si="209"/>
        <v/>
      </c>
      <c r="E1807" s="83" t="str">
        <f t="shared" si="214"/>
        <v/>
      </c>
      <c r="F1807" s="100"/>
      <c r="G1807" s="85" t="str">
        <f t="shared" si="212"/>
        <v/>
      </c>
      <c r="H1807" s="158"/>
      <c r="I1807" s="149"/>
      <c r="J1807" s="152"/>
      <c r="K1807" s="162"/>
      <c r="L1807" s="163"/>
      <c r="M1807" s="34" t="str">
        <f t="shared" si="208"/>
        <v/>
      </c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</row>
    <row r="1808" spans="1:61" ht="15" customHeight="1" x14ac:dyDescent="0.2">
      <c r="A1808" s="59" t="str">
        <f t="shared" si="210"/>
        <v/>
      </c>
      <c r="B1808" s="33" t="str">
        <f t="shared" si="211"/>
        <v/>
      </c>
      <c r="C1808" s="32" t="str">
        <f t="shared" si="213"/>
        <v/>
      </c>
      <c r="D1808" s="71" t="str">
        <f t="shared" si="209"/>
        <v/>
      </c>
      <c r="E1808" s="83" t="str">
        <f t="shared" si="214"/>
        <v/>
      </c>
      <c r="F1808" s="100"/>
      <c r="G1808" s="85" t="str">
        <f t="shared" si="212"/>
        <v/>
      </c>
      <c r="H1808" s="158"/>
      <c r="I1808" s="149"/>
      <c r="J1808" s="152"/>
      <c r="K1808" s="162"/>
      <c r="L1808" s="163"/>
      <c r="M1808" s="34" t="str">
        <f t="shared" si="208"/>
        <v/>
      </c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</row>
    <row r="1809" spans="1:61" ht="15" customHeight="1" x14ac:dyDescent="0.2">
      <c r="A1809" s="59" t="str">
        <f t="shared" si="210"/>
        <v/>
      </c>
      <c r="B1809" s="33" t="str">
        <f t="shared" si="211"/>
        <v/>
      </c>
      <c r="C1809" s="32" t="str">
        <f t="shared" si="213"/>
        <v/>
      </c>
      <c r="D1809" s="71" t="str">
        <f t="shared" si="209"/>
        <v/>
      </c>
      <c r="E1809" s="83" t="str">
        <f t="shared" si="214"/>
        <v/>
      </c>
      <c r="F1809" s="100"/>
      <c r="G1809" s="85" t="str">
        <f t="shared" si="212"/>
        <v/>
      </c>
      <c r="H1809" s="158"/>
      <c r="I1809" s="149"/>
      <c r="J1809" s="152"/>
      <c r="K1809" s="162"/>
      <c r="L1809" s="163"/>
      <c r="M1809" s="34" t="str">
        <f t="shared" si="208"/>
        <v/>
      </c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</row>
    <row r="1810" spans="1:61" ht="15" customHeight="1" x14ac:dyDescent="0.2">
      <c r="A1810" s="59" t="str">
        <f t="shared" si="210"/>
        <v/>
      </c>
      <c r="B1810" s="33" t="str">
        <f t="shared" si="211"/>
        <v/>
      </c>
      <c r="C1810" s="32" t="str">
        <f t="shared" si="213"/>
        <v/>
      </c>
      <c r="D1810" s="71" t="str">
        <f t="shared" si="209"/>
        <v/>
      </c>
      <c r="E1810" s="83" t="str">
        <f t="shared" si="214"/>
        <v/>
      </c>
      <c r="F1810" s="100"/>
      <c r="G1810" s="85" t="str">
        <f t="shared" si="212"/>
        <v/>
      </c>
      <c r="H1810" s="158"/>
      <c r="I1810" s="149"/>
      <c r="J1810" s="152"/>
      <c r="K1810" s="162"/>
      <c r="L1810" s="163"/>
      <c r="M1810" s="34" t="str">
        <f t="shared" si="208"/>
        <v/>
      </c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</row>
    <row r="1811" spans="1:61" ht="15" customHeight="1" x14ac:dyDescent="0.2">
      <c r="A1811" s="59" t="str">
        <f t="shared" si="210"/>
        <v/>
      </c>
      <c r="B1811" s="33" t="str">
        <f t="shared" si="211"/>
        <v/>
      </c>
      <c r="C1811" s="32" t="str">
        <f t="shared" si="213"/>
        <v/>
      </c>
      <c r="D1811" s="71" t="str">
        <f t="shared" si="209"/>
        <v/>
      </c>
      <c r="E1811" s="83" t="str">
        <f t="shared" si="214"/>
        <v/>
      </c>
      <c r="F1811" s="100"/>
      <c r="G1811" s="85" t="str">
        <f t="shared" si="212"/>
        <v/>
      </c>
      <c r="H1811" s="158"/>
      <c r="I1811" s="149"/>
      <c r="J1811" s="152"/>
      <c r="K1811" s="162"/>
      <c r="L1811" s="163"/>
      <c r="M1811" s="34" t="str">
        <f t="shared" si="208"/>
        <v/>
      </c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</row>
    <row r="1812" spans="1:61" ht="15" customHeight="1" x14ac:dyDescent="0.2">
      <c r="A1812" s="59" t="str">
        <f t="shared" si="210"/>
        <v/>
      </c>
      <c r="B1812" s="33" t="str">
        <f t="shared" si="211"/>
        <v/>
      </c>
      <c r="C1812" s="32" t="str">
        <f t="shared" si="213"/>
        <v/>
      </c>
      <c r="D1812" s="71" t="str">
        <f t="shared" si="209"/>
        <v/>
      </c>
      <c r="E1812" s="83" t="str">
        <f t="shared" si="214"/>
        <v/>
      </c>
      <c r="F1812" s="100"/>
      <c r="G1812" s="85" t="str">
        <f t="shared" si="212"/>
        <v/>
      </c>
      <c r="H1812" s="158"/>
      <c r="I1812" s="149"/>
      <c r="J1812" s="152"/>
      <c r="K1812" s="162"/>
      <c r="L1812" s="163"/>
      <c r="M1812" s="34" t="str">
        <f t="shared" si="208"/>
        <v/>
      </c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</row>
    <row r="1813" spans="1:61" ht="15" customHeight="1" x14ac:dyDescent="0.2">
      <c r="A1813" s="59" t="str">
        <f t="shared" si="210"/>
        <v/>
      </c>
      <c r="B1813" s="33" t="str">
        <f t="shared" si="211"/>
        <v/>
      </c>
      <c r="C1813" s="32" t="str">
        <f t="shared" si="213"/>
        <v/>
      </c>
      <c r="D1813" s="71" t="str">
        <f t="shared" si="209"/>
        <v/>
      </c>
      <c r="E1813" s="83" t="str">
        <f t="shared" si="214"/>
        <v/>
      </c>
      <c r="F1813" s="100"/>
      <c r="G1813" s="85" t="str">
        <f t="shared" si="212"/>
        <v/>
      </c>
      <c r="H1813" s="158"/>
      <c r="I1813" s="149"/>
      <c r="J1813" s="152"/>
      <c r="K1813" s="162"/>
      <c r="L1813" s="163"/>
      <c r="M1813" s="34" t="str">
        <f t="shared" ref="M1813:M1876" si="215">IF(K1813="","",I1813*K1813)</f>
        <v/>
      </c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</row>
    <row r="1814" spans="1:61" ht="15" customHeight="1" x14ac:dyDescent="0.2">
      <c r="A1814" s="59" t="str">
        <f t="shared" si="210"/>
        <v/>
      </c>
      <c r="B1814" s="33" t="str">
        <f t="shared" si="211"/>
        <v/>
      </c>
      <c r="C1814" s="32" t="str">
        <f t="shared" si="213"/>
        <v/>
      </c>
      <c r="D1814" s="71" t="str">
        <f t="shared" si="209"/>
        <v/>
      </c>
      <c r="E1814" s="83" t="str">
        <f t="shared" si="214"/>
        <v/>
      </c>
      <c r="F1814" s="100"/>
      <c r="G1814" s="85" t="str">
        <f t="shared" si="212"/>
        <v/>
      </c>
      <c r="H1814" s="158"/>
      <c r="I1814" s="149"/>
      <c r="J1814" s="152"/>
      <c r="K1814" s="162"/>
      <c r="L1814" s="163"/>
      <c r="M1814" s="34" t="str">
        <f t="shared" si="215"/>
        <v/>
      </c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</row>
    <row r="1815" spans="1:61" ht="15" customHeight="1" x14ac:dyDescent="0.2">
      <c r="A1815" s="59" t="str">
        <f t="shared" si="210"/>
        <v/>
      </c>
      <c r="B1815" s="33" t="str">
        <f t="shared" si="211"/>
        <v/>
      </c>
      <c r="C1815" s="32" t="str">
        <f t="shared" si="213"/>
        <v/>
      </c>
      <c r="D1815" s="71" t="str">
        <f t="shared" si="209"/>
        <v/>
      </c>
      <c r="E1815" s="83" t="str">
        <f t="shared" si="214"/>
        <v/>
      </c>
      <c r="F1815" s="100"/>
      <c r="G1815" s="85" t="str">
        <f t="shared" si="212"/>
        <v/>
      </c>
      <c r="H1815" s="158"/>
      <c r="I1815" s="149"/>
      <c r="J1815" s="152"/>
      <c r="K1815" s="162"/>
      <c r="L1815" s="163"/>
      <c r="M1815" s="34" t="str">
        <f t="shared" si="215"/>
        <v/>
      </c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</row>
    <row r="1816" spans="1:61" ht="15" customHeight="1" x14ac:dyDescent="0.2">
      <c r="A1816" s="59" t="str">
        <f t="shared" si="210"/>
        <v/>
      </c>
      <c r="B1816" s="33" t="str">
        <f t="shared" si="211"/>
        <v/>
      </c>
      <c r="C1816" s="32" t="str">
        <f t="shared" si="213"/>
        <v/>
      </c>
      <c r="D1816" s="71" t="str">
        <f t="shared" si="209"/>
        <v/>
      </c>
      <c r="E1816" s="83" t="str">
        <f t="shared" si="214"/>
        <v/>
      </c>
      <c r="F1816" s="100"/>
      <c r="G1816" s="85" t="str">
        <f t="shared" si="212"/>
        <v/>
      </c>
      <c r="H1816" s="158"/>
      <c r="I1816" s="149"/>
      <c r="J1816" s="152"/>
      <c r="K1816" s="162"/>
      <c r="L1816" s="163"/>
      <c r="M1816" s="34" t="str">
        <f t="shared" si="215"/>
        <v/>
      </c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</row>
    <row r="1817" spans="1:61" ht="15" customHeight="1" x14ac:dyDescent="0.2">
      <c r="A1817" s="59" t="str">
        <f t="shared" si="210"/>
        <v/>
      </c>
      <c r="B1817" s="33" t="str">
        <f t="shared" si="211"/>
        <v/>
      </c>
      <c r="C1817" s="32" t="str">
        <f t="shared" si="213"/>
        <v/>
      </c>
      <c r="D1817" s="71" t="str">
        <f t="shared" si="209"/>
        <v/>
      </c>
      <c r="E1817" s="83" t="str">
        <f t="shared" si="214"/>
        <v/>
      </c>
      <c r="F1817" s="100"/>
      <c r="G1817" s="85" t="str">
        <f t="shared" si="212"/>
        <v/>
      </c>
      <c r="H1817" s="158"/>
      <c r="I1817" s="149"/>
      <c r="J1817" s="152"/>
      <c r="K1817" s="162"/>
      <c r="L1817" s="163"/>
      <c r="M1817" s="34" t="str">
        <f t="shared" si="215"/>
        <v/>
      </c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</row>
    <row r="1818" spans="1:61" ht="15" customHeight="1" x14ac:dyDescent="0.2">
      <c r="A1818" s="59" t="str">
        <f t="shared" si="210"/>
        <v/>
      </c>
      <c r="B1818" s="33" t="str">
        <f t="shared" si="211"/>
        <v/>
      </c>
      <c r="C1818" s="32" t="str">
        <f t="shared" si="213"/>
        <v/>
      </c>
      <c r="D1818" s="71" t="str">
        <f t="shared" si="209"/>
        <v/>
      </c>
      <c r="E1818" s="83" t="str">
        <f t="shared" si="214"/>
        <v/>
      </c>
      <c r="F1818" s="100"/>
      <c r="G1818" s="85" t="str">
        <f t="shared" si="212"/>
        <v/>
      </c>
      <c r="H1818" s="158"/>
      <c r="I1818" s="149"/>
      <c r="J1818" s="152"/>
      <c r="K1818" s="162"/>
      <c r="L1818" s="163"/>
      <c r="M1818" s="34" t="str">
        <f t="shared" si="215"/>
        <v/>
      </c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</row>
    <row r="1819" spans="1:61" ht="15" customHeight="1" x14ac:dyDescent="0.2">
      <c r="A1819" s="59" t="str">
        <f t="shared" si="210"/>
        <v/>
      </c>
      <c r="B1819" s="33" t="str">
        <f t="shared" si="211"/>
        <v/>
      </c>
      <c r="C1819" s="32" t="str">
        <f t="shared" si="213"/>
        <v/>
      </c>
      <c r="D1819" s="71" t="str">
        <f t="shared" si="209"/>
        <v/>
      </c>
      <c r="E1819" s="83" t="str">
        <f t="shared" si="214"/>
        <v/>
      </c>
      <c r="F1819" s="100"/>
      <c r="G1819" s="85" t="str">
        <f t="shared" si="212"/>
        <v/>
      </c>
      <c r="H1819" s="158"/>
      <c r="I1819" s="149"/>
      <c r="J1819" s="152"/>
      <c r="K1819" s="162"/>
      <c r="L1819" s="163"/>
      <c r="M1819" s="34" t="str">
        <f t="shared" si="215"/>
        <v/>
      </c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</row>
    <row r="1820" spans="1:61" ht="15" customHeight="1" x14ac:dyDescent="0.2">
      <c r="A1820" s="59" t="str">
        <f t="shared" si="210"/>
        <v/>
      </c>
      <c r="B1820" s="33" t="str">
        <f t="shared" si="211"/>
        <v/>
      </c>
      <c r="C1820" s="32" t="str">
        <f t="shared" si="213"/>
        <v/>
      </c>
      <c r="D1820" s="71" t="str">
        <f t="shared" si="209"/>
        <v/>
      </c>
      <c r="E1820" s="83" t="str">
        <f t="shared" si="214"/>
        <v/>
      </c>
      <c r="F1820" s="100"/>
      <c r="G1820" s="85" t="str">
        <f t="shared" si="212"/>
        <v/>
      </c>
      <c r="H1820" s="158"/>
      <c r="I1820" s="149"/>
      <c r="J1820" s="152"/>
      <c r="K1820" s="162"/>
      <c r="L1820" s="163"/>
      <c r="M1820" s="34" t="str">
        <f t="shared" si="215"/>
        <v/>
      </c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</row>
    <row r="1821" spans="1:61" ht="15" customHeight="1" x14ac:dyDescent="0.2">
      <c r="A1821" s="59" t="str">
        <f t="shared" si="210"/>
        <v/>
      </c>
      <c r="B1821" s="33" t="str">
        <f t="shared" si="211"/>
        <v/>
      </c>
      <c r="C1821" s="32" t="str">
        <f t="shared" si="213"/>
        <v/>
      </c>
      <c r="D1821" s="71" t="str">
        <f t="shared" ref="D1821:D1884" si="216">IF(F1820="","",IF(F1821="","",IF(F1821=F1820,"  =","Nieuw")))</f>
        <v/>
      </c>
      <c r="E1821" s="83" t="str">
        <f t="shared" si="214"/>
        <v/>
      </c>
      <c r="F1821" s="100"/>
      <c r="G1821" s="85" t="str">
        <f t="shared" si="212"/>
        <v/>
      </c>
      <c r="H1821" s="158"/>
      <c r="I1821" s="149"/>
      <c r="J1821" s="152"/>
      <c r="K1821" s="162"/>
      <c r="L1821" s="163"/>
      <c r="M1821" s="34" t="str">
        <f t="shared" si="215"/>
        <v/>
      </c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</row>
    <row r="1822" spans="1:61" ht="15" customHeight="1" x14ac:dyDescent="0.2">
      <c r="A1822" s="59" t="str">
        <f t="shared" ref="A1822:A1885" si="217">IF(F1821="","",IF(B1822="","",IF(B1822=B1821,A1821+100000000,B1821+1)))</f>
        <v/>
      </c>
      <c r="B1822" s="33" t="str">
        <f t="shared" ref="B1822:B1885" si="218">IF(F1821="","",IF(F1822="","",IF(F1821=F1822,B1821,B1821+1)))</f>
        <v/>
      </c>
      <c r="C1822" s="32" t="str">
        <f t="shared" si="213"/>
        <v/>
      </c>
      <c r="D1822" s="71" t="str">
        <f t="shared" si="216"/>
        <v/>
      </c>
      <c r="E1822" s="83" t="str">
        <f t="shared" si="214"/>
        <v/>
      </c>
      <c r="F1822" s="100"/>
      <c r="G1822" s="85" t="str">
        <f t="shared" si="212"/>
        <v/>
      </c>
      <c r="H1822" s="158"/>
      <c r="I1822" s="149"/>
      <c r="J1822" s="152"/>
      <c r="K1822" s="162"/>
      <c r="L1822" s="163"/>
      <c r="M1822" s="34" t="str">
        <f t="shared" si="215"/>
        <v/>
      </c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</row>
    <row r="1823" spans="1:61" ht="15" customHeight="1" x14ac:dyDescent="0.2">
      <c r="A1823" s="59" t="str">
        <f t="shared" si="217"/>
        <v/>
      </c>
      <c r="B1823" s="33" t="str">
        <f t="shared" si="218"/>
        <v/>
      </c>
      <c r="C1823" s="32" t="str">
        <f t="shared" si="213"/>
        <v/>
      </c>
      <c r="D1823" s="71" t="str">
        <f t="shared" si="216"/>
        <v/>
      </c>
      <c r="E1823" s="83" t="str">
        <f t="shared" si="214"/>
        <v/>
      </c>
      <c r="F1823" s="100"/>
      <c r="G1823" s="85" t="str">
        <f t="shared" si="212"/>
        <v/>
      </c>
      <c r="H1823" s="158"/>
      <c r="I1823" s="149"/>
      <c r="J1823" s="152"/>
      <c r="K1823" s="162"/>
      <c r="L1823" s="163"/>
      <c r="M1823" s="34" t="str">
        <f t="shared" si="215"/>
        <v/>
      </c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</row>
    <row r="1824" spans="1:61" ht="15" customHeight="1" x14ac:dyDescent="0.2">
      <c r="A1824" s="59" t="str">
        <f t="shared" si="217"/>
        <v/>
      </c>
      <c r="B1824" s="33" t="str">
        <f t="shared" si="218"/>
        <v/>
      </c>
      <c r="C1824" s="32" t="str">
        <f t="shared" si="213"/>
        <v/>
      </c>
      <c r="D1824" s="71" t="str">
        <f t="shared" si="216"/>
        <v/>
      </c>
      <c r="E1824" s="83" t="str">
        <f t="shared" si="214"/>
        <v/>
      </c>
      <c r="F1824" s="100"/>
      <c r="G1824" s="85" t="str">
        <f t="shared" si="212"/>
        <v/>
      </c>
      <c r="H1824" s="158"/>
      <c r="I1824" s="149"/>
      <c r="J1824" s="152"/>
      <c r="K1824" s="162"/>
      <c r="L1824" s="163"/>
      <c r="M1824" s="34" t="str">
        <f t="shared" si="215"/>
        <v/>
      </c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</row>
    <row r="1825" spans="1:61" ht="15" customHeight="1" x14ac:dyDescent="0.2">
      <c r="A1825" s="59" t="str">
        <f t="shared" si="217"/>
        <v/>
      </c>
      <c r="B1825" s="33" t="str">
        <f t="shared" si="218"/>
        <v/>
      </c>
      <c r="C1825" s="32" t="str">
        <f t="shared" si="213"/>
        <v/>
      </c>
      <c r="D1825" s="71" t="str">
        <f t="shared" si="216"/>
        <v/>
      </c>
      <c r="E1825" s="83" t="str">
        <f t="shared" si="214"/>
        <v/>
      </c>
      <c r="F1825" s="100"/>
      <c r="G1825" s="85" t="str">
        <f t="shared" si="212"/>
        <v/>
      </c>
      <c r="H1825" s="158"/>
      <c r="I1825" s="149"/>
      <c r="J1825" s="152"/>
      <c r="K1825" s="162"/>
      <c r="L1825" s="163"/>
      <c r="M1825" s="34" t="str">
        <f t="shared" si="215"/>
        <v/>
      </c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</row>
    <row r="1826" spans="1:61" ht="15" customHeight="1" x14ac:dyDescent="0.2">
      <c r="A1826" s="59" t="str">
        <f t="shared" si="217"/>
        <v/>
      </c>
      <c r="B1826" s="33" t="str">
        <f t="shared" si="218"/>
        <v/>
      </c>
      <c r="C1826" s="32" t="str">
        <f t="shared" si="213"/>
        <v/>
      </c>
      <c r="D1826" s="71" t="str">
        <f t="shared" si="216"/>
        <v/>
      </c>
      <c r="E1826" s="83" t="str">
        <f t="shared" si="214"/>
        <v/>
      </c>
      <c r="F1826" s="100"/>
      <c r="G1826" s="85" t="str">
        <f t="shared" si="212"/>
        <v/>
      </c>
      <c r="H1826" s="158"/>
      <c r="I1826" s="149"/>
      <c r="J1826" s="152"/>
      <c r="K1826" s="162"/>
      <c r="L1826" s="163"/>
      <c r="M1826" s="34" t="str">
        <f t="shared" si="215"/>
        <v/>
      </c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</row>
    <row r="1827" spans="1:61" ht="15" customHeight="1" x14ac:dyDescent="0.2">
      <c r="A1827" s="59" t="str">
        <f t="shared" si="217"/>
        <v/>
      </c>
      <c r="B1827" s="33" t="str">
        <f t="shared" si="218"/>
        <v/>
      </c>
      <c r="C1827" s="32" t="str">
        <f t="shared" si="213"/>
        <v/>
      </c>
      <c r="D1827" s="71" t="str">
        <f t="shared" si="216"/>
        <v/>
      </c>
      <c r="E1827" s="83" t="str">
        <f t="shared" si="214"/>
        <v/>
      </c>
      <c r="F1827" s="100"/>
      <c r="G1827" s="85" t="str">
        <f t="shared" si="212"/>
        <v/>
      </c>
      <c r="H1827" s="158"/>
      <c r="I1827" s="149"/>
      <c r="J1827" s="152"/>
      <c r="K1827" s="162"/>
      <c r="L1827" s="163"/>
      <c r="M1827" s="34" t="str">
        <f t="shared" si="215"/>
        <v/>
      </c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</row>
    <row r="1828" spans="1:61" ht="15" customHeight="1" x14ac:dyDescent="0.2">
      <c r="A1828" s="59" t="str">
        <f t="shared" si="217"/>
        <v/>
      </c>
      <c r="B1828" s="33" t="str">
        <f t="shared" si="218"/>
        <v/>
      </c>
      <c r="C1828" s="32" t="str">
        <f t="shared" si="213"/>
        <v/>
      </c>
      <c r="D1828" s="71" t="str">
        <f t="shared" si="216"/>
        <v/>
      </c>
      <c r="E1828" s="83" t="str">
        <f t="shared" si="214"/>
        <v/>
      </c>
      <c r="F1828" s="100"/>
      <c r="G1828" s="85" t="str">
        <f t="shared" si="212"/>
        <v/>
      </c>
      <c r="H1828" s="158"/>
      <c r="I1828" s="149"/>
      <c r="J1828" s="152"/>
      <c r="K1828" s="162"/>
      <c r="L1828" s="163"/>
      <c r="M1828" s="34" t="str">
        <f t="shared" si="215"/>
        <v/>
      </c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</row>
    <row r="1829" spans="1:61" ht="15" customHeight="1" x14ac:dyDescent="0.2">
      <c r="A1829" s="59" t="str">
        <f t="shared" si="217"/>
        <v/>
      </c>
      <c r="B1829" s="33" t="str">
        <f t="shared" si="218"/>
        <v/>
      </c>
      <c r="C1829" s="32" t="str">
        <f t="shared" si="213"/>
        <v/>
      </c>
      <c r="D1829" s="71" t="str">
        <f t="shared" si="216"/>
        <v/>
      </c>
      <c r="E1829" s="83" t="str">
        <f t="shared" si="214"/>
        <v/>
      </c>
      <c r="F1829" s="100"/>
      <c r="G1829" s="85" t="str">
        <f t="shared" si="212"/>
        <v/>
      </c>
      <c r="H1829" s="158"/>
      <c r="I1829" s="149"/>
      <c r="J1829" s="152"/>
      <c r="K1829" s="162"/>
      <c r="L1829" s="163"/>
      <c r="M1829" s="34" t="str">
        <f t="shared" si="215"/>
        <v/>
      </c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</row>
    <row r="1830" spans="1:61" ht="15" customHeight="1" x14ac:dyDescent="0.2">
      <c r="A1830" s="59" t="str">
        <f t="shared" si="217"/>
        <v/>
      </c>
      <c r="B1830" s="33" t="str">
        <f t="shared" si="218"/>
        <v/>
      </c>
      <c r="C1830" s="32" t="str">
        <f t="shared" si="213"/>
        <v/>
      </c>
      <c r="D1830" s="71" t="str">
        <f t="shared" si="216"/>
        <v/>
      </c>
      <c r="E1830" s="83" t="str">
        <f t="shared" si="214"/>
        <v/>
      </c>
      <c r="F1830" s="100"/>
      <c r="G1830" s="85" t="str">
        <f t="shared" si="212"/>
        <v/>
      </c>
      <c r="H1830" s="158"/>
      <c r="I1830" s="149"/>
      <c r="J1830" s="152"/>
      <c r="K1830" s="162"/>
      <c r="L1830" s="163"/>
      <c r="M1830" s="34" t="str">
        <f t="shared" si="215"/>
        <v/>
      </c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</row>
    <row r="1831" spans="1:61" ht="15" customHeight="1" x14ac:dyDescent="0.2">
      <c r="A1831" s="59" t="str">
        <f t="shared" si="217"/>
        <v/>
      </c>
      <c r="B1831" s="33" t="str">
        <f t="shared" si="218"/>
        <v/>
      </c>
      <c r="C1831" s="32" t="str">
        <f t="shared" si="213"/>
        <v/>
      </c>
      <c r="D1831" s="71" t="str">
        <f t="shared" si="216"/>
        <v/>
      </c>
      <c r="E1831" s="83" t="str">
        <f t="shared" si="214"/>
        <v/>
      </c>
      <c r="F1831" s="100"/>
      <c r="G1831" s="85" t="str">
        <f t="shared" si="212"/>
        <v/>
      </c>
      <c r="H1831" s="158"/>
      <c r="I1831" s="149"/>
      <c r="J1831" s="152"/>
      <c r="K1831" s="162"/>
      <c r="L1831" s="163"/>
      <c r="M1831" s="34" t="str">
        <f t="shared" si="215"/>
        <v/>
      </c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</row>
    <row r="1832" spans="1:61" ht="15" customHeight="1" x14ac:dyDescent="0.2">
      <c r="A1832" s="59" t="str">
        <f t="shared" si="217"/>
        <v/>
      </c>
      <c r="B1832" s="33" t="str">
        <f t="shared" si="218"/>
        <v/>
      </c>
      <c r="C1832" s="32" t="str">
        <f t="shared" si="213"/>
        <v/>
      </c>
      <c r="D1832" s="71" t="str">
        <f t="shared" si="216"/>
        <v/>
      </c>
      <c r="E1832" s="83" t="str">
        <f t="shared" si="214"/>
        <v/>
      </c>
      <c r="F1832" s="100"/>
      <c r="G1832" s="85" t="str">
        <f t="shared" si="212"/>
        <v/>
      </c>
      <c r="H1832" s="158"/>
      <c r="I1832" s="149"/>
      <c r="J1832" s="152"/>
      <c r="K1832" s="162"/>
      <c r="L1832" s="163"/>
      <c r="M1832" s="34" t="str">
        <f t="shared" si="215"/>
        <v/>
      </c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</row>
    <row r="1833" spans="1:61" ht="15" customHeight="1" x14ac:dyDescent="0.2">
      <c r="A1833" s="59" t="str">
        <f t="shared" si="217"/>
        <v/>
      </c>
      <c r="B1833" s="33" t="str">
        <f t="shared" si="218"/>
        <v/>
      </c>
      <c r="C1833" s="32" t="str">
        <f t="shared" si="213"/>
        <v/>
      </c>
      <c r="D1833" s="71" t="str">
        <f t="shared" si="216"/>
        <v/>
      </c>
      <c r="E1833" s="83" t="str">
        <f t="shared" si="214"/>
        <v/>
      </c>
      <c r="F1833" s="100"/>
      <c r="G1833" s="85" t="str">
        <f t="shared" si="212"/>
        <v/>
      </c>
      <c r="H1833" s="158"/>
      <c r="I1833" s="149"/>
      <c r="J1833" s="152"/>
      <c r="K1833" s="162"/>
      <c r="L1833" s="163"/>
      <c r="M1833" s="34" t="str">
        <f t="shared" si="215"/>
        <v/>
      </c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</row>
    <row r="1834" spans="1:61" ht="15" customHeight="1" x14ac:dyDescent="0.2">
      <c r="A1834" s="59" t="str">
        <f t="shared" si="217"/>
        <v/>
      </c>
      <c r="B1834" s="33" t="str">
        <f t="shared" si="218"/>
        <v/>
      </c>
      <c r="C1834" s="32" t="str">
        <f t="shared" si="213"/>
        <v/>
      </c>
      <c r="D1834" s="71" t="str">
        <f t="shared" si="216"/>
        <v/>
      </c>
      <c r="E1834" s="83" t="str">
        <f t="shared" si="214"/>
        <v/>
      </c>
      <c r="F1834" s="100"/>
      <c r="G1834" s="85" t="str">
        <f t="shared" si="212"/>
        <v/>
      </c>
      <c r="H1834" s="158"/>
      <c r="I1834" s="149"/>
      <c r="J1834" s="152"/>
      <c r="K1834" s="162"/>
      <c r="L1834" s="163"/>
      <c r="M1834" s="34" t="str">
        <f t="shared" si="215"/>
        <v/>
      </c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</row>
    <row r="1835" spans="1:61" ht="15" customHeight="1" x14ac:dyDescent="0.2">
      <c r="A1835" s="59" t="str">
        <f t="shared" si="217"/>
        <v/>
      </c>
      <c r="B1835" s="33" t="str">
        <f t="shared" si="218"/>
        <v/>
      </c>
      <c r="C1835" s="32" t="str">
        <f t="shared" si="213"/>
        <v/>
      </c>
      <c r="D1835" s="71" t="str">
        <f t="shared" si="216"/>
        <v/>
      </c>
      <c r="E1835" s="83" t="str">
        <f t="shared" si="214"/>
        <v/>
      </c>
      <c r="F1835" s="100"/>
      <c r="G1835" s="85" t="str">
        <f t="shared" si="212"/>
        <v/>
      </c>
      <c r="H1835" s="158"/>
      <c r="I1835" s="149"/>
      <c r="J1835" s="152"/>
      <c r="K1835" s="162"/>
      <c r="L1835" s="163"/>
      <c r="M1835" s="34" t="str">
        <f t="shared" si="215"/>
        <v/>
      </c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</row>
    <row r="1836" spans="1:61" ht="15" customHeight="1" x14ac:dyDescent="0.2">
      <c r="A1836" s="59" t="str">
        <f t="shared" si="217"/>
        <v/>
      </c>
      <c r="B1836" s="33" t="str">
        <f t="shared" si="218"/>
        <v/>
      </c>
      <c r="C1836" s="32" t="str">
        <f t="shared" si="213"/>
        <v/>
      </c>
      <c r="D1836" s="71" t="str">
        <f t="shared" si="216"/>
        <v/>
      </c>
      <c r="E1836" s="83" t="str">
        <f t="shared" si="214"/>
        <v/>
      </c>
      <c r="F1836" s="100"/>
      <c r="G1836" s="85" t="str">
        <f t="shared" si="212"/>
        <v/>
      </c>
      <c r="H1836" s="158"/>
      <c r="I1836" s="149"/>
      <c r="J1836" s="152"/>
      <c r="K1836" s="162"/>
      <c r="L1836" s="163"/>
      <c r="M1836" s="34" t="str">
        <f t="shared" si="215"/>
        <v/>
      </c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</row>
    <row r="1837" spans="1:61" ht="15" customHeight="1" x14ac:dyDescent="0.2">
      <c r="A1837" s="59" t="str">
        <f t="shared" si="217"/>
        <v/>
      </c>
      <c r="B1837" s="33" t="str">
        <f t="shared" si="218"/>
        <v/>
      </c>
      <c r="C1837" s="32" t="str">
        <f t="shared" si="213"/>
        <v/>
      </c>
      <c r="D1837" s="71" t="str">
        <f t="shared" si="216"/>
        <v/>
      </c>
      <c r="E1837" s="83" t="str">
        <f t="shared" si="214"/>
        <v/>
      </c>
      <c r="F1837" s="100"/>
      <c r="G1837" s="85" t="str">
        <f t="shared" si="212"/>
        <v/>
      </c>
      <c r="H1837" s="158"/>
      <c r="I1837" s="149"/>
      <c r="J1837" s="152"/>
      <c r="K1837" s="162"/>
      <c r="L1837" s="163"/>
      <c r="M1837" s="34" t="str">
        <f t="shared" si="215"/>
        <v/>
      </c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</row>
    <row r="1838" spans="1:61" ht="15" customHeight="1" x14ac:dyDescent="0.2">
      <c r="A1838" s="59" t="str">
        <f t="shared" si="217"/>
        <v/>
      </c>
      <c r="B1838" s="33" t="str">
        <f t="shared" si="218"/>
        <v/>
      </c>
      <c r="C1838" s="32" t="str">
        <f t="shared" si="213"/>
        <v/>
      </c>
      <c r="D1838" s="71" t="str">
        <f t="shared" si="216"/>
        <v/>
      </c>
      <c r="E1838" s="83" t="str">
        <f t="shared" si="214"/>
        <v/>
      </c>
      <c r="F1838" s="100"/>
      <c r="G1838" s="85" t="str">
        <f t="shared" si="212"/>
        <v/>
      </c>
      <c r="H1838" s="158"/>
      <c r="I1838" s="149"/>
      <c r="J1838" s="152"/>
      <c r="K1838" s="162"/>
      <c r="L1838" s="163"/>
      <c r="M1838" s="34" t="str">
        <f t="shared" si="215"/>
        <v/>
      </c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</row>
    <row r="1839" spans="1:61" ht="15" customHeight="1" x14ac:dyDescent="0.2">
      <c r="A1839" s="59" t="str">
        <f t="shared" si="217"/>
        <v/>
      </c>
      <c r="B1839" s="33" t="str">
        <f t="shared" si="218"/>
        <v/>
      </c>
      <c r="C1839" s="32" t="str">
        <f t="shared" si="213"/>
        <v/>
      </c>
      <c r="D1839" s="71" t="str">
        <f t="shared" si="216"/>
        <v/>
      </c>
      <c r="E1839" s="83" t="str">
        <f t="shared" si="214"/>
        <v/>
      </c>
      <c r="F1839" s="100"/>
      <c r="G1839" s="85" t="str">
        <f t="shared" si="212"/>
        <v/>
      </c>
      <c r="H1839" s="158"/>
      <c r="I1839" s="149"/>
      <c r="J1839" s="152"/>
      <c r="K1839" s="162"/>
      <c r="L1839" s="163"/>
      <c r="M1839" s="34" t="str">
        <f t="shared" si="215"/>
        <v/>
      </c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</row>
    <row r="1840" spans="1:61" ht="15" customHeight="1" x14ac:dyDescent="0.2">
      <c r="A1840" s="59" t="str">
        <f t="shared" si="217"/>
        <v/>
      </c>
      <c r="B1840" s="33" t="str">
        <f t="shared" si="218"/>
        <v/>
      </c>
      <c r="C1840" s="32" t="str">
        <f t="shared" si="213"/>
        <v/>
      </c>
      <c r="D1840" s="71" t="str">
        <f t="shared" si="216"/>
        <v/>
      </c>
      <c r="E1840" s="83" t="str">
        <f t="shared" si="214"/>
        <v/>
      </c>
      <c r="F1840" s="100"/>
      <c r="G1840" s="85" t="str">
        <f t="shared" si="212"/>
        <v/>
      </c>
      <c r="H1840" s="158"/>
      <c r="I1840" s="149"/>
      <c r="J1840" s="152"/>
      <c r="K1840" s="162"/>
      <c r="L1840" s="163"/>
      <c r="M1840" s="34" t="str">
        <f t="shared" si="215"/>
        <v/>
      </c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</row>
    <row r="1841" spans="1:61" ht="15" customHeight="1" x14ac:dyDescent="0.2">
      <c r="A1841" s="59" t="str">
        <f t="shared" si="217"/>
        <v/>
      </c>
      <c r="B1841" s="33" t="str">
        <f t="shared" si="218"/>
        <v/>
      </c>
      <c r="C1841" s="32" t="str">
        <f t="shared" si="213"/>
        <v/>
      </c>
      <c r="D1841" s="71" t="str">
        <f t="shared" si="216"/>
        <v/>
      </c>
      <c r="E1841" s="83" t="str">
        <f t="shared" si="214"/>
        <v/>
      </c>
      <c r="F1841" s="100"/>
      <c r="G1841" s="85" t="str">
        <f t="shared" si="212"/>
        <v/>
      </c>
      <c r="H1841" s="158"/>
      <c r="I1841" s="149"/>
      <c r="J1841" s="152"/>
      <c r="K1841" s="162"/>
      <c r="L1841" s="163"/>
      <c r="M1841" s="34" t="str">
        <f t="shared" si="215"/>
        <v/>
      </c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</row>
    <row r="1842" spans="1:61" ht="15" customHeight="1" x14ac:dyDescent="0.2">
      <c r="A1842" s="59" t="str">
        <f t="shared" si="217"/>
        <v/>
      </c>
      <c r="B1842" s="33" t="str">
        <f t="shared" si="218"/>
        <v/>
      </c>
      <c r="C1842" s="32" t="str">
        <f t="shared" si="213"/>
        <v/>
      </c>
      <c r="D1842" s="71" t="str">
        <f t="shared" si="216"/>
        <v/>
      </c>
      <c r="E1842" s="83" t="str">
        <f t="shared" si="214"/>
        <v/>
      </c>
      <c r="F1842" s="100"/>
      <c r="G1842" s="85" t="str">
        <f t="shared" si="212"/>
        <v/>
      </c>
      <c r="H1842" s="158"/>
      <c r="I1842" s="149"/>
      <c r="J1842" s="152"/>
      <c r="K1842" s="162"/>
      <c r="L1842" s="163"/>
      <c r="M1842" s="34" t="str">
        <f t="shared" si="215"/>
        <v/>
      </c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</row>
    <row r="1843" spans="1:61" ht="15" customHeight="1" x14ac:dyDescent="0.2">
      <c r="A1843" s="59" t="str">
        <f t="shared" si="217"/>
        <v/>
      </c>
      <c r="B1843" s="33" t="str">
        <f t="shared" si="218"/>
        <v/>
      </c>
      <c r="C1843" s="32" t="str">
        <f t="shared" si="213"/>
        <v/>
      </c>
      <c r="D1843" s="71" t="str">
        <f t="shared" si="216"/>
        <v/>
      </c>
      <c r="E1843" s="83" t="str">
        <f t="shared" si="214"/>
        <v/>
      </c>
      <c r="F1843" s="100"/>
      <c r="G1843" s="85" t="str">
        <f t="shared" si="212"/>
        <v/>
      </c>
      <c r="H1843" s="158"/>
      <c r="I1843" s="149"/>
      <c r="J1843" s="152"/>
      <c r="K1843" s="162"/>
      <c r="L1843" s="163"/>
      <c r="M1843" s="34" t="str">
        <f t="shared" si="215"/>
        <v/>
      </c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</row>
    <row r="1844" spans="1:61" ht="15" customHeight="1" x14ac:dyDescent="0.2">
      <c r="A1844" s="59" t="str">
        <f t="shared" si="217"/>
        <v/>
      </c>
      <c r="B1844" s="33" t="str">
        <f t="shared" si="218"/>
        <v/>
      </c>
      <c r="C1844" s="32" t="str">
        <f t="shared" si="213"/>
        <v/>
      </c>
      <c r="D1844" s="71" t="str">
        <f t="shared" si="216"/>
        <v/>
      </c>
      <c r="E1844" s="83" t="str">
        <f t="shared" si="214"/>
        <v/>
      </c>
      <c r="F1844" s="100"/>
      <c r="G1844" s="85" t="str">
        <f t="shared" si="212"/>
        <v/>
      </c>
      <c r="H1844" s="158"/>
      <c r="I1844" s="149"/>
      <c r="J1844" s="152"/>
      <c r="K1844" s="162"/>
      <c r="L1844" s="163"/>
      <c r="M1844" s="34" t="str">
        <f t="shared" si="215"/>
        <v/>
      </c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</row>
    <row r="1845" spans="1:61" ht="15" customHeight="1" x14ac:dyDescent="0.2">
      <c r="A1845" s="59" t="str">
        <f t="shared" si="217"/>
        <v/>
      </c>
      <c r="B1845" s="33" t="str">
        <f t="shared" si="218"/>
        <v/>
      </c>
      <c r="C1845" s="32" t="str">
        <f t="shared" si="213"/>
        <v/>
      </c>
      <c r="D1845" s="71" t="str">
        <f t="shared" si="216"/>
        <v/>
      </c>
      <c r="E1845" s="83" t="str">
        <f t="shared" si="214"/>
        <v/>
      </c>
      <c r="F1845" s="100"/>
      <c r="G1845" s="85" t="str">
        <f t="shared" si="212"/>
        <v/>
      </c>
      <c r="H1845" s="158"/>
      <c r="I1845" s="149"/>
      <c r="J1845" s="152"/>
      <c r="K1845" s="162"/>
      <c r="L1845" s="163"/>
      <c r="M1845" s="34" t="str">
        <f t="shared" si="215"/>
        <v/>
      </c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</row>
    <row r="1846" spans="1:61" ht="15" customHeight="1" x14ac:dyDescent="0.2">
      <c r="A1846" s="59" t="str">
        <f t="shared" si="217"/>
        <v/>
      </c>
      <c r="B1846" s="33" t="str">
        <f t="shared" si="218"/>
        <v/>
      </c>
      <c r="C1846" s="32" t="str">
        <f t="shared" si="213"/>
        <v/>
      </c>
      <c r="D1846" s="71" t="str">
        <f t="shared" si="216"/>
        <v/>
      </c>
      <c r="E1846" s="83" t="str">
        <f t="shared" si="214"/>
        <v/>
      </c>
      <c r="F1846" s="100"/>
      <c r="G1846" s="85" t="str">
        <f t="shared" si="212"/>
        <v/>
      </c>
      <c r="H1846" s="158"/>
      <c r="I1846" s="149"/>
      <c r="J1846" s="152"/>
      <c r="K1846" s="162"/>
      <c r="L1846" s="163"/>
      <c r="M1846" s="34" t="str">
        <f t="shared" si="215"/>
        <v/>
      </c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</row>
    <row r="1847" spans="1:61" ht="15" customHeight="1" x14ac:dyDescent="0.2">
      <c r="A1847" s="59" t="str">
        <f t="shared" si="217"/>
        <v/>
      </c>
      <c r="B1847" s="33" t="str">
        <f t="shared" si="218"/>
        <v/>
      </c>
      <c r="C1847" s="32" t="str">
        <f t="shared" si="213"/>
        <v/>
      </c>
      <c r="D1847" s="71" t="str">
        <f t="shared" si="216"/>
        <v/>
      </c>
      <c r="E1847" s="83" t="str">
        <f t="shared" si="214"/>
        <v/>
      </c>
      <c r="F1847" s="100"/>
      <c r="G1847" s="85" t="str">
        <f t="shared" si="212"/>
        <v/>
      </c>
      <c r="H1847" s="158"/>
      <c r="I1847" s="149"/>
      <c r="J1847" s="152"/>
      <c r="K1847" s="162"/>
      <c r="L1847" s="163"/>
      <c r="M1847" s="34" t="str">
        <f t="shared" si="215"/>
        <v/>
      </c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</row>
    <row r="1848" spans="1:61" ht="15" customHeight="1" x14ac:dyDescent="0.2">
      <c r="A1848" s="59" t="str">
        <f t="shared" si="217"/>
        <v/>
      </c>
      <c r="B1848" s="33" t="str">
        <f t="shared" si="218"/>
        <v/>
      </c>
      <c r="C1848" s="32" t="str">
        <f t="shared" si="213"/>
        <v/>
      </c>
      <c r="D1848" s="71" t="str">
        <f t="shared" si="216"/>
        <v/>
      </c>
      <c r="E1848" s="83" t="str">
        <f t="shared" si="214"/>
        <v/>
      </c>
      <c r="F1848" s="100"/>
      <c r="G1848" s="85" t="str">
        <f t="shared" si="212"/>
        <v/>
      </c>
      <c r="H1848" s="158"/>
      <c r="I1848" s="149"/>
      <c r="J1848" s="152"/>
      <c r="K1848" s="162"/>
      <c r="L1848" s="163"/>
      <c r="M1848" s="34" t="str">
        <f t="shared" si="215"/>
        <v/>
      </c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</row>
    <row r="1849" spans="1:61" ht="15" customHeight="1" x14ac:dyDescent="0.2">
      <c r="A1849" s="59" t="str">
        <f t="shared" si="217"/>
        <v/>
      </c>
      <c r="B1849" s="33" t="str">
        <f t="shared" si="218"/>
        <v/>
      </c>
      <c r="C1849" s="32" t="str">
        <f t="shared" si="213"/>
        <v/>
      </c>
      <c r="D1849" s="71" t="str">
        <f t="shared" si="216"/>
        <v/>
      </c>
      <c r="E1849" s="83" t="str">
        <f t="shared" si="214"/>
        <v/>
      </c>
      <c r="F1849" s="100"/>
      <c r="G1849" s="85" t="str">
        <f t="shared" si="212"/>
        <v/>
      </c>
      <c r="H1849" s="158"/>
      <c r="I1849" s="149"/>
      <c r="J1849" s="152"/>
      <c r="K1849" s="162"/>
      <c r="L1849" s="163"/>
      <c r="M1849" s="34" t="str">
        <f t="shared" si="215"/>
        <v/>
      </c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</row>
    <row r="1850" spans="1:61" ht="15" customHeight="1" x14ac:dyDescent="0.2">
      <c r="A1850" s="59" t="str">
        <f t="shared" si="217"/>
        <v/>
      </c>
      <c r="B1850" s="33" t="str">
        <f t="shared" si="218"/>
        <v/>
      </c>
      <c r="C1850" s="32" t="str">
        <f t="shared" si="213"/>
        <v/>
      </c>
      <c r="D1850" s="71" t="str">
        <f t="shared" si="216"/>
        <v/>
      </c>
      <c r="E1850" s="83" t="str">
        <f t="shared" si="214"/>
        <v/>
      </c>
      <c r="F1850" s="100"/>
      <c r="G1850" s="85" t="str">
        <f t="shared" si="212"/>
        <v/>
      </c>
      <c r="H1850" s="158"/>
      <c r="I1850" s="149"/>
      <c r="J1850" s="152"/>
      <c r="K1850" s="162"/>
      <c r="L1850" s="163"/>
      <c r="M1850" s="34" t="str">
        <f t="shared" si="215"/>
        <v/>
      </c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</row>
    <row r="1851" spans="1:61" ht="15" customHeight="1" x14ac:dyDescent="0.2">
      <c r="A1851" s="59" t="str">
        <f t="shared" si="217"/>
        <v/>
      </c>
      <c r="B1851" s="33" t="str">
        <f t="shared" si="218"/>
        <v/>
      </c>
      <c r="C1851" s="32" t="str">
        <f t="shared" si="213"/>
        <v/>
      </c>
      <c r="D1851" s="71" t="str">
        <f t="shared" si="216"/>
        <v/>
      </c>
      <c r="E1851" s="83" t="str">
        <f t="shared" si="214"/>
        <v/>
      </c>
      <c r="F1851" s="100"/>
      <c r="G1851" s="85" t="str">
        <f t="shared" si="212"/>
        <v/>
      </c>
      <c r="H1851" s="158"/>
      <c r="I1851" s="149"/>
      <c r="J1851" s="152"/>
      <c r="K1851" s="162"/>
      <c r="L1851" s="163"/>
      <c r="M1851" s="34" t="str">
        <f t="shared" si="215"/>
        <v/>
      </c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</row>
    <row r="1852" spans="1:61" ht="15" customHeight="1" x14ac:dyDescent="0.2">
      <c r="A1852" s="59" t="str">
        <f t="shared" si="217"/>
        <v/>
      </c>
      <c r="B1852" s="33" t="str">
        <f t="shared" si="218"/>
        <v/>
      </c>
      <c r="C1852" s="32" t="str">
        <f t="shared" si="213"/>
        <v/>
      </c>
      <c r="D1852" s="71" t="str">
        <f t="shared" si="216"/>
        <v/>
      </c>
      <c r="E1852" s="83" t="str">
        <f t="shared" si="214"/>
        <v/>
      </c>
      <c r="F1852" s="100"/>
      <c r="G1852" s="85" t="str">
        <f t="shared" si="212"/>
        <v/>
      </c>
      <c r="H1852" s="158"/>
      <c r="I1852" s="149"/>
      <c r="J1852" s="152"/>
      <c r="K1852" s="162"/>
      <c r="L1852" s="163"/>
      <c r="M1852" s="34" t="str">
        <f t="shared" si="215"/>
        <v/>
      </c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</row>
    <row r="1853" spans="1:61" ht="15" customHeight="1" x14ac:dyDescent="0.2">
      <c r="A1853" s="59" t="str">
        <f t="shared" si="217"/>
        <v/>
      </c>
      <c r="B1853" s="33" t="str">
        <f t="shared" si="218"/>
        <v/>
      </c>
      <c r="C1853" s="32" t="str">
        <f t="shared" si="213"/>
        <v/>
      </c>
      <c r="D1853" s="71" t="str">
        <f t="shared" si="216"/>
        <v/>
      </c>
      <c r="E1853" s="83" t="str">
        <f t="shared" si="214"/>
        <v/>
      </c>
      <c r="F1853" s="100"/>
      <c r="G1853" s="85" t="str">
        <f t="shared" si="212"/>
        <v/>
      </c>
      <c r="H1853" s="158"/>
      <c r="I1853" s="149"/>
      <c r="J1853" s="152"/>
      <c r="K1853" s="162"/>
      <c r="L1853" s="163"/>
      <c r="M1853" s="34" t="str">
        <f t="shared" si="215"/>
        <v/>
      </c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</row>
    <row r="1854" spans="1:61" ht="15" customHeight="1" x14ac:dyDescent="0.2">
      <c r="A1854" s="59" t="str">
        <f t="shared" si="217"/>
        <v/>
      </c>
      <c r="B1854" s="33" t="str">
        <f t="shared" si="218"/>
        <v/>
      </c>
      <c r="C1854" s="32" t="str">
        <f t="shared" si="213"/>
        <v/>
      </c>
      <c r="D1854" s="71" t="str">
        <f t="shared" si="216"/>
        <v/>
      </c>
      <c r="E1854" s="83" t="str">
        <f t="shared" si="214"/>
        <v/>
      </c>
      <c r="F1854" s="100"/>
      <c r="G1854" s="85" t="str">
        <f t="shared" si="212"/>
        <v/>
      </c>
      <c r="H1854" s="158"/>
      <c r="I1854" s="149"/>
      <c r="J1854" s="152"/>
      <c r="K1854" s="162"/>
      <c r="L1854" s="163"/>
      <c r="M1854" s="34" t="str">
        <f t="shared" si="215"/>
        <v/>
      </c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</row>
    <row r="1855" spans="1:61" ht="15" customHeight="1" x14ac:dyDescent="0.2">
      <c r="A1855" s="59" t="str">
        <f t="shared" si="217"/>
        <v/>
      </c>
      <c r="B1855" s="33" t="str">
        <f t="shared" si="218"/>
        <v/>
      </c>
      <c r="C1855" s="32" t="str">
        <f t="shared" si="213"/>
        <v/>
      </c>
      <c r="D1855" s="71" t="str">
        <f t="shared" si="216"/>
        <v/>
      </c>
      <c r="E1855" s="83" t="str">
        <f t="shared" si="214"/>
        <v/>
      </c>
      <c r="F1855" s="100"/>
      <c r="G1855" s="85" t="str">
        <f t="shared" si="212"/>
        <v/>
      </c>
      <c r="H1855" s="158"/>
      <c r="I1855" s="149"/>
      <c r="J1855" s="152"/>
      <c r="K1855" s="162"/>
      <c r="L1855" s="163"/>
      <c r="M1855" s="34" t="str">
        <f t="shared" si="215"/>
        <v/>
      </c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</row>
    <row r="1856" spans="1:61" ht="15" customHeight="1" x14ac:dyDescent="0.2">
      <c r="A1856" s="59" t="str">
        <f t="shared" si="217"/>
        <v/>
      </c>
      <c r="B1856" s="33" t="str">
        <f t="shared" si="218"/>
        <v/>
      </c>
      <c r="C1856" s="32" t="str">
        <f t="shared" si="213"/>
        <v/>
      </c>
      <c r="D1856" s="71" t="str">
        <f t="shared" si="216"/>
        <v/>
      </c>
      <c r="E1856" s="83" t="str">
        <f t="shared" si="214"/>
        <v/>
      </c>
      <c r="F1856" s="100"/>
      <c r="G1856" s="85" t="str">
        <f t="shared" si="212"/>
        <v/>
      </c>
      <c r="H1856" s="158"/>
      <c r="I1856" s="149"/>
      <c r="J1856" s="152"/>
      <c r="K1856" s="162"/>
      <c r="L1856" s="163"/>
      <c r="M1856" s="34" t="str">
        <f t="shared" si="215"/>
        <v/>
      </c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</row>
    <row r="1857" spans="1:61" ht="15" customHeight="1" x14ac:dyDescent="0.2">
      <c r="A1857" s="59" t="str">
        <f t="shared" si="217"/>
        <v/>
      </c>
      <c r="B1857" s="33" t="str">
        <f t="shared" si="218"/>
        <v/>
      </c>
      <c r="C1857" s="32" t="str">
        <f t="shared" si="213"/>
        <v/>
      </c>
      <c r="D1857" s="71" t="str">
        <f t="shared" si="216"/>
        <v/>
      </c>
      <c r="E1857" s="83" t="str">
        <f t="shared" si="214"/>
        <v/>
      </c>
      <c r="F1857" s="100"/>
      <c r="G1857" s="85" t="str">
        <f t="shared" si="212"/>
        <v/>
      </c>
      <c r="H1857" s="158"/>
      <c r="I1857" s="149"/>
      <c r="J1857" s="152"/>
      <c r="K1857" s="162"/>
      <c r="L1857" s="163"/>
      <c r="M1857" s="34" t="str">
        <f t="shared" si="215"/>
        <v/>
      </c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</row>
    <row r="1858" spans="1:61" ht="15" customHeight="1" x14ac:dyDescent="0.2">
      <c r="A1858" s="59" t="str">
        <f t="shared" si="217"/>
        <v/>
      </c>
      <c r="B1858" s="33" t="str">
        <f t="shared" si="218"/>
        <v/>
      </c>
      <c r="C1858" s="32" t="str">
        <f t="shared" si="213"/>
        <v/>
      </c>
      <c r="D1858" s="71" t="str">
        <f t="shared" si="216"/>
        <v/>
      </c>
      <c r="E1858" s="83" t="str">
        <f t="shared" si="214"/>
        <v/>
      </c>
      <c r="F1858" s="100"/>
      <c r="G1858" s="85" t="str">
        <f t="shared" si="212"/>
        <v/>
      </c>
      <c r="H1858" s="158"/>
      <c r="I1858" s="149"/>
      <c r="J1858" s="152"/>
      <c r="K1858" s="162"/>
      <c r="L1858" s="163"/>
      <c r="M1858" s="34" t="str">
        <f t="shared" si="215"/>
        <v/>
      </c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</row>
    <row r="1859" spans="1:61" ht="15" customHeight="1" x14ac:dyDescent="0.2">
      <c r="A1859" s="59" t="str">
        <f t="shared" si="217"/>
        <v/>
      </c>
      <c r="B1859" s="33" t="str">
        <f t="shared" si="218"/>
        <v/>
      </c>
      <c r="C1859" s="32" t="str">
        <f t="shared" si="213"/>
        <v/>
      </c>
      <c r="D1859" s="71" t="str">
        <f t="shared" si="216"/>
        <v/>
      </c>
      <c r="E1859" s="83" t="str">
        <f t="shared" si="214"/>
        <v/>
      </c>
      <c r="F1859" s="100"/>
      <c r="G1859" s="85" t="str">
        <f t="shared" si="212"/>
        <v/>
      </c>
      <c r="H1859" s="158"/>
      <c r="I1859" s="149"/>
      <c r="J1859" s="152"/>
      <c r="K1859" s="162"/>
      <c r="L1859" s="163"/>
      <c r="M1859" s="34" t="str">
        <f t="shared" si="215"/>
        <v/>
      </c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</row>
    <row r="1860" spans="1:61" ht="15" customHeight="1" x14ac:dyDescent="0.2">
      <c r="A1860" s="59" t="str">
        <f t="shared" si="217"/>
        <v/>
      </c>
      <c r="B1860" s="33" t="str">
        <f t="shared" si="218"/>
        <v/>
      </c>
      <c r="C1860" s="32" t="str">
        <f t="shared" si="213"/>
        <v/>
      </c>
      <c r="D1860" s="71" t="str">
        <f t="shared" si="216"/>
        <v/>
      </c>
      <c r="E1860" s="83" t="str">
        <f t="shared" si="214"/>
        <v/>
      </c>
      <c r="F1860" s="100"/>
      <c r="G1860" s="85" t="str">
        <f t="shared" si="212"/>
        <v/>
      </c>
      <c r="H1860" s="158"/>
      <c r="I1860" s="149"/>
      <c r="J1860" s="152"/>
      <c r="K1860" s="162"/>
      <c r="L1860" s="163"/>
      <c r="M1860" s="34" t="str">
        <f t="shared" si="215"/>
        <v/>
      </c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</row>
    <row r="1861" spans="1:61" ht="15" customHeight="1" x14ac:dyDescent="0.2">
      <c r="A1861" s="59" t="str">
        <f t="shared" si="217"/>
        <v/>
      </c>
      <c r="B1861" s="33" t="str">
        <f t="shared" si="218"/>
        <v/>
      </c>
      <c r="C1861" s="32" t="str">
        <f t="shared" si="213"/>
        <v/>
      </c>
      <c r="D1861" s="71" t="str">
        <f t="shared" si="216"/>
        <v/>
      </c>
      <c r="E1861" s="83" t="str">
        <f t="shared" si="214"/>
        <v/>
      </c>
      <c r="F1861" s="100"/>
      <c r="G1861" s="85" t="str">
        <f t="shared" si="212"/>
        <v/>
      </c>
      <c r="H1861" s="158"/>
      <c r="I1861" s="149"/>
      <c r="J1861" s="152"/>
      <c r="K1861" s="162"/>
      <c r="L1861" s="163"/>
      <c r="M1861" s="34" t="str">
        <f t="shared" si="215"/>
        <v/>
      </c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</row>
    <row r="1862" spans="1:61" ht="15" customHeight="1" x14ac:dyDescent="0.2">
      <c r="A1862" s="59" t="str">
        <f t="shared" si="217"/>
        <v/>
      </c>
      <c r="B1862" s="33" t="str">
        <f t="shared" si="218"/>
        <v/>
      </c>
      <c r="C1862" s="32" t="str">
        <f t="shared" si="213"/>
        <v/>
      </c>
      <c r="D1862" s="71" t="str">
        <f t="shared" si="216"/>
        <v/>
      </c>
      <c r="E1862" s="83" t="str">
        <f t="shared" si="214"/>
        <v/>
      </c>
      <c r="F1862" s="100"/>
      <c r="G1862" s="85" t="str">
        <f t="shared" si="212"/>
        <v/>
      </c>
      <c r="H1862" s="158"/>
      <c r="I1862" s="149"/>
      <c r="J1862" s="152"/>
      <c r="K1862" s="162"/>
      <c r="L1862" s="163"/>
      <c r="M1862" s="34" t="str">
        <f t="shared" si="215"/>
        <v/>
      </c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</row>
    <row r="1863" spans="1:61" ht="15" customHeight="1" x14ac:dyDescent="0.2">
      <c r="A1863" s="59" t="str">
        <f t="shared" si="217"/>
        <v/>
      </c>
      <c r="B1863" s="33" t="str">
        <f t="shared" si="218"/>
        <v/>
      </c>
      <c r="C1863" s="32" t="str">
        <f t="shared" si="213"/>
        <v/>
      </c>
      <c r="D1863" s="71" t="str">
        <f t="shared" si="216"/>
        <v/>
      </c>
      <c r="E1863" s="83" t="str">
        <f t="shared" si="214"/>
        <v/>
      </c>
      <c r="F1863" s="100"/>
      <c r="G1863" s="85" t="str">
        <f t="shared" si="212"/>
        <v/>
      </c>
      <c r="H1863" s="158"/>
      <c r="I1863" s="149"/>
      <c r="J1863" s="152"/>
      <c r="K1863" s="162"/>
      <c r="L1863" s="163"/>
      <c r="M1863" s="34" t="str">
        <f t="shared" si="215"/>
        <v/>
      </c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</row>
    <row r="1864" spans="1:61" ht="15" customHeight="1" x14ac:dyDescent="0.2">
      <c r="A1864" s="59" t="str">
        <f t="shared" si="217"/>
        <v/>
      </c>
      <c r="B1864" s="33" t="str">
        <f t="shared" si="218"/>
        <v/>
      </c>
      <c r="C1864" s="32" t="str">
        <f t="shared" si="213"/>
        <v/>
      </c>
      <c r="D1864" s="71" t="str">
        <f t="shared" si="216"/>
        <v/>
      </c>
      <c r="E1864" s="83" t="str">
        <f t="shared" si="214"/>
        <v/>
      </c>
      <c r="F1864" s="100"/>
      <c r="G1864" s="85" t="str">
        <f t="shared" si="212"/>
        <v/>
      </c>
      <c r="H1864" s="158"/>
      <c r="I1864" s="149"/>
      <c r="J1864" s="152"/>
      <c r="K1864" s="162"/>
      <c r="L1864" s="163"/>
      <c r="M1864" s="34" t="str">
        <f t="shared" si="215"/>
        <v/>
      </c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</row>
    <row r="1865" spans="1:61" ht="15" customHeight="1" x14ac:dyDescent="0.2">
      <c r="A1865" s="59" t="str">
        <f t="shared" si="217"/>
        <v/>
      </c>
      <c r="B1865" s="33" t="str">
        <f t="shared" si="218"/>
        <v/>
      </c>
      <c r="C1865" s="32" t="str">
        <f t="shared" si="213"/>
        <v/>
      </c>
      <c r="D1865" s="71" t="str">
        <f t="shared" si="216"/>
        <v/>
      </c>
      <c r="E1865" s="83" t="str">
        <f t="shared" si="214"/>
        <v/>
      </c>
      <c r="F1865" s="100"/>
      <c r="G1865" s="85" t="str">
        <f t="shared" si="212"/>
        <v/>
      </c>
      <c r="H1865" s="158"/>
      <c r="I1865" s="149"/>
      <c r="J1865" s="152"/>
      <c r="K1865" s="162"/>
      <c r="L1865" s="163"/>
      <c r="M1865" s="34" t="str">
        <f t="shared" si="215"/>
        <v/>
      </c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</row>
    <row r="1866" spans="1:61" ht="15" customHeight="1" x14ac:dyDescent="0.2">
      <c r="A1866" s="59" t="str">
        <f t="shared" si="217"/>
        <v/>
      </c>
      <c r="B1866" s="33" t="str">
        <f t="shared" si="218"/>
        <v/>
      </c>
      <c r="C1866" s="32" t="str">
        <f t="shared" si="213"/>
        <v/>
      </c>
      <c r="D1866" s="71" t="str">
        <f t="shared" si="216"/>
        <v/>
      </c>
      <c r="E1866" s="83" t="str">
        <f t="shared" si="214"/>
        <v/>
      </c>
      <c r="F1866" s="100"/>
      <c r="G1866" s="85" t="str">
        <f t="shared" si="212"/>
        <v/>
      </c>
      <c r="H1866" s="158"/>
      <c r="I1866" s="149"/>
      <c r="J1866" s="152"/>
      <c r="K1866" s="162"/>
      <c r="L1866" s="163"/>
      <c r="M1866" s="34" t="str">
        <f t="shared" si="215"/>
        <v/>
      </c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</row>
    <row r="1867" spans="1:61" ht="15" customHeight="1" x14ac:dyDescent="0.2">
      <c r="A1867" s="59" t="str">
        <f t="shared" si="217"/>
        <v/>
      </c>
      <c r="B1867" s="33" t="str">
        <f t="shared" si="218"/>
        <v/>
      </c>
      <c r="C1867" s="32" t="str">
        <f t="shared" si="213"/>
        <v/>
      </c>
      <c r="D1867" s="71" t="str">
        <f t="shared" si="216"/>
        <v/>
      </c>
      <c r="E1867" s="83" t="str">
        <f t="shared" si="214"/>
        <v/>
      </c>
      <c r="F1867" s="100"/>
      <c r="G1867" s="85" t="str">
        <f t="shared" si="212"/>
        <v/>
      </c>
      <c r="H1867" s="158"/>
      <c r="I1867" s="149"/>
      <c r="J1867" s="152"/>
      <c r="K1867" s="162"/>
      <c r="L1867" s="163"/>
      <c r="M1867" s="34" t="str">
        <f t="shared" si="215"/>
        <v/>
      </c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</row>
    <row r="1868" spans="1:61" ht="15" customHeight="1" x14ac:dyDescent="0.2">
      <c r="A1868" s="59" t="str">
        <f t="shared" si="217"/>
        <v/>
      </c>
      <c r="B1868" s="33" t="str">
        <f t="shared" si="218"/>
        <v/>
      </c>
      <c r="C1868" s="32" t="str">
        <f t="shared" si="213"/>
        <v/>
      </c>
      <c r="D1868" s="71" t="str">
        <f t="shared" si="216"/>
        <v/>
      </c>
      <c r="E1868" s="83" t="str">
        <f t="shared" si="214"/>
        <v/>
      </c>
      <c r="F1868" s="100"/>
      <c r="G1868" s="85" t="str">
        <f t="shared" ref="G1868:G1931" si="219">IF(ISNA(VLOOKUP(F1868,klanten,2,FALSE)),"",VLOOKUP(F1868,klanten,2,FALSE))</f>
        <v/>
      </c>
      <c r="H1868" s="158"/>
      <c r="I1868" s="149"/>
      <c r="J1868" s="152"/>
      <c r="K1868" s="162"/>
      <c r="L1868" s="163"/>
      <c r="M1868" s="34" t="str">
        <f t="shared" si="215"/>
        <v/>
      </c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</row>
    <row r="1869" spans="1:61" ht="15" customHeight="1" x14ac:dyDescent="0.2">
      <c r="A1869" s="59" t="str">
        <f t="shared" si="217"/>
        <v/>
      </c>
      <c r="B1869" s="33" t="str">
        <f t="shared" si="218"/>
        <v/>
      </c>
      <c r="C1869" s="32" t="str">
        <f t="shared" ref="C1869:C1932" si="220">IF(B1869="","",IF(B1869=B1868,C1868+1,1))</f>
        <v/>
      </c>
      <c r="D1869" s="71" t="str">
        <f t="shared" si="216"/>
        <v/>
      </c>
      <c r="E1869" s="83" t="str">
        <f t="shared" si="214"/>
        <v/>
      </c>
      <c r="F1869" s="100"/>
      <c r="G1869" s="85" t="str">
        <f t="shared" si="219"/>
        <v/>
      </c>
      <c r="H1869" s="158"/>
      <c r="I1869" s="149"/>
      <c r="J1869" s="152"/>
      <c r="K1869" s="162"/>
      <c r="L1869" s="163"/>
      <c r="M1869" s="34" t="str">
        <f t="shared" si="215"/>
        <v/>
      </c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</row>
    <row r="1870" spans="1:61" ht="15" customHeight="1" x14ac:dyDescent="0.2">
      <c r="A1870" s="59" t="str">
        <f t="shared" si="217"/>
        <v/>
      </c>
      <c r="B1870" s="33" t="str">
        <f t="shared" si="218"/>
        <v/>
      </c>
      <c r="C1870" s="32" t="str">
        <f t="shared" si="220"/>
        <v/>
      </c>
      <c r="D1870" s="71" t="str">
        <f t="shared" si="216"/>
        <v/>
      </c>
      <c r="E1870" s="83" t="str">
        <f t="shared" ref="E1870:E1933" si="221">IF(AND(B1870="",B1869&lt;&gt;""),"►","")</f>
        <v/>
      </c>
      <c r="F1870" s="100"/>
      <c r="G1870" s="85" t="str">
        <f t="shared" si="219"/>
        <v/>
      </c>
      <c r="H1870" s="158"/>
      <c r="I1870" s="149"/>
      <c r="J1870" s="152"/>
      <c r="K1870" s="162"/>
      <c r="L1870" s="163"/>
      <c r="M1870" s="34" t="str">
        <f t="shared" si="215"/>
        <v/>
      </c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</row>
    <row r="1871" spans="1:61" ht="15" customHeight="1" x14ac:dyDescent="0.2">
      <c r="A1871" s="59" t="str">
        <f t="shared" si="217"/>
        <v/>
      </c>
      <c r="B1871" s="33" t="str">
        <f t="shared" si="218"/>
        <v/>
      </c>
      <c r="C1871" s="32" t="str">
        <f t="shared" si="220"/>
        <v/>
      </c>
      <c r="D1871" s="71" t="str">
        <f t="shared" si="216"/>
        <v/>
      </c>
      <c r="E1871" s="83" t="str">
        <f t="shared" si="221"/>
        <v/>
      </c>
      <c r="F1871" s="100"/>
      <c r="G1871" s="85" t="str">
        <f t="shared" si="219"/>
        <v/>
      </c>
      <c r="H1871" s="158"/>
      <c r="I1871" s="149"/>
      <c r="J1871" s="152"/>
      <c r="K1871" s="162"/>
      <c r="L1871" s="163"/>
      <c r="M1871" s="34" t="str">
        <f t="shared" si="215"/>
        <v/>
      </c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</row>
    <row r="1872" spans="1:61" ht="15" customHeight="1" x14ac:dyDescent="0.2">
      <c r="A1872" s="59" t="str">
        <f t="shared" si="217"/>
        <v/>
      </c>
      <c r="B1872" s="33" t="str">
        <f t="shared" si="218"/>
        <v/>
      </c>
      <c r="C1872" s="32" t="str">
        <f t="shared" si="220"/>
        <v/>
      </c>
      <c r="D1872" s="71" t="str">
        <f t="shared" si="216"/>
        <v/>
      </c>
      <c r="E1872" s="83" t="str">
        <f t="shared" si="221"/>
        <v/>
      </c>
      <c r="F1872" s="100"/>
      <c r="G1872" s="85" t="str">
        <f t="shared" si="219"/>
        <v/>
      </c>
      <c r="H1872" s="158"/>
      <c r="I1872" s="149"/>
      <c r="J1872" s="152"/>
      <c r="K1872" s="162"/>
      <c r="L1872" s="163"/>
      <c r="M1872" s="34" t="str">
        <f t="shared" si="215"/>
        <v/>
      </c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</row>
    <row r="1873" spans="1:61" ht="15" customHeight="1" x14ac:dyDescent="0.2">
      <c r="A1873" s="59" t="str">
        <f t="shared" si="217"/>
        <v/>
      </c>
      <c r="B1873" s="33" t="str">
        <f t="shared" si="218"/>
        <v/>
      </c>
      <c r="C1873" s="32" t="str">
        <f t="shared" si="220"/>
        <v/>
      </c>
      <c r="D1873" s="71" t="str">
        <f t="shared" si="216"/>
        <v/>
      </c>
      <c r="E1873" s="83" t="str">
        <f t="shared" si="221"/>
        <v/>
      </c>
      <c r="F1873" s="100"/>
      <c r="G1873" s="85" t="str">
        <f t="shared" si="219"/>
        <v/>
      </c>
      <c r="H1873" s="158"/>
      <c r="I1873" s="149"/>
      <c r="J1873" s="152"/>
      <c r="K1873" s="162"/>
      <c r="L1873" s="163"/>
      <c r="M1873" s="34" t="str">
        <f t="shared" si="215"/>
        <v/>
      </c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</row>
    <row r="1874" spans="1:61" ht="15" customHeight="1" x14ac:dyDescent="0.2">
      <c r="A1874" s="59" t="str">
        <f t="shared" si="217"/>
        <v/>
      </c>
      <c r="B1874" s="33" t="str">
        <f t="shared" si="218"/>
        <v/>
      </c>
      <c r="C1874" s="32" t="str">
        <f t="shared" si="220"/>
        <v/>
      </c>
      <c r="D1874" s="71" t="str">
        <f t="shared" si="216"/>
        <v/>
      </c>
      <c r="E1874" s="83" t="str">
        <f t="shared" si="221"/>
        <v/>
      </c>
      <c r="F1874" s="100"/>
      <c r="G1874" s="85" t="str">
        <f t="shared" si="219"/>
        <v/>
      </c>
      <c r="H1874" s="158"/>
      <c r="I1874" s="149"/>
      <c r="J1874" s="152"/>
      <c r="K1874" s="162"/>
      <c r="L1874" s="163"/>
      <c r="M1874" s="34" t="str">
        <f t="shared" si="215"/>
        <v/>
      </c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</row>
    <row r="1875" spans="1:61" ht="15" customHeight="1" x14ac:dyDescent="0.2">
      <c r="A1875" s="59" t="str">
        <f t="shared" si="217"/>
        <v/>
      </c>
      <c r="B1875" s="33" t="str">
        <f t="shared" si="218"/>
        <v/>
      </c>
      <c r="C1875" s="32" t="str">
        <f t="shared" si="220"/>
        <v/>
      </c>
      <c r="D1875" s="71" t="str">
        <f t="shared" si="216"/>
        <v/>
      </c>
      <c r="E1875" s="83" t="str">
        <f t="shared" si="221"/>
        <v/>
      </c>
      <c r="F1875" s="100"/>
      <c r="G1875" s="85" t="str">
        <f t="shared" si="219"/>
        <v/>
      </c>
      <c r="H1875" s="158"/>
      <c r="I1875" s="149"/>
      <c r="J1875" s="152"/>
      <c r="K1875" s="162"/>
      <c r="L1875" s="163"/>
      <c r="M1875" s="34" t="str">
        <f t="shared" si="215"/>
        <v/>
      </c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</row>
    <row r="1876" spans="1:61" ht="15" customHeight="1" x14ac:dyDescent="0.2">
      <c r="A1876" s="59" t="str">
        <f t="shared" si="217"/>
        <v/>
      </c>
      <c r="B1876" s="33" t="str">
        <f t="shared" si="218"/>
        <v/>
      </c>
      <c r="C1876" s="32" t="str">
        <f t="shared" si="220"/>
        <v/>
      </c>
      <c r="D1876" s="71" t="str">
        <f t="shared" si="216"/>
        <v/>
      </c>
      <c r="E1876" s="83" t="str">
        <f t="shared" si="221"/>
        <v/>
      </c>
      <c r="F1876" s="100"/>
      <c r="G1876" s="85" t="str">
        <f t="shared" si="219"/>
        <v/>
      </c>
      <c r="H1876" s="158"/>
      <c r="I1876" s="149"/>
      <c r="J1876" s="152"/>
      <c r="K1876" s="162"/>
      <c r="L1876" s="163"/>
      <c r="M1876" s="34" t="str">
        <f t="shared" si="215"/>
        <v/>
      </c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</row>
    <row r="1877" spans="1:61" ht="15" customHeight="1" x14ac:dyDescent="0.2">
      <c r="A1877" s="59" t="str">
        <f t="shared" si="217"/>
        <v/>
      </c>
      <c r="B1877" s="33" t="str">
        <f t="shared" si="218"/>
        <v/>
      </c>
      <c r="C1877" s="32" t="str">
        <f t="shared" si="220"/>
        <v/>
      </c>
      <c r="D1877" s="71" t="str">
        <f t="shared" si="216"/>
        <v/>
      </c>
      <c r="E1877" s="83" t="str">
        <f t="shared" si="221"/>
        <v/>
      </c>
      <c r="F1877" s="100"/>
      <c r="G1877" s="85" t="str">
        <f t="shared" si="219"/>
        <v/>
      </c>
      <c r="H1877" s="158"/>
      <c r="I1877" s="149"/>
      <c r="J1877" s="152"/>
      <c r="K1877" s="162"/>
      <c r="L1877" s="163"/>
      <c r="M1877" s="34" t="str">
        <f t="shared" ref="M1877:M1940" si="222">IF(K1877="","",I1877*K1877)</f>
        <v/>
      </c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</row>
    <row r="1878" spans="1:61" ht="15" customHeight="1" x14ac:dyDescent="0.2">
      <c r="A1878" s="59" t="str">
        <f t="shared" si="217"/>
        <v/>
      </c>
      <c r="B1878" s="33" t="str">
        <f t="shared" si="218"/>
        <v/>
      </c>
      <c r="C1878" s="32" t="str">
        <f t="shared" si="220"/>
        <v/>
      </c>
      <c r="D1878" s="71" t="str">
        <f t="shared" si="216"/>
        <v/>
      </c>
      <c r="E1878" s="83" t="str">
        <f t="shared" si="221"/>
        <v/>
      </c>
      <c r="F1878" s="100"/>
      <c r="G1878" s="85" t="str">
        <f t="shared" si="219"/>
        <v/>
      </c>
      <c r="H1878" s="158"/>
      <c r="I1878" s="149"/>
      <c r="J1878" s="152"/>
      <c r="K1878" s="162"/>
      <c r="L1878" s="163"/>
      <c r="M1878" s="34" t="str">
        <f t="shared" si="222"/>
        <v/>
      </c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</row>
    <row r="1879" spans="1:61" ht="15" customHeight="1" x14ac:dyDescent="0.2">
      <c r="A1879" s="59" t="str">
        <f t="shared" si="217"/>
        <v/>
      </c>
      <c r="B1879" s="33" t="str">
        <f t="shared" si="218"/>
        <v/>
      </c>
      <c r="C1879" s="32" t="str">
        <f t="shared" si="220"/>
        <v/>
      </c>
      <c r="D1879" s="71" t="str">
        <f t="shared" si="216"/>
        <v/>
      </c>
      <c r="E1879" s="83" t="str">
        <f t="shared" si="221"/>
        <v/>
      </c>
      <c r="F1879" s="100"/>
      <c r="G1879" s="85" t="str">
        <f t="shared" si="219"/>
        <v/>
      </c>
      <c r="H1879" s="158"/>
      <c r="I1879" s="149"/>
      <c r="J1879" s="152"/>
      <c r="K1879" s="162"/>
      <c r="L1879" s="163"/>
      <c r="M1879" s="34" t="str">
        <f t="shared" si="222"/>
        <v/>
      </c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</row>
    <row r="1880" spans="1:61" ht="15" customHeight="1" x14ac:dyDescent="0.2">
      <c r="A1880" s="59" t="str">
        <f t="shared" si="217"/>
        <v/>
      </c>
      <c r="B1880" s="33" t="str">
        <f t="shared" si="218"/>
        <v/>
      </c>
      <c r="C1880" s="32" t="str">
        <f t="shared" si="220"/>
        <v/>
      </c>
      <c r="D1880" s="71" t="str">
        <f t="shared" si="216"/>
        <v/>
      </c>
      <c r="E1880" s="83" t="str">
        <f t="shared" si="221"/>
        <v/>
      </c>
      <c r="F1880" s="100"/>
      <c r="G1880" s="85" t="str">
        <f t="shared" si="219"/>
        <v/>
      </c>
      <c r="H1880" s="158"/>
      <c r="I1880" s="149"/>
      <c r="J1880" s="152"/>
      <c r="K1880" s="162"/>
      <c r="L1880" s="163"/>
      <c r="M1880" s="34" t="str">
        <f t="shared" si="222"/>
        <v/>
      </c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</row>
    <row r="1881" spans="1:61" ht="15" customHeight="1" x14ac:dyDescent="0.2">
      <c r="A1881" s="59" t="str">
        <f t="shared" si="217"/>
        <v/>
      </c>
      <c r="B1881" s="33" t="str">
        <f t="shared" si="218"/>
        <v/>
      </c>
      <c r="C1881" s="32" t="str">
        <f t="shared" si="220"/>
        <v/>
      </c>
      <c r="D1881" s="71" t="str">
        <f t="shared" si="216"/>
        <v/>
      </c>
      <c r="E1881" s="83" t="str">
        <f t="shared" si="221"/>
        <v/>
      </c>
      <c r="F1881" s="100"/>
      <c r="G1881" s="85" t="str">
        <f t="shared" si="219"/>
        <v/>
      </c>
      <c r="H1881" s="158"/>
      <c r="I1881" s="149"/>
      <c r="J1881" s="152"/>
      <c r="K1881" s="162"/>
      <c r="L1881" s="163"/>
      <c r="M1881" s="34" t="str">
        <f t="shared" si="222"/>
        <v/>
      </c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</row>
    <row r="1882" spans="1:61" ht="15" customHeight="1" x14ac:dyDescent="0.2">
      <c r="A1882" s="59" t="str">
        <f t="shared" si="217"/>
        <v/>
      </c>
      <c r="B1882" s="33" t="str">
        <f t="shared" si="218"/>
        <v/>
      </c>
      <c r="C1882" s="32" t="str">
        <f t="shared" si="220"/>
        <v/>
      </c>
      <c r="D1882" s="71" t="str">
        <f t="shared" si="216"/>
        <v/>
      </c>
      <c r="E1882" s="83" t="str">
        <f t="shared" si="221"/>
        <v/>
      </c>
      <c r="F1882" s="100"/>
      <c r="G1882" s="85" t="str">
        <f t="shared" si="219"/>
        <v/>
      </c>
      <c r="H1882" s="158"/>
      <c r="I1882" s="149"/>
      <c r="J1882" s="152"/>
      <c r="K1882" s="162"/>
      <c r="L1882" s="163"/>
      <c r="M1882" s="34" t="str">
        <f t="shared" si="222"/>
        <v/>
      </c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</row>
    <row r="1883" spans="1:61" ht="15" customHeight="1" x14ac:dyDescent="0.2">
      <c r="A1883" s="59" t="str">
        <f t="shared" si="217"/>
        <v/>
      </c>
      <c r="B1883" s="33" t="str">
        <f t="shared" si="218"/>
        <v/>
      </c>
      <c r="C1883" s="32" t="str">
        <f t="shared" si="220"/>
        <v/>
      </c>
      <c r="D1883" s="71" t="str">
        <f t="shared" si="216"/>
        <v/>
      </c>
      <c r="E1883" s="83" t="str">
        <f t="shared" si="221"/>
        <v/>
      </c>
      <c r="F1883" s="100"/>
      <c r="G1883" s="85" t="str">
        <f t="shared" si="219"/>
        <v/>
      </c>
      <c r="H1883" s="158"/>
      <c r="I1883" s="149"/>
      <c r="J1883" s="152"/>
      <c r="K1883" s="162"/>
      <c r="L1883" s="163"/>
      <c r="M1883" s="34" t="str">
        <f t="shared" si="222"/>
        <v/>
      </c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</row>
    <row r="1884" spans="1:61" ht="15" customHeight="1" x14ac:dyDescent="0.2">
      <c r="A1884" s="59" t="str">
        <f t="shared" si="217"/>
        <v/>
      </c>
      <c r="B1884" s="33" t="str">
        <f t="shared" si="218"/>
        <v/>
      </c>
      <c r="C1884" s="32" t="str">
        <f t="shared" si="220"/>
        <v/>
      </c>
      <c r="D1884" s="71" t="str">
        <f t="shared" si="216"/>
        <v/>
      </c>
      <c r="E1884" s="83" t="str">
        <f t="shared" si="221"/>
        <v/>
      </c>
      <c r="F1884" s="100"/>
      <c r="G1884" s="85" t="str">
        <f t="shared" si="219"/>
        <v/>
      </c>
      <c r="H1884" s="158"/>
      <c r="I1884" s="149"/>
      <c r="J1884" s="152"/>
      <c r="K1884" s="162"/>
      <c r="L1884" s="163"/>
      <c r="M1884" s="34" t="str">
        <f t="shared" si="222"/>
        <v/>
      </c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</row>
    <row r="1885" spans="1:61" ht="15" customHeight="1" x14ac:dyDescent="0.2">
      <c r="A1885" s="59" t="str">
        <f t="shared" si="217"/>
        <v/>
      </c>
      <c r="B1885" s="33" t="str">
        <f t="shared" si="218"/>
        <v/>
      </c>
      <c r="C1885" s="32" t="str">
        <f t="shared" si="220"/>
        <v/>
      </c>
      <c r="D1885" s="71" t="str">
        <f t="shared" ref="D1885:D1948" si="223">IF(F1884="","",IF(F1885="","",IF(F1885=F1884,"  =","Nieuw")))</f>
        <v/>
      </c>
      <c r="E1885" s="83" t="str">
        <f t="shared" si="221"/>
        <v/>
      </c>
      <c r="F1885" s="100"/>
      <c r="G1885" s="85" t="str">
        <f t="shared" si="219"/>
        <v/>
      </c>
      <c r="H1885" s="158"/>
      <c r="I1885" s="149"/>
      <c r="J1885" s="152"/>
      <c r="K1885" s="162"/>
      <c r="L1885" s="163"/>
      <c r="M1885" s="34" t="str">
        <f t="shared" si="222"/>
        <v/>
      </c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</row>
    <row r="1886" spans="1:61" ht="15" customHeight="1" x14ac:dyDescent="0.2">
      <c r="A1886" s="59" t="str">
        <f t="shared" ref="A1886:A1949" si="224">IF(F1885="","",IF(B1886="","",IF(B1886=B1885,A1885+100000000,B1885+1)))</f>
        <v/>
      </c>
      <c r="B1886" s="33" t="str">
        <f t="shared" ref="B1886:B1949" si="225">IF(F1885="","",IF(F1886="","",IF(F1885=F1886,B1885,B1885+1)))</f>
        <v/>
      </c>
      <c r="C1886" s="32" t="str">
        <f t="shared" si="220"/>
        <v/>
      </c>
      <c r="D1886" s="71" t="str">
        <f t="shared" si="223"/>
        <v/>
      </c>
      <c r="E1886" s="83" t="str">
        <f t="shared" si="221"/>
        <v/>
      </c>
      <c r="F1886" s="100"/>
      <c r="G1886" s="85" t="str">
        <f t="shared" si="219"/>
        <v/>
      </c>
      <c r="H1886" s="158"/>
      <c r="I1886" s="149"/>
      <c r="J1886" s="152"/>
      <c r="K1886" s="162"/>
      <c r="L1886" s="163"/>
      <c r="M1886" s="34" t="str">
        <f t="shared" si="222"/>
        <v/>
      </c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</row>
    <row r="1887" spans="1:61" ht="15" customHeight="1" x14ac:dyDescent="0.2">
      <c r="A1887" s="59" t="str">
        <f t="shared" si="224"/>
        <v/>
      </c>
      <c r="B1887" s="33" t="str">
        <f t="shared" si="225"/>
        <v/>
      </c>
      <c r="C1887" s="32" t="str">
        <f t="shared" si="220"/>
        <v/>
      </c>
      <c r="D1887" s="71" t="str">
        <f t="shared" si="223"/>
        <v/>
      </c>
      <c r="E1887" s="83" t="str">
        <f t="shared" si="221"/>
        <v/>
      </c>
      <c r="F1887" s="100"/>
      <c r="G1887" s="85" t="str">
        <f t="shared" si="219"/>
        <v/>
      </c>
      <c r="H1887" s="158"/>
      <c r="I1887" s="149"/>
      <c r="J1887" s="152"/>
      <c r="K1887" s="162"/>
      <c r="L1887" s="163"/>
      <c r="M1887" s="34" t="str">
        <f t="shared" si="222"/>
        <v/>
      </c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</row>
    <row r="1888" spans="1:61" ht="15" customHeight="1" x14ac:dyDescent="0.2">
      <c r="A1888" s="59" t="str">
        <f t="shared" si="224"/>
        <v/>
      </c>
      <c r="B1888" s="33" t="str">
        <f t="shared" si="225"/>
        <v/>
      </c>
      <c r="C1888" s="32" t="str">
        <f t="shared" si="220"/>
        <v/>
      </c>
      <c r="D1888" s="71" t="str">
        <f t="shared" si="223"/>
        <v/>
      </c>
      <c r="E1888" s="83" t="str">
        <f t="shared" si="221"/>
        <v/>
      </c>
      <c r="F1888" s="100"/>
      <c r="G1888" s="85" t="str">
        <f t="shared" si="219"/>
        <v/>
      </c>
      <c r="H1888" s="158"/>
      <c r="I1888" s="149"/>
      <c r="J1888" s="152"/>
      <c r="K1888" s="162"/>
      <c r="L1888" s="163"/>
      <c r="M1888" s="34" t="str">
        <f t="shared" si="222"/>
        <v/>
      </c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</row>
    <row r="1889" spans="1:61" ht="15" customHeight="1" x14ac:dyDescent="0.2">
      <c r="A1889" s="59" t="str">
        <f t="shared" si="224"/>
        <v/>
      </c>
      <c r="B1889" s="33" t="str">
        <f t="shared" si="225"/>
        <v/>
      </c>
      <c r="C1889" s="32" t="str">
        <f t="shared" si="220"/>
        <v/>
      </c>
      <c r="D1889" s="71" t="str">
        <f t="shared" si="223"/>
        <v/>
      </c>
      <c r="E1889" s="83" t="str">
        <f t="shared" si="221"/>
        <v/>
      </c>
      <c r="F1889" s="100"/>
      <c r="G1889" s="85" t="str">
        <f t="shared" si="219"/>
        <v/>
      </c>
      <c r="H1889" s="158"/>
      <c r="I1889" s="149"/>
      <c r="J1889" s="152"/>
      <c r="K1889" s="162"/>
      <c r="L1889" s="163"/>
      <c r="M1889" s="34" t="str">
        <f t="shared" si="222"/>
        <v/>
      </c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</row>
    <row r="1890" spans="1:61" ht="15" customHeight="1" x14ac:dyDescent="0.2">
      <c r="A1890" s="59" t="str">
        <f t="shared" si="224"/>
        <v/>
      </c>
      <c r="B1890" s="33" t="str">
        <f t="shared" si="225"/>
        <v/>
      </c>
      <c r="C1890" s="32" t="str">
        <f t="shared" si="220"/>
        <v/>
      </c>
      <c r="D1890" s="71" t="str">
        <f t="shared" si="223"/>
        <v/>
      </c>
      <c r="E1890" s="83" t="str">
        <f t="shared" si="221"/>
        <v/>
      </c>
      <c r="F1890" s="100"/>
      <c r="G1890" s="85" t="str">
        <f t="shared" si="219"/>
        <v/>
      </c>
      <c r="H1890" s="158"/>
      <c r="I1890" s="149"/>
      <c r="J1890" s="152"/>
      <c r="K1890" s="162"/>
      <c r="L1890" s="163"/>
      <c r="M1890" s="34" t="str">
        <f t="shared" si="222"/>
        <v/>
      </c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</row>
    <row r="1891" spans="1:61" ht="15" customHeight="1" x14ac:dyDescent="0.2">
      <c r="A1891" s="59" t="str">
        <f t="shared" si="224"/>
        <v/>
      </c>
      <c r="B1891" s="33" t="str">
        <f t="shared" si="225"/>
        <v/>
      </c>
      <c r="C1891" s="32" t="str">
        <f t="shared" si="220"/>
        <v/>
      </c>
      <c r="D1891" s="71" t="str">
        <f t="shared" si="223"/>
        <v/>
      </c>
      <c r="E1891" s="83" t="str">
        <f t="shared" si="221"/>
        <v/>
      </c>
      <c r="F1891" s="100"/>
      <c r="G1891" s="85" t="str">
        <f t="shared" si="219"/>
        <v/>
      </c>
      <c r="H1891" s="158"/>
      <c r="I1891" s="149"/>
      <c r="J1891" s="152"/>
      <c r="K1891" s="162"/>
      <c r="L1891" s="163"/>
      <c r="M1891" s="34" t="str">
        <f t="shared" si="222"/>
        <v/>
      </c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</row>
    <row r="1892" spans="1:61" ht="15" customHeight="1" x14ac:dyDescent="0.2">
      <c r="A1892" s="59" t="str">
        <f t="shared" si="224"/>
        <v/>
      </c>
      <c r="B1892" s="33" t="str">
        <f t="shared" si="225"/>
        <v/>
      </c>
      <c r="C1892" s="32" t="str">
        <f t="shared" si="220"/>
        <v/>
      </c>
      <c r="D1892" s="71" t="str">
        <f t="shared" si="223"/>
        <v/>
      </c>
      <c r="E1892" s="83" t="str">
        <f t="shared" si="221"/>
        <v/>
      </c>
      <c r="F1892" s="100"/>
      <c r="G1892" s="85" t="str">
        <f t="shared" si="219"/>
        <v/>
      </c>
      <c r="H1892" s="158"/>
      <c r="I1892" s="149"/>
      <c r="J1892" s="152"/>
      <c r="K1892" s="162"/>
      <c r="L1892" s="163"/>
      <c r="M1892" s="34" t="str">
        <f t="shared" si="222"/>
        <v/>
      </c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</row>
    <row r="1893" spans="1:61" ht="15" customHeight="1" x14ac:dyDescent="0.2">
      <c r="A1893" s="59" t="str">
        <f t="shared" si="224"/>
        <v/>
      </c>
      <c r="B1893" s="33" t="str">
        <f t="shared" si="225"/>
        <v/>
      </c>
      <c r="C1893" s="32" t="str">
        <f t="shared" si="220"/>
        <v/>
      </c>
      <c r="D1893" s="71" t="str">
        <f t="shared" si="223"/>
        <v/>
      </c>
      <c r="E1893" s="83" t="str">
        <f t="shared" si="221"/>
        <v/>
      </c>
      <c r="F1893" s="100"/>
      <c r="G1893" s="85" t="str">
        <f t="shared" si="219"/>
        <v/>
      </c>
      <c r="H1893" s="158"/>
      <c r="I1893" s="149"/>
      <c r="J1893" s="152"/>
      <c r="K1893" s="162"/>
      <c r="L1893" s="163"/>
      <c r="M1893" s="34" t="str">
        <f t="shared" si="222"/>
        <v/>
      </c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</row>
    <row r="1894" spans="1:61" ht="15" customHeight="1" x14ac:dyDescent="0.2">
      <c r="A1894" s="59" t="str">
        <f t="shared" si="224"/>
        <v/>
      </c>
      <c r="B1894" s="33" t="str">
        <f t="shared" si="225"/>
        <v/>
      </c>
      <c r="C1894" s="32" t="str">
        <f t="shared" si="220"/>
        <v/>
      </c>
      <c r="D1894" s="71" t="str">
        <f t="shared" si="223"/>
        <v/>
      </c>
      <c r="E1894" s="83" t="str">
        <f t="shared" si="221"/>
        <v/>
      </c>
      <c r="F1894" s="100"/>
      <c r="G1894" s="85" t="str">
        <f t="shared" si="219"/>
        <v/>
      </c>
      <c r="H1894" s="158"/>
      <c r="I1894" s="149"/>
      <c r="J1894" s="152"/>
      <c r="K1894" s="162"/>
      <c r="L1894" s="163"/>
      <c r="M1894" s="34" t="str">
        <f t="shared" si="222"/>
        <v/>
      </c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</row>
    <row r="1895" spans="1:61" ht="15" customHeight="1" x14ac:dyDescent="0.2">
      <c r="A1895" s="59" t="str">
        <f t="shared" si="224"/>
        <v/>
      </c>
      <c r="B1895" s="33" t="str">
        <f t="shared" si="225"/>
        <v/>
      </c>
      <c r="C1895" s="32" t="str">
        <f t="shared" si="220"/>
        <v/>
      </c>
      <c r="D1895" s="71" t="str">
        <f t="shared" si="223"/>
        <v/>
      </c>
      <c r="E1895" s="83" t="str">
        <f t="shared" si="221"/>
        <v/>
      </c>
      <c r="F1895" s="100"/>
      <c r="G1895" s="85" t="str">
        <f t="shared" si="219"/>
        <v/>
      </c>
      <c r="H1895" s="158"/>
      <c r="I1895" s="149"/>
      <c r="J1895" s="152"/>
      <c r="K1895" s="162"/>
      <c r="L1895" s="163"/>
      <c r="M1895" s="34" t="str">
        <f t="shared" si="222"/>
        <v/>
      </c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</row>
    <row r="1896" spans="1:61" ht="15" customHeight="1" x14ac:dyDescent="0.2">
      <c r="A1896" s="59" t="str">
        <f t="shared" si="224"/>
        <v/>
      </c>
      <c r="B1896" s="33" t="str">
        <f t="shared" si="225"/>
        <v/>
      </c>
      <c r="C1896" s="32" t="str">
        <f t="shared" si="220"/>
        <v/>
      </c>
      <c r="D1896" s="71" t="str">
        <f t="shared" si="223"/>
        <v/>
      </c>
      <c r="E1896" s="83" t="str">
        <f t="shared" si="221"/>
        <v/>
      </c>
      <c r="F1896" s="100"/>
      <c r="G1896" s="85" t="str">
        <f t="shared" si="219"/>
        <v/>
      </c>
      <c r="H1896" s="158"/>
      <c r="I1896" s="149"/>
      <c r="J1896" s="152"/>
      <c r="K1896" s="162"/>
      <c r="L1896" s="163"/>
      <c r="M1896" s="34" t="str">
        <f t="shared" si="222"/>
        <v/>
      </c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</row>
    <row r="1897" spans="1:61" ht="15" customHeight="1" x14ac:dyDescent="0.2">
      <c r="A1897" s="59" t="str">
        <f t="shared" si="224"/>
        <v/>
      </c>
      <c r="B1897" s="33" t="str">
        <f t="shared" si="225"/>
        <v/>
      </c>
      <c r="C1897" s="32" t="str">
        <f t="shared" si="220"/>
        <v/>
      </c>
      <c r="D1897" s="71" t="str">
        <f t="shared" si="223"/>
        <v/>
      </c>
      <c r="E1897" s="83" t="str">
        <f t="shared" si="221"/>
        <v/>
      </c>
      <c r="F1897" s="100"/>
      <c r="G1897" s="85" t="str">
        <f t="shared" si="219"/>
        <v/>
      </c>
      <c r="H1897" s="158"/>
      <c r="I1897" s="149"/>
      <c r="J1897" s="152"/>
      <c r="K1897" s="162"/>
      <c r="L1897" s="163"/>
      <c r="M1897" s="34" t="str">
        <f t="shared" si="222"/>
        <v/>
      </c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</row>
    <row r="1898" spans="1:61" ht="15" customHeight="1" x14ac:dyDescent="0.2">
      <c r="A1898" s="59" t="str">
        <f t="shared" si="224"/>
        <v/>
      </c>
      <c r="B1898" s="33" t="str">
        <f t="shared" si="225"/>
        <v/>
      </c>
      <c r="C1898" s="32" t="str">
        <f t="shared" si="220"/>
        <v/>
      </c>
      <c r="D1898" s="71" t="str">
        <f t="shared" si="223"/>
        <v/>
      </c>
      <c r="E1898" s="83" t="str">
        <f t="shared" si="221"/>
        <v/>
      </c>
      <c r="F1898" s="100"/>
      <c r="G1898" s="85" t="str">
        <f t="shared" si="219"/>
        <v/>
      </c>
      <c r="H1898" s="158"/>
      <c r="I1898" s="149"/>
      <c r="J1898" s="152"/>
      <c r="K1898" s="162"/>
      <c r="L1898" s="163"/>
      <c r="M1898" s="34" t="str">
        <f t="shared" si="222"/>
        <v/>
      </c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</row>
    <row r="1899" spans="1:61" ht="15" customHeight="1" x14ac:dyDescent="0.2">
      <c r="A1899" s="59" t="str">
        <f t="shared" si="224"/>
        <v/>
      </c>
      <c r="B1899" s="33" t="str">
        <f t="shared" si="225"/>
        <v/>
      </c>
      <c r="C1899" s="32" t="str">
        <f t="shared" si="220"/>
        <v/>
      </c>
      <c r="D1899" s="71" t="str">
        <f t="shared" si="223"/>
        <v/>
      </c>
      <c r="E1899" s="83" t="str">
        <f t="shared" si="221"/>
        <v/>
      </c>
      <c r="F1899" s="100"/>
      <c r="G1899" s="85" t="str">
        <f t="shared" si="219"/>
        <v/>
      </c>
      <c r="H1899" s="158"/>
      <c r="I1899" s="149"/>
      <c r="J1899" s="152"/>
      <c r="K1899" s="162"/>
      <c r="L1899" s="163"/>
      <c r="M1899" s="34" t="str">
        <f t="shared" si="222"/>
        <v/>
      </c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</row>
    <row r="1900" spans="1:61" ht="15" customHeight="1" x14ac:dyDescent="0.2">
      <c r="A1900" s="59" t="str">
        <f t="shared" si="224"/>
        <v/>
      </c>
      <c r="B1900" s="33" t="str">
        <f t="shared" si="225"/>
        <v/>
      </c>
      <c r="C1900" s="32" t="str">
        <f t="shared" si="220"/>
        <v/>
      </c>
      <c r="D1900" s="71" t="str">
        <f t="shared" si="223"/>
        <v/>
      </c>
      <c r="E1900" s="83" t="str">
        <f t="shared" si="221"/>
        <v/>
      </c>
      <c r="F1900" s="100"/>
      <c r="G1900" s="85" t="str">
        <f t="shared" si="219"/>
        <v/>
      </c>
      <c r="H1900" s="158"/>
      <c r="I1900" s="149"/>
      <c r="J1900" s="152"/>
      <c r="K1900" s="162"/>
      <c r="L1900" s="163"/>
      <c r="M1900" s="34" t="str">
        <f t="shared" si="222"/>
        <v/>
      </c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</row>
    <row r="1901" spans="1:61" ht="15" customHeight="1" x14ac:dyDescent="0.2">
      <c r="A1901" s="59" t="str">
        <f t="shared" si="224"/>
        <v/>
      </c>
      <c r="B1901" s="33" t="str">
        <f t="shared" si="225"/>
        <v/>
      </c>
      <c r="C1901" s="32" t="str">
        <f t="shared" si="220"/>
        <v/>
      </c>
      <c r="D1901" s="71" t="str">
        <f t="shared" si="223"/>
        <v/>
      </c>
      <c r="E1901" s="83" t="str">
        <f t="shared" si="221"/>
        <v/>
      </c>
      <c r="F1901" s="100"/>
      <c r="G1901" s="85" t="str">
        <f t="shared" si="219"/>
        <v/>
      </c>
      <c r="H1901" s="158"/>
      <c r="I1901" s="149"/>
      <c r="J1901" s="152"/>
      <c r="K1901" s="162"/>
      <c r="L1901" s="163"/>
      <c r="M1901" s="34" t="str">
        <f t="shared" si="222"/>
        <v/>
      </c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</row>
    <row r="1902" spans="1:61" ht="15" customHeight="1" x14ac:dyDescent="0.2">
      <c r="A1902" s="59" t="str">
        <f t="shared" si="224"/>
        <v/>
      </c>
      <c r="B1902" s="33" t="str">
        <f t="shared" si="225"/>
        <v/>
      </c>
      <c r="C1902" s="32" t="str">
        <f t="shared" si="220"/>
        <v/>
      </c>
      <c r="D1902" s="71" t="str">
        <f t="shared" si="223"/>
        <v/>
      </c>
      <c r="E1902" s="83" t="str">
        <f t="shared" si="221"/>
        <v/>
      </c>
      <c r="F1902" s="100"/>
      <c r="G1902" s="85" t="str">
        <f t="shared" si="219"/>
        <v/>
      </c>
      <c r="H1902" s="158"/>
      <c r="I1902" s="149"/>
      <c r="J1902" s="152"/>
      <c r="K1902" s="162"/>
      <c r="L1902" s="163"/>
      <c r="M1902" s="34" t="str">
        <f t="shared" si="222"/>
        <v/>
      </c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</row>
    <row r="1903" spans="1:61" ht="15" customHeight="1" x14ac:dyDescent="0.2">
      <c r="A1903" s="59" t="str">
        <f t="shared" si="224"/>
        <v/>
      </c>
      <c r="B1903" s="33" t="str">
        <f t="shared" si="225"/>
        <v/>
      </c>
      <c r="C1903" s="32" t="str">
        <f t="shared" si="220"/>
        <v/>
      </c>
      <c r="D1903" s="71" t="str">
        <f t="shared" si="223"/>
        <v/>
      </c>
      <c r="E1903" s="83" t="str">
        <f t="shared" si="221"/>
        <v/>
      </c>
      <c r="F1903" s="100"/>
      <c r="G1903" s="85" t="str">
        <f t="shared" si="219"/>
        <v/>
      </c>
      <c r="H1903" s="158"/>
      <c r="I1903" s="149"/>
      <c r="J1903" s="152"/>
      <c r="K1903" s="162"/>
      <c r="L1903" s="163"/>
      <c r="M1903" s="34" t="str">
        <f t="shared" si="222"/>
        <v/>
      </c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</row>
    <row r="1904" spans="1:61" ht="15" customHeight="1" x14ac:dyDescent="0.2">
      <c r="A1904" s="59" t="str">
        <f t="shared" si="224"/>
        <v/>
      </c>
      <c r="B1904" s="33" t="str">
        <f t="shared" si="225"/>
        <v/>
      </c>
      <c r="C1904" s="32" t="str">
        <f t="shared" si="220"/>
        <v/>
      </c>
      <c r="D1904" s="71" t="str">
        <f t="shared" si="223"/>
        <v/>
      </c>
      <c r="E1904" s="83" t="str">
        <f t="shared" si="221"/>
        <v/>
      </c>
      <c r="F1904" s="100"/>
      <c r="G1904" s="85" t="str">
        <f t="shared" si="219"/>
        <v/>
      </c>
      <c r="H1904" s="158"/>
      <c r="I1904" s="149"/>
      <c r="J1904" s="152"/>
      <c r="K1904" s="162"/>
      <c r="L1904" s="163"/>
      <c r="M1904" s="34" t="str">
        <f t="shared" si="222"/>
        <v/>
      </c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</row>
    <row r="1905" spans="1:61" ht="15" customHeight="1" x14ac:dyDescent="0.2">
      <c r="A1905" s="59" t="str">
        <f t="shared" si="224"/>
        <v/>
      </c>
      <c r="B1905" s="33" t="str">
        <f t="shared" si="225"/>
        <v/>
      </c>
      <c r="C1905" s="32" t="str">
        <f t="shared" si="220"/>
        <v/>
      </c>
      <c r="D1905" s="71" t="str">
        <f t="shared" si="223"/>
        <v/>
      </c>
      <c r="E1905" s="83" t="str">
        <f t="shared" si="221"/>
        <v/>
      </c>
      <c r="F1905" s="100"/>
      <c r="G1905" s="85" t="str">
        <f t="shared" si="219"/>
        <v/>
      </c>
      <c r="H1905" s="158"/>
      <c r="I1905" s="149"/>
      <c r="J1905" s="152"/>
      <c r="K1905" s="162"/>
      <c r="L1905" s="163"/>
      <c r="M1905" s="34" t="str">
        <f t="shared" si="222"/>
        <v/>
      </c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</row>
    <row r="1906" spans="1:61" ht="15" customHeight="1" x14ac:dyDescent="0.2">
      <c r="A1906" s="59" t="str">
        <f t="shared" si="224"/>
        <v/>
      </c>
      <c r="B1906" s="33" t="str">
        <f t="shared" si="225"/>
        <v/>
      </c>
      <c r="C1906" s="32" t="str">
        <f t="shared" si="220"/>
        <v/>
      </c>
      <c r="D1906" s="71" t="str">
        <f t="shared" si="223"/>
        <v/>
      </c>
      <c r="E1906" s="83" t="str">
        <f t="shared" si="221"/>
        <v/>
      </c>
      <c r="F1906" s="100"/>
      <c r="G1906" s="85" t="str">
        <f t="shared" si="219"/>
        <v/>
      </c>
      <c r="H1906" s="158"/>
      <c r="I1906" s="149"/>
      <c r="J1906" s="152"/>
      <c r="K1906" s="162"/>
      <c r="L1906" s="163"/>
      <c r="M1906" s="34" t="str">
        <f t="shared" si="222"/>
        <v/>
      </c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</row>
    <row r="1907" spans="1:61" ht="15" customHeight="1" x14ac:dyDescent="0.2">
      <c r="A1907" s="59" t="str">
        <f t="shared" si="224"/>
        <v/>
      </c>
      <c r="B1907" s="33" t="str">
        <f t="shared" si="225"/>
        <v/>
      </c>
      <c r="C1907" s="32" t="str">
        <f t="shared" si="220"/>
        <v/>
      </c>
      <c r="D1907" s="71" t="str">
        <f t="shared" si="223"/>
        <v/>
      </c>
      <c r="E1907" s="83" t="str">
        <f t="shared" si="221"/>
        <v/>
      </c>
      <c r="F1907" s="100"/>
      <c r="G1907" s="85" t="str">
        <f t="shared" si="219"/>
        <v/>
      </c>
      <c r="H1907" s="158"/>
      <c r="I1907" s="149"/>
      <c r="J1907" s="152"/>
      <c r="K1907" s="162"/>
      <c r="L1907" s="163"/>
      <c r="M1907" s="34" t="str">
        <f t="shared" si="222"/>
        <v/>
      </c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</row>
    <row r="1908" spans="1:61" ht="15" customHeight="1" x14ac:dyDescent="0.2">
      <c r="A1908" s="59" t="str">
        <f t="shared" si="224"/>
        <v/>
      </c>
      <c r="B1908" s="33" t="str">
        <f t="shared" si="225"/>
        <v/>
      </c>
      <c r="C1908" s="32" t="str">
        <f t="shared" si="220"/>
        <v/>
      </c>
      <c r="D1908" s="71" t="str">
        <f t="shared" si="223"/>
        <v/>
      </c>
      <c r="E1908" s="83" t="str">
        <f t="shared" si="221"/>
        <v/>
      </c>
      <c r="F1908" s="100"/>
      <c r="G1908" s="85" t="str">
        <f t="shared" si="219"/>
        <v/>
      </c>
      <c r="H1908" s="158"/>
      <c r="I1908" s="149"/>
      <c r="J1908" s="152"/>
      <c r="K1908" s="162"/>
      <c r="L1908" s="163"/>
      <c r="M1908" s="34" t="str">
        <f t="shared" si="222"/>
        <v/>
      </c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</row>
    <row r="1909" spans="1:61" ht="15" customHeight="1" x14ac:dyDescent="0.2">
      <c r="A1909" s="59" t="str">
        <f t="shared" si="224"/>
        <v/>
      </c>
      <c r="B1909" s="33" t="str">
        <f t="shared" si="225"/>
        <v/>
      </c>
      <c r="C1909" s="32" t="str">
        <f t="shared" si="220"/>
        <v/>
      </c>
      <c r="D1909" s="71" t="str">
        <f t="shared" si="223"/>
        <v/>
      </c>
      <c r="E1909" s="83" t="str">
        <f t="shared" si="221"/>
        <v/>
      </c>
      <c r="F1909" s="100"/>
      <c r="G1909" s="85" t="str">
        <f t="shared" si="219"/>
        <v/>
      </c>
      <c r="H1909" s="158"/>
      <c r="I1909" s="149"/>
      <c r="J1909" s="152"/>
      <c r="K1909" s="162"/>
      <c r="L1909" s="163"/>
      <c r="M1909" s="34" t="str">
        <f t="shared" si="222"/>
        <v/>
      </c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</row>
    <row r="1910" spans="1:61" ht="15" customHeight="1" x14ac:dyDescent="0.2">
      <c r="A1910" s="59" t="str">
        <f t="shared" si="224"/>
        <v/>
      </c>
      <c r="B1910" s="33" t="str">
        <f t="shared" si="225"/>
        <v/>
      </c>
      <c r="C1910" s="32" t="str">
        <f t="shared" si="220"/>
        <v/>
      </c>
      <c r="D1910" s="71" t="str">
        <f t="shared" si="223"/>
        <v/>
      </c>
      <c r="E1910" s="83" t="str">
        <f t="shared" si="221"/>
        <v/>
      </c>
      <c r="F1910" s="100"/>
      <c r="G1910" s="85" t="str">
        <f t="shared" si="219"/>
        <v/>
      </c>
      <c r="H1910" s="158"/>
      <c r="I1910" s="149"/>
      <c r="J1910" s="152"/>
      <c r="K1910" s="162"/>
      <c r="L1910" s="163"/>
      <c r="M1910" s="34" t="str">
        <f t="shared" si="222"/>
        <v/>
      </c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</row>
    <row r="1911" spans="1:61" ht="15" customHeight="1" x14ac:dyDescent="0.2">
      <c r="A1911" s="59" t="str">
        <f t="shared" si="224"/>
        <v/>
      </c>
      <c r="B1911" s="33" t="str">
        <f t="shared" si="225"/>
        <v/>
      </c>
      <c r="C1911" s="32" t="str">
        <f t="shared" si="220"/>
        <v/>
      </c>
      <c r="D1911" s="71" t="str">
        <f t="shared" si="223"/>
        <v/>
      </c>
      <c r="E1911" s="83" t="str">
        <f t="shared" si="221"/>
        <v/>
      </c>
      <c r="F1911" s="100"/>
      <c r="G1911" s="85" t="str">
        <f t="shared" si="219"/>
        <v/>
      </c>
      <c r="H1911" s="158"/>
      <c r="I1911" s="149"/>
      <c r="J1911" s="152"/>
      <c r="K1911" s="162"/>
      <c r="L1911" s="163"/>
      <c r="M1911" s="34" t="str">
        <f t="shared" si="222"/>
        <v/>
      </c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</row>
    <row r="1912" spans="1:61" ht="15" customHeight="1" x14ac:dyDescent="0.2">
      <c r="A1912" s="59" t="str">
        <f t="shared" si="224"/>
        <v/>
      </c>
      <c r="B1912" s="33" t="str">
        <f t="shared" si="225"/>
        <v/>
      </c>
      <c r="C1912" s="32" t="str">
        <f t="shared" si="220"/>
        <v/>
      </c>
      <c r="D1912" s="71" t="str">
        <f t="shared" si="223"/>
        <v/>
      </c>
      <c r="E1912" s="83" t="str">
        <f t="shared" si="221"/>
        <v/>
      </c>
      <c r="F1912" s="100"/>
      <c r="G1912" s="85" t="str">
        <f t="shared" si="219"/>
        <v/>
      </c>
      <c r="H1912" s="158"/>
      <c r="I1912" s="149"/>
      <c r="J1912" s="152"/>
      <c r="K1912" s="162"/>
      <c r="L1912" s="163"/>
      <c r="M1912" s="34" t="str">
        <f t="shared" si="222"/>
        <v/>
      </c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</row>
    <row r="1913" spans="1:61" ht="15" customHeight="1" x14ac:dyDescent="0.2">
      <c r="A1913" s="59" t="str">
        <f t="shared" si="224"/>
        <v/>
      </c>
      <c r="B1913" s="33" t="str">
        <f t="shared" si="225"/>
        <v/>
      </c>
      <c r="C1913" s="32" t="str">
        <f t="shared" si="220"/>
        <v/>
      </c>
      <c r="D1913" s="71" t="str">
        <f t="shared" si="223"/>
        <v/>
      </c>
      <c r="E1913" s="83" t="str">
        <f t="shared" si="221"/>
        <v/>
      </c>
      <c r="F1913" s="100"/>
      <c r="G1913" s="85" t="str">
        <f t="shared" si="219"/>
        <v/>
      </c>
      <c r="H1913" s="158"/>
      <c r="I1913" s="149"/>
      <c r="J1913" s="152"/>
      <c r="K1913" s="162"/>
      <c r="L1913" s="163"/>
      <c r="M1913" s="34" t="str">
        <f t="shared" si="222"/>
        <v/>
      </c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</row>
    <row r="1914" spans="1:61" ht="15" customHeight="1" x14ac:dyDescent="0.2">
      <c r="A1914" s="59" t="str">
        <f t="shared" si="224"/>
        <v/>
      </c>
      <c r="B1914" s="33" t="str">
        <f t="shared" si="225"/>
        <v/>
      </c>
      <c r="C1914" s="32" t="str">
        <f t="shared" si="220"/>
        <v/>
      </c>
      <c r="D1914" s="71" t="str">
        <f t="shared" si="223"/>
        <v/>
      </c>
      <c r="E1914" s="83" t="str">
        <f t="shared" si="221"/>
        <v/>
      </c>
      <c r="F1914" s="100"/>
      <c r="G1914" s="85" t="str">
        <f t="shared" si="219"/>
        <v/>
      </c>
      <c r="H1914" s="158"/>
      <c r="I1914" s="149"/>
      <c r="J1914" s="152"/>
      <c r="K1914" s="162"/>
      <c r="L1914" s="163"/>
      <c r="M1914" s="34" t="str">
        <f t="shared" si="222"/>
        <v/>
      </c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</row>
    <row r="1915" spans="1:61" ht="15" customHeight="1" x14ac:dyDescent="0.2">
      <c r="A1915" s="59" t="str">
        <f t="shared" si="224"/>
        <v/>
      </c>
      <c r="B1915" s="33" t="str">
        <f t="shared" si="225"/>
        <v/>
      </c>
      <c r="C1915" s="32" t="str">
        <f t="shared" si="220"/>
        <v/>
      </c>
      <c r="D1915" s="71" t="str">
        <f t="shared" si="223"/>
        <v/>
      </c>
      <c r="E1915" s="83" t="str">
        <f t="shared" si="221"/>
        <v/>
      </c>
      <c r="F1915" s="100"/>
      <c r="G1915" s="85" t="str">
        <f t="shared" si="219"/>
        <v/>
      </c>
      <c r="H1915" s="158"/>
      <c r="I1915" s="149"/>
      <c r="J1915" s="152"/>
      <c r="K1915" s="162"/>
      <c r="L1915" s="163"/>
      <c r="M1915" s="34" t="str">
        <f t="shared" si="222"/>
        <v/>
      </c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</row>
    <row r="1916" spans="1:61" ht="15" customHeight="1" x14ac:dyDescent="0.2">
      <c r="A1916" s="59" t="str">
        <f t="shared" si="224"/>
        <v/>
      </c>
      <c r="B1916" s="33" t="str">
        <f t="shared" si="225"/>
        <v/>
      </c>
      <c r="C1916" s="32" t="str">
        <f t="shared" si="220"/>
        <v/>
      </c>
      <c r="D1916" s="71" t="str">
        <f t="shared" si="223"/>
        <v/>
      </c>
      <c r="E1916" s="83" t="str">
        <f t="shared" si="221"/>
        <v/>
      </c>
      <c r="F1916" s="100"/>
      <c r="G1916" s="85" t="str">
        <f t="shared" si="219"/>
        <v/>
      </c>
      <c r="H1916" s="158"/>
      <c r="I1916" s="149"/>
      <c r="J1916" s="152"/>
      <c r="K1916" s="162"/>
      <c r="L1916" s="163"/>
      <c r="M1916" s="34" t="str">
        <f t="shared" si="222"/>
        <v/>
      </c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</row>
    <row r="1917" spans="1:61" ht="15" customHeight="1" x14ac:dyDescent="0.2">
      <c r="A1917" s="59" t="str">
        <f t="shared" si="224"/>
        <v/>
      </c>
      <c r="B1917" s="33" t="str">
        <f t="shared" si="225"/>
        <v/>
      </c>
      <c r="C1917" s="32" t="str">
        <f t="shared" si="220"/>
        <v/>
      </c>
      <c r="D1917" s="71" t="str">
        <f t="shared" si="223"/>
        <v/>
      </c>
      <c r="E1917" s="83" t="str">
        <f t="shared" si="221"/>
        <v/>
      </c>
      <c r="F1917" s="100"/>
      <c r="G1917" s="85" t="str">
        <f t="shared" si="219"/>
        <v/>
      </c>
      <c r="H1917" s="158"/>
      <c r="I1917" s="149"/>
      <c r="J1917" s="152"/>
      <c r="K1917" s="162"/>
      <c r="L1917" s="163"/>
      <c r="M1917" s="34" t="str">
        <f t="shared" si="222"/>
        <v/>
      </c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</row>
    <row r="1918" spans="1:61" ht="15" customHeight="1" x14ac:dyDescent="0.2">
      <c r="A1918" s="59" t="str">
        <f t="shared" si="224"/>
        <v/>
      </c>
      <c r="B1918" s="33" t="str">
        <f t="shared" si="225"/>
        <v/>
      </c>
      <c r="C1918" s="32" t="str">
        <f t="shared" si="220"/>
        <v/>
      </c>
      <c r="D1918" s="71" t="str">
        <f t="shared" si="223"/>
        <v/>
      </c>
      <c r="E1918" s="83" t="str">
        <f t="shared" si="221"/>
        <v/>
      </c>
      <c r="F1918" s="100"/>
      <c r="G1918" s="85" t="str">
        <f t="shared" si="219"/>
        <v/>
      </c>
      <c r="H1918" s="158"/>
      <c r="I1918" s="149"/>
      <c r="J1918" s="152"/>
      <c r="K1918" s="162"/>
      <c r="L1918" s="163"/>
      <c r="M1918" s="34" t="str">
        <f t="shared" si="222"/>
        <v/>
      </c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</row>
    <row r="1919" spans="1:61" ht="15" customHeight="1" x14ac:dyDescent="0.2">
      <c r="A1919" s="59" t="str">
        <f t="shared" si="224"/>
        <v/>
      </c>
      <c r="B1919" s="33" t="str">
        <f t="shared" si="225"/>
        <v/>
      </c>
      <c r="C1919" s="32" t="str">
        <f t="shared" si="220"/>
        <v/>
      </c>
      <c r="D1919" s="71" t="str">
        <f t="shared" si="223"/>
        <v/>
      </c>
      <c r="E1919" s="83" t="str">
        <f t="shared" si="221"/>
        <v/>
      </c>
      <c r="F1919" s="100"/>
      <c r="G1919" s="85" t="str">
        <f t="shared" si="219"/>
        <v/>
      </c>
      <c r="H1919" s="158"/>
      <c r="I1919" s="149"/>
      <c r="J1919" s="152"/>
      <c r="K1919" s="162"/>
      <c r="L1919" s="163"/>
      <c r="M1919" s="34" t="str">
        <f t="shared" si="222"/>
        <v/>
      </c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</row>
    <row r="1920" spans="1:61" ht="15" customHeight="1" x14ac:dyDescent="0.2">
      <c r="A1920" s="59" t="str">
        <f t="shared" si="224"/>
        <v/>
      </c>
      <c r="B1920" s="33" t="str">
        <f t="shared" si="225"/>
        <v/>
      </c>
      <c r="C1920" s="32" t="str">
        <f t="shared" si="220"/>
        <v/>
      </c>
      <c r="D1920" s="71" t="str">
        <f t="shared" si="223"/>
        <v/>
      </c>
      <c r="E1920" s="83" t="str">
        <f t="shared" si="221"/>
        <v/>
      </c>
      <c r="F1920" s="100"/>
      <c r="G1920" s="85" t="str">
        <f t="shared" si="219"/>
        <v/>
      </c>
      <c r="H1920" s="158"/>
      <c r="I1920" s="149"/>
      <c r="J1920" s="152"/>
      <c r="K1920" s="162"/>
      <c r="L1920" s="163"/>
      <c r="M1920" s="34" t="str">
        <f t="shared" si="222"/>
        <v/>
      </c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</row>
    <row r="1921" spans="1:61" ht="15" customHeight="1" x14ac:dyDescent="0.2">
      <c r="A1921" s="59" t="str">
        <f t="shared" si="224"/>
        <v/>
      </c>
      <c r="B1921" s="33" t="str">
        <f t="shared" si="225"/>
        <v/>
      </c>
      <c r="C1921" s="32" t="str">
        <f t="shared" si="220"/>
        <v/>
      </c>
      <c r="D1921" s="71" t="str">
        <f t="shared" si="223"/>
        <v/>
      </c>
      <c r="E1921" s="83" t="str">
        <f t="shared" si="221"/>
        <v/>
      </c>
      <c r="F1921" s="100"/>
      <c r="G1921" s="85" t="str">
        <f t="shared" si="219"/>
        <v/>
      </c>
      <c r="H1921" s="158"/>
      <c r="I1921" s="149"/>
      <c r="J1921" s="152"/>
      <c r="K1921" s="162"/>
      <c r="L1921" s="163"/>
      <c r="M1921" s="34" t="str">
        <f t="shared" si="222"/>
        <v/>
      </c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</row>
    <row r="1922" spans="1:61" ht="15" customHeight="1" x14ac:dyDescent="0.2">
      <c r="A1922" s="59" t="str">
        <f t="shared" si="224"/>
        <v/>
      </c>
      <c r="B1922" s="33" t="str">
        <f t="shared" si="225"/>
        <v/>
      </c>
      <c r="C1922" s="32" t="str">
        <f t="shared" si="220"/>
        <v/>
      </c>
      <c r="D1922" s="71" t="str">
        <f t="shared" si="223"/>
        <v/>
      </c>
      <c r="E1922" s="83" t="str">
        <f t="shared" si="221"/>
        <v/>
      </c>
      <c r="F1922" s="100"/>
      <c r="G1922" s="85" t="str">
        <f t="shared" si="219"/>
        <v/>
      </c>
      <c r="H1922" s="158"/>
      <c r="I1922" s="149"/>
      <c r="J1922" s="152"/>
      <c r="K1922" s="162"/>
      <c r="L1922" s="163"/>
      <c r="M1922" s="34" t="str">
        <f t="shared" si="222"/>
        <v/>
      </c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</row>
    <row r="1923" spans="1:61" ht="15" customHeight="1" x14ac:dyDescent="0.2">
      <c r="A1923" s="59" t="str">
        <f t="shared" si="224"/>
        <v/>
      </c>
      <c r="B1923" s="33" t="str">
        <f t="shared" si="225"/>
        <v/>
      </c>
      <c r="C1923" s="32" t="str">
        <f t="shared" si="220"/>
        <v/>
      </c>
      <c r="D1923" s="71" t="str">
        <f t="shared" si="223"/>
        <v/>
      </c>
      <c r="E1923" s="83" t="str">
        <f t="shared" si="221"/>
        <v/>
      </c>
      <c r="F1923" s="100"/>
      <c r="G1923" s="85" t="str">
        <f t="shared" si="219"/>
        <v/>
      </c>
      <c r="H1923" s="158"/>
      <c r="I1923" s="149"/>
      <c r="J1923" s="152"/>
      <c r="K1923" s="162"/>
      <c r="L1923" s="163"/>
      <c r="M1923" s="34" t="str">
        <f t="shared" si="222"/>
        <v/>
      </c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</row>
    <row r="1924" spans="1:61" ht="15" customHeight="1" x14ac:dyDescent="0.2">
      <c r="A1924" s="59" t="str">
        <f t="shared" si="224"/>
        <v/>
      </c>
      <c r="B1924" s="33" t="str">
        <f t="shared" si="225"/>
        <v/>
      </c>
      <c r="C1924" s="32" t="str">
        <f t="shared" si="220"/>
        <v/>
      </c>
      <c r="D1924" s="71" t="str">
        <f t="shared" si="223"/>
        <v/>
      </c>
      <c r="E1924" s="83" t="str">
        <f t="shared" si="221"/>
        <v/>
      </c>
      <c r="F1924" s="100"/>
      <c r="G1924" s="85" t="str">
        <f t="shared" si="219"/>
        <v/>
      </c>
      <c r="H1924" s="158"/>
      <c r="I1924" s="149"/>
      <c r="J1924" s="152"/>
      <c r="K1924" s="162"/>
      <c r="L1924" s="163"/>
      <c r="M1924" s="34" t="str">
        <f t="shared" si="222"/>
        <v/>
      </c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</row>
    <row r="1925" spans="1:61" ht="15" customHeight="1" x14ac:dyDescent="0.2">
      <c r="A1925" s="59" t="str">
        <f t="shared" si="224"/>
        <v/>
      </c>
      <c r="B1925" s="33" t="str">
        <f t="shared" si="225"/>
        <v/>
      </c>
      <c r="C1925" s="32" t="str">
        <f t="shared" si="220"/>
        <v/>
      </c>
      <c r="D1925" s="71" t="str">
        <f t="shared" si="223"/>
        <v/>
      </c>
      <c r="E1925" s="83" t="str">
        <f t="shared" si="221"/>
        <v/>
      </c>
      <c r="F1925" s="100"/>
      <c r="G1925" s="85" t="str">
        <f t="shared" si="219"/>
        <v/>
      </c>
      <c r="H1925" s="158"/>
      <c r="I1925" s="149"/>
      <c r="J1925" s="152"/>
      <c r="K1925" s="162"/>
      <c r="L1925" s="163"/>
      <c r="M1925" s="34" t="str">
        <f t="shared" si="222"/>
        <v/>
      </c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</row>
    <row r="1926" spans="1:61" ht="15" customHeight="1" x14ac:dyDescent="0.2">
      <c r="A1926" s="59" t="str">
        <f t="shared" si="224"/>
        <v/>
      </c>
      <c r="B1926" s="33" t="str">
        <f t="shared" si="225"/>
        <v/>
      </c>
      <c r="C1926" s="32" t="str">
        <f t="shared" si="220"/>
        <v/>
      </c>
      <c r="D1926" s="71" t="str">
        <f t="shared" si="223"/>
        <v/>
      </c>
      <c r="E1926" s="83" t="str">
        <f t="shared" si="221"/>
        <v/>
      </c>
      <c r="F1926" s="100"/>
      <c r="G1926" s="85" t="str">
        <f t="shared" si="219"/>
        <v/>
      </c>
      <c r="H1926" s="158"/>
      <c r="I1926" s="149"/>
      <c r="J1926" s="152"/>
      <c r="K1926" s="162"/>
      <c r="L1926" s="163"/>
      <c r="M1926" s="34" t="str">
        <f t="shared" si="222"/>
        <v/>
      </c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</row>
    <row r="1927" spans="1:61" ht="15" customHeight="1" x14ac:dyDescent="0.2">
      <c r="A1927" s="59" t="str">
        <f t="shared" si="224"/>
        <v/>
      </c>
      <c r="B1927" s="33" t="str">
        <f t="shared" si="225"/>
        <v/>
      </c>
      <c r="C1927" s="32" t="str">
        <f t="shared" si="220"/>
        <v/>
      </c>
      <c r="D1927" s="71" t="str">
        <f t="shared" si="223"/>
        <v/>
      </c>
      <c r="E1927" s="83" t="str">
        <f t="shared" si="221"/>
        <v/>
      </c>
      <c r="F1927" s="100"/>
      <c r="G1927" s="85" t="str">
        <f t="shared" si="219"/>
        <v/>
      </c>
      <c r="H1927" s="158"/>
      <c r="I1927" s="149"/>
      <c r="J1927" s="152"/>
      <c r="K1927" s="162"/>
      <c r="L1927" s="163"/>
      <c r="M1927" s="34" t="str">
        <f t="shared" si="222"/>
        <v/>
      </c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</row>
    <row r="1928" spans="1:61" ht="15" customHeight="1" x14ac:dyDescent="0.2">
      <c r="A1928" s="59" t="str">
        <f t="shared" si="224"/>
        <v/>
      </c>
      <c r="B1928" s="33" t="str">
        <f t="shared" si="225"/>
        <v/>
      </c>
      <c r="C1928" s="32" t="str">
        <f t="shared" si="220"/>
        <v/>
      </c>
      <c r="D1928" s="71" t="str">
        <f t="shared" si="223"/>
        <v/>
      </c>
      <c r="E1928" s="83" t="str">
        <f t="shared" si="221"/>
        <v/>
      </c>
      <c r="F1928" s="100"/>
      <c r="G1928" s="85" t="str">
        <f t="shared" si="219"/>
        <v/>
      </c>
      <c r="H1928" s="158"/>
      <c r="I1928" s="149"/>
      <c r="J1928" s="152"/>
      <c r="K1928" s="162"/>
      <c r="L1928" s="163"/>
      <c r="M1928" s="34" t="str">
        <f t="shared" si="222"/>
        <v/>
      </c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</row>
    <row r="1929" spans="1:61" ht="15" customHeight="1" x14ac:dyDescent="0.2">
      <c r="A1929" s="59" t="str">
        <f t="shared" si="224"/>
        <v/>
      </c>
      <c r="B1929" s="33" t="str">
        <f t="shared" si="225"/>
        <v/>
      </c>
      <c r="C1929" s="32" t="str">
        <f t="shared" si="220"/>
        <v/>
      </c>
      <c r="D1929" s="71" t="str">
        <f t="shared" si="223"/>
        <v/>
      </c>
      <c r="E1929" s="83" t="str">
        <f t="shared" si="221"/>
        <v/>
      </c>
      <c r="F1929" s="100"/>
      <c r="G1929" s="85" t="str">
        <f t="shared" si="219"/>
        <v/>
      </c>
      <c r="H1929" s="158"/>
      <c r="I1929" s="149"/>
      <c r="J1929" s="152"/>
      <c r="K1929" s="162"/>
      <c r="L1929" s="163"/>
      <c r="M1929" s="34" t="str">
        <f t="shared" si="222"/>
        <v/>
      </c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</row>
    <row r="1930" spans="1:61" ht="15" customHeight="1" x14ac:dyDescent="0.2">
      <c r="A1930" s="59" t="str">
        <f t="shared" si="224"/>
        <v/>
      </c>
      <c r="B1930" s="33" t="str">
        <f t="shared" si="225"/>
        <v/>
      </c>
      <c r="C1930" s="32" t="str">
        <f t="shared" si="220"/>
        <v/>
      </c>
      <c r="D1930" s="71" t="str">
        <f t="shared" si="223"/>
        <v/>
      </c>
      <c r="E1930" s="83" t="str">
        <f t="shared" si="221"/>
        <v/>
      </c>
      <c r="F1930" s="100"/>
      <c r="G1930" s="85" t="str">
        <f t="shared" si="219"/>
        <v/>
      </c>
      <c r="H1930" s="158"/>
      <c r="I1930" s="149"/>
      <c r="J1930" s="152"/>
      <c r="K1930" s="162"/>
      <c r="L1930" s="163"/>
      <c r="M1930" s="34" t="str">
        <f t="shared" si="222"/>
        <v/>
      </c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</row>
    <row r="1931" spans="1:61" ht="15" customHeight="1" x14ac:dyDescent="0.2">
      <c r="A1931" s="59" t="str">
        <f t="shared" si="224"/>
        <v/>
      </c>
      <c r="B1931" s="33" t="str">
        <f t="shared" si="225"/>
        <v/>
      </c>
      <c r="C1931" s="32" t="str">
        <f t="shared" si="220"/>
        <v/>
      </c>
      <c r="D1931" s="71" t="str">
        <f t="shared" si="223"/>
        <v/>
      </c>
      <c r="E1931" s="83" t="str">
        <f t="shared" si="221"/>
        <v/>
      </c>
      <c r="F1931" s="100"/>
      <c r="G1931" s="85" t="str">
        <f t="shared" si="219"/>
        <v/>
      </c>
      <c r="H1931" s="158"/>
      <c r="I1931" s="149"/>
      <c r="J1931" s="152"/>
      <c r="K1931" s="162"/>
      <c r="L1931" s="163"/>
      <c r="M1931" s="34" t="str">
        <f t="shared" si="222"/>
        <v/>
      </c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</row>
    <row r="1932" spans="1:61" ht="15" customHeight="1" x14ac:dyDescent="0.2">
      <c r="A1932" s="59" t="str">
        <f t="shared" si="224"/>
        <v/>
      </c>
      <c r="B1932" s="33" t="str">
        <f t="shared" si="225"/>
        <v/>
      </c>
      <c r="C1932" s="32" t="str">
        <f t="shared" si="220"/>
        <v/>
      </c>
      <c r="D1932" s="71" t="str">
        <f t="shared" si="223"/>
        <v/>
      </c>
      <c r="E1932" s="83" t="str">
        <f t="shared" si="221"/>
        <v/>
      </c>
      <c r="F1932" s="100"/>
      <c r="G1932" s="85" t="str">
        <f t="shared" ref="G1932:G1995" si="226">IF(ISNA(VLOOKUP(F1932,klanten,2,FALSE)),"",VLOOKUP(F1932,klanten,2,FALSE))</f>
        <v/>
      </c>
      <c r="H1932" s="158"/>
      <c r="I1932" s="149"/>
      <c r="J1932" s="152"/>
      <c r="K1932" s="162"/>
      <c r="L1932" s="163"/>
      <c r="M1932" s="34" t="str">
        <f t="shared" si="222"/>
        <v/>
      </c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</row>
    <row r="1933" spans="1:61" ht="15" customHeight="1" x14ac:dyDescent="0.2">
      <c r="A1933" s="59" t="str">
        <f t="shared" si="224"/>
        <v/>
      </c>
      <c r="B1933" s="33" t="str">
        <f t="shared" si="225"/>
        <v/>
      </c>
      <c r="C1933" s="32" t="str">
        <f t="shared" ref="C1933:C1996" si="227">IF(B1933="","",IF(B1933=B1932,C1932+1,1))</f>
        <v/>
      </c>
      <c r="D1933" s="71" t="str">
        <f t="shared" si="223"/>
        <v/>
      </c>
      <c r="E1933" s="83" t="str">
        <f t="shared" si="221"/>
        <v/>
      </c>
      <c r="F1933" s="100"/>
      <c r="G1933" s="85" t="str">
        <f t="shared" si="226"/>
        <v/>
      </c>
      <c r="H1933" s="158"/>
      <c r="I1933" s="149"/>
      <c r="J1933" s="152"/>
      <c r="K1933" s="162"/>
      <c r="L1933" s="163"/>
      <c r="M1933" s="34" t="str">
        <f t="shared" si="222"/>
        <v/>
      </c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</row>
    <row r="1934" spans="1:61" ht="15" customHeight="1" x14ac:dyDescent="0.2">
      <c r="A1934" s="59" t="str">
        <f t="shared" si="224"/>
        <v/>
      </c>
      <c r="B1934" s="33" t="str">
        <f t="shared" si="225"/>
        <v/>
      </c>
      <c r="C1934" s="32" t="str">
        <f t="shared" si="227"/>
        <v/>
      </c>
      <c r="D1934" s="71" t="str">
        <f t="shared" si="223"/>
        <v/>
      </c>
      <c r="E1934" s="83" t="str">
        <f t="shared" ref="E1934:E1997" si="228">IF(AND(B1934="",B1933&lt;&gt;""),"►","")</f>
        <v/>
      </c>
      <c r="F1934" s="100"/>
      <c r="G1934" s="85" t="str">
        <f t="shared" si="226"/>
        <v/>
      </c>
      <c r="H1934" s="158"/>
      <c r="I1934" s="149"/>
      <c r="J1934" s="152"/>
      <c r="K1934" s="162"/>
      <c r="L1934" s="163"/>
      <c r="M1934" s="34" t="str">
        <f t="shared" si="222"/>
        <v/>
      </c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</row>
    <row r="1935" spans="1:61" ht="15" customHeight="1" x14ac:dyDescent="0.2">
      <c r="A1935" s="59" t="str">
        <f t="shared" si="224"/>
        <v/>
      </c>
      <c r="B1935" s="33" t="str">
        <f t="shared" si="225"/>
        <v/>
      </c>
      <c r="C1935" s="32" t="str">
        <f t="shared" si="227"/>
        <v/>
      </c>
      <c r="D1935" s="71" t="str">
        <f t="shared" si="223"/>
        <v/>
      </c>
      <c r="E1935" s="83" t="str">
        <f t="shared" si="228"/>
        <v/>
      </c>
      <c r="F1935" s="100"/>
      <c r="G1935" s="85" t="str">
        <f t="shared" si="226"/>
        <v/>
      </c>
      <c r="H1935" s="158"/>
      <c r="I1935" s="149"/>
      <c r="J1935" s="152"/>
      <c r="K1935" s="162"/>
      <c r="L1935" s="163"/>
      <c r="M1935" s="34" t="str">
        <f t="shared" si="222"/>
        <v/>
      </c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</row>
    <row r="1936" spans="1:61" ht="15" customHeight="1" x14ac:dyDescent="0.2">
      <c r="A1936" s="59" t="str">
        <f t="shared" si="224"/>
        <v/>
      </c>
      <c r="B1936" s="33" t="str">
        <f t="shared" si="225"/>
        <v/>
      </c>
      <c r="C1936" s="32" t="str">
        <f t="shared" si="227"/>
        <v/>
      </c>
      <c r="D1936" s="71" t="str">
        <f t="shared" si="223"/>
        <v/>
      </c>
      <c r="E1936" s="83" t="str">
        <f t="shared" si="228"/>
        <v/>
      </c>
      <c r="F1936" s="100"/>
      <c r="G1936" s="85" t="str">
        <f t="shared" si="226"/>
        <v/>
      </c>
      <c r="H1936" s="158"/>
      <c r="I1936" s="149"/>
      <c r="J1936" s="152"/>
      <c r="K1936" s="162"/>
      <c r="L1936" s="163"/>
      <c r="M1936" s="34" t="str">
        <f t="shared" si="222"/>
        <v/>
      </c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</row>
    <row r="1937" spans="1:61" ht="15" customHeight="1" x14ac:dyDescent="0.2">
      <c r="A1937" s="59" t="str">
        <f t="shared" si="224"/>
        <v/>
      </c>
      <c r="B1937" s="33" t="str">
        <f t="shared" si="225"/>
        <v/>
      </c>
      <c r="C1937" s="32" t="str">
        <f t="shared" si="227"/>
        <v/>
      </c>
      <c r="D1937" s="71" t="str">
        <f t="shared" si="223"/>
        <v/>
      </c>
      <c r="E1937" s="83" t="str">
        <f t="shared" si="228"/>
        <v/>
      </c>
      <c r="F1937" s="100"/>
      <c r="G1937" s="85" t="str">
        <f t="shared" si="226"/>
        <v/>
      </c>
      <c r="H1937" s="158"/>
      <c r="I1937" s="149"/>
      <c r="J1937" s="152"/>
      <c r="K1937" s="162"/>
      <c r="L1937" s="163"/>
      <c r="M1937" s="34" t="str">
        <f t="shared" si="222"/>
        <v/>
      </c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</row>
    <row r="1938" spans="1:61" ht="15" customHeight="1" x14ac:dyDescent="0.2">
      <c r="A1938" s="59" t="str">
        <f t="shared" si="224"/>
        <v/>
      </c>
      <c r="B1938" s="33" t="str">
        <f t="shared" si="225"/>
        <v/>
      </c>
      <c r="C1938" s="32" t="str">
        <f t="shared" si="227"/>
        <v/>
      </c>
      <c r="D1938" s="71" t="str">
        <f t="shared" si="223"/>
        <v/>
      </c>
      <c r="E1938" s="83" t="str">
        <f t="shared" si="228"/>
        <v/>
      </c>
      <c r="F1938" s="100"/>
      <c r="G1938" s="85" t="str">
        <f t="shared" si="226"/>
        <v/>
      </c>
      <c r="H1938" s="158"/>
      <c r="I1938" s="149"/>
      <c r="J1938" s="152"/>
      <c r="K1938" s="162"/>
      <c r="L1938" s="163"/>
      <c r="M1938" s="34" t="str">
        <f t="shared" si="222"/>
        <v/>
      </c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</row>
    <row r="1939" spans="1:61" ht="15" customHeight="1" x14ac:dyDescent="0.2">
      <c r="A1939" s="59" t="str">
        <f t="shared" si="224"/>
        <v/>
      </c>
      <c r="B1939" s="33" t="str">
        <f t="shared" si="225"/>
        <v/>
      </c>
      <c r="C1939" s="32" t="str">
        <f t="shared" si="227"/>
        <v/>
      </c>
      <c r="D1939" s="71" t="str">
        <f t="shared" si="223"/>
        <v/>
      </c>
      <c r="E1939" s="83" t="str">
        <f t="shared" si="228"/>
        <v/>
      </c>
      <c r="F1939" s="100"/>
      <c r="G1939" s="85" t="str">
        <f t="shared" si="226"/>
        <v/>
      </c>
      <c r="H1939" s="158"/>
      <c r="I1939" s="149"/>
      <c r="J1939" s="152"/>
      <c r="K1939" s="162"/>
      <c r="L1939" s="163"/>
      <c r="M1939" s="34" t="str">
        <f t="shared" si="222"/>
        <v/>
      </c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</row>
    <row r="1940" spans="1:61" ht="15" customHeight="1" x14ac:dyDescent="0.2">
      <c r="A1940" s="59" t="str">
        <f t="shared" si="224"/>
        <v/>
      </c>
      <c r="B1940" s="33" t="str">
        <f t="shared" si="225"/>
        <v/>
      </c>
      <c r="C1940" s="32" t="str">
        <f t="shared" si="227"/>
        <v/>
      </c>
      <c r="D1940" s="71" t="str">
        <f t="shared" si="223"/>
        <v/>
      </c>
      <c r="E1940" s="83" t="str">
        <f t="shared" si="228"/>
        <v/>
      </c>
      <c r="F1940" s="100"/>
      <c r="G1940" s="85" t="str">
        <f t="shared" si="226"/>
        <v/>
      </c>
      <c r="H1940" s="158"/>
      <c r="I1940" s="149"/>
      <c r="J1940" s="152"/>
      <c r="K1940" s="162"/>
      <c r="L1940" s="163"/>
      <c r="M1940" s="34" t="str">
        <f t="shared" si="222"/>
        <v/>
      </c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</row>
    <row r="1941" spans="1:61" ht="15" customHeight="1" x14ac:dyDescent="0.2">
      <c r="A1941" s="59" t="str">
        <f t="shared" si="224"/>
        <v/>
      </c>
      <c r="B1941" s="33" t="str">
        <f t="shared" si="225"/>
        <v/>
      </c>
      <c r="C1941" s="32" t="str">
        <f t="shared" si="227"/>
        <v/>
      </c>
      <c r="D1941" s="71" t="str">
        <f t="shared" si="223"/>
        <v/>
      </c>
      <c r="E1941" s="83" t="str">
        <f t="shared" si="228"/>
        <v/>
      </c>
      <c r="F1941" s="100"/>
      <c r="G1941" s="85" t="str">
        <f t="shared" si="226"/>
        <v/>
      </c>
      <c r="H1941" s="158"/>
      <c r="I1941" s="149"/>
      <c r="J1941" s="152"/>
      <c r="K1941" s="162"/>
      <c r="L1941" s="163"/>
      <c r="M1941" s="34" t="str">
        <f t="shared" ref="M1941:M2004" si="229">IF(K1941="","",I1941*K1941)</f>
        <v/>
      </c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</row>
    <row r="1942" spans="1:61" ht="15" customHeight="1" x14ac:dyDescent="0.2">
      <c r="A1942" s="59" t="str">
        <f t="shared" si="224"/>
        <v/>
      </c>
      <c r="B1942" s="33" t="str">
        <f t="shared" si="225"/>
        <v/>
      </c>
      <c r="C1942" s="32" t="str">
        <f t="shared" si="227"/>
        <v/>
      </c>
      <c r="D1942" s="71" t="str">
        <f t="shared" si="223"/>
        <v/>
      </c>
      <c r="E1942" s="83" t="str">
        <f t="shared" si="228"/>
        <v/>
      </c>
      <c r="F1942" s="100"/>
      <c r="G1942" s="85" t="str">
        <f t="shared" si="226"/>
        <v/>
      </c>
      <c r="H1942" s="158"/>
      <c r="I1942" s="149"/>
      <c r="J1942" s="152"/>
      <c r="K1942" s="162"/>
      <c r="L1942" s="163"/>
      <c r="M1942" s="34" t="str">
        <f t="shared" si="229"/>
        <v/>
      </c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</row>
    <row r="1943" spans="1:61" ht="15" customHeight="1" x14ac:dyDescent="0.2">
      <c r="A1943" s="59" t="str">
        <f t="shared" si="224"/>
        <v/>
      </c>
      <c r="B1943" s="33" t="str">
        <f t="shared" si="225"/>
        <v/>
      </c>
      <c r="C1943" s="32" t="str">
        <f t="shared" si="227"/>
        <v/>
      </c>
      <c r="D1943" s="71" t="str">
        <f t="shared" si="223"/>
        <v/>
      </c>
      <c r="E1943" s="83" t="str">
        <f t="shared" si="228"/>
        <v/>
      </c>
      <c r="F1943" s="100"/>
      <c r="G1943" s="85" t="str">
        <f t="shared" si="226"/>
        <v/>
      </c>
      <c r="H1943" s="158"/>
      <c r="I1943" s="149"/>
      <c r="J1943" s="152"/>
      <c r="K1943" s="162"/>
      <c r="L1943" s="163"/>
      <c r="M1943" s="34" t="str">
        <f t="shared" si="229"/>
        <v/>
      </c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</row>
    <row r="1944" spans="1:61" ht="15" customHeight="1" x14ac:dyDescent="0.2">
      <c r="A1944" s="59" t="str">
        <f t="shared" si="224"/>
        <v/>
      </c>
      <c r="B1944" s="33" t="str">
        <f t="shared" si="225"/>
        <v/>
      </c>
      <c r="C1944" s="32" t="str">
        <f t="shared" si="227"/>
        <v/>
      </c>
      <c r="D1944" s="71" t="str">
        <f t="shared" si="223"/>
        <v/>
      </c>
      <c r="E1944" s="83" t="str">
        <f t="shared" si="228"/>
        <v/>
      </c>
      <c r="F1944" s="100"/>
      <c r="G1944" s="85" t="str">
        <f t="shared" si="226"/>
        <v/>
      </c>
      <c r="H1944" s="158"/>
      <c r="I1944" s="149"/>
      <c r="J1944" s="152"/>
      <c r="K1944" s="162"/>
      <c r="L1944" s="163"/>
      <c r="M1944" s="34" t="str">
        <f t="shared" si="229"/>
        <v/>
      </c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</row>
    <row r="1945" spans="1:61" ht="15" customHeight="1" x14ac:dyDescent="0.2">
      <c r="A1945" s="59" t="str">
        <f t="shared" si="224"/>
        <v/>
      </c>
      <c r="B1945" s="33" t="str">
        <f t="shared" si="225"/>
        <v/>
      </c>
      <c r="C1945" s="32" t="str">
        <f t="shared" si="227"/>
        <v/>
      </c>
      <c r="D1945" s="71" t="str">
        <f t="shared" si="223"/>
        <v/>
      </c>
      <c r="E1945" s="83" t="str">
        <f t="shared" si="228"/>
        <v/>
      </c>
      <c r="F1945" s="100"/>
      <c r="G1945" s="85" t="str">
        <f t="shared" si="226"/>
        <v/>
      </c>
      <c r="H1945" s="158"/>
      <c r="I1945" s="149"/>
      <c r="J1945" s="152"/>
      <c r="K1945" s="162"/>
      <c r="L1945" s="163"/>
      <c r="M1945" s="34" t="str">
        <f t="shared" si="229"/>
        <v/>
      </c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</row>
    <row r="1946" spans="1:61" ht="15" customHeight="1" x14ac:dyDescent="0.2">
      <c r="A1946" s="59" t="str">
        <f t="shared" si="224"/>
        <v/>
      </c>
      <c r="B1946" s="33" t="str">
        <f t="shared" si="225"/>
        <v/>
      </c>
      <c r="C1946" s="32" t="str">
        <f t="shared" si="227"/>
        <v/>
      </c>
      <c r="D1946" s="71" t="str">
        <f t="shared" si="223"/>
        <v/>
      </c>
      <c r="E1946" s="83" t="str">
        <f t="shared" si="228"/>
        <v/>
      </c>
      <c r="F1946" s="100"/>
      <c r="G1946" s="85" t="str">
        <f t="shared" si="226"/>
        <v/>
      </c>
      <c r="H1946" s="158"/>
      <c r="I1946" s="149"/>
      <c r="J1946" s="152"/>
      <c r="K1946" s="162"/>
      <c r="L1946" s="163"/>
      <c r="M1946" s="34" t="str">
        <f t="shared" si="229"/>
        <v/>
      </c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</row>
    <row r="1947" spans="1:61" ht="15" customHeight="1" x14ac:dyDescent="0.2">
      <c r="A1947" s="59" t="str">
        <f t="shared" si="224"/>
        <v/>
      </c>
      <c r="B1947" s="33" t="str">
        <f t="shared" si="225"/>
        <v/>
      </c>
      <c r="C1947" s="32" t="str">
        <f t="shared" si="227"/>
        <v/>
      </c>
      <c r="D1947" s="71" t="str">
        <f t="shared" si="223"/>
        <v/>
      </c>
      <c r="E1947" s="83" t="str">
        <f t="shared" si="228"/>
        <v/>
      </c>
      <c r="F1947" s="100"/>
      <c r="G1947" s="85" t="str">
        <f t="shared" si="226"/>
        <v/>
      </c>
      <c r="H1947" s="158"/>
      <c r="I1947" s="149"/>
      <c r="J1947" s="152"/>
      <c r="K1947" s="162"/>
      <c r="L1947" s="163"/>
      <c r="M1947" s="34" t="str">
        <f t="shared" si="229"/>
        <v/>
      </c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</row>
    <row r="1948" spans="1:61" ht="15" customHeight="1" x14ac:dyDescent="0.2">
      <c r="A1948" s="59" t="str">
        <f t="shared" si="224"/>
        <v/>
      </c>
      <c r="B1948" s="33" t="str">
        <f t="shared" si="225"/>
        <v/>
      </c>
      <c r="C1948" s="32" t="str">
        <f t="shared" si="227"/>
        <v/>
      </c>
      <c r="D1948" s="71" t="str">
        <f t="shared" si="223"/>
        <v/>
      </c>
      <c r="E1948" s="83" t="str">
        <f t="shared" si="228"/>
        <v/>
      </c>
      <c r="F1948" s="100"/>
      <c r="G1948" s="85" t="str">
        <f t="shared" si="226"/>
        <v/>
      </c>
      <c r="H1948" s="158"/>
      <c r="I1948" s="149"/>
      <c r="J1948" s="152"/>
      <c r="K1948" s="162"/>
      <c r="L1948" s="163"/>
      <c r="M1948" s="34" t="str">
        <f t="shared" si="229"/>
        <v/>
      </c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</row>
    <row r="1949" spans="1:61" ht="15" customHeight="1" x14ac:dyDescent="0.2">
      <c r="A1949" s="59" t="str">
        <f t="shared" si="224"/>
        <v/>
      </c>
      <c r="B1949" s="33" t="str">
        <f t="shared" si="225"/>
        <v/>
      </c>
      <c r="C1949" s="32" t="str">
        <f t="shared" si="227"/>
        <v/>
      </c>
      <c r="D1949" s="71" t="str">
        <f t="shared" ref="D1949:D2012" si="230">IF(F1948="","",IF(F1949="","",IF(F1949=F1948,"  =","Nieuw")))</f>
        <v/>
      </c>
      <c r="E1949" s="83" t="str">
        <f t="shared" si="228"/>
        <v/>
      </c>
      <c r="F1949" s="100"/>
      <c r="G1949" s="85" t="str">
        <f t="shared" si="226"/>
        <v/>
      </c>
      <c r="H1949" s="158"/>
      <c r="I1949" s="149"/>
      <c r="J1949" s="152"/>
      <c r="K1949" s="162"/>
      <c r="L1949" s="163"/>
      <c r="M1949" s="34" t="str">
        <f t="shared" si="229"/>
        <v/>
      </c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</row>
    <row r="1950" spans="1:61" ht="15" customHeight="1" x14ac:dyDescent="0.2">
      <c r="A1950" s="59" t="str">
        <f t="shared" ref="A1950:A2013" si="231">IF(F1949="","",IF(B1950="","",IF(B1950=B1949,A1949+100000000,B1949+1)))</f>
        <v/>
      </c>
      <c r="B1950" s="33" t="str">
        <f t="shared" ref="B1950:B2013" si="232">IF(F1949="","",IF(F1950="","",IF(F1949=F1950,B1949,B1949+1)))</f>
        <v/>
      </c>
      <c r="C1950" s="32" t="str">
        <f t="shared" si="227"/>
        <v/>
      </c>
      <c r="D1950" s="71" t="str">
        <f t="shared" si="230"/>
        <v/>
      </c>
      <c r="E1950" s="83" t="str">
        <f t="shared" si="228"/>
        <v/>
      </c>
      <c r="F1950" s="100"/>
      <c r="G1950" s="85" t="str">
        <f t="shared" si="226"/>
        <v/>
      </c>
      <c r="H1950" s="158"/>
      <c r="I1950" s="149"/>
      <c r="J1950" s="152"/>
      <c r="K1950" s="162"/>
      <c r="L1950" s="163"/>
      <c r="M1950" s="34" t="str">
        <f t="shared" si="229"/>
        <v/>
      </c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</row>
    <row r="1951" spans="1:61" ht="15" customHeight="1" x14ac:dyDescent="0.2">
      <c r="A1951" s="59" t="str">
        <f t="shared" si="231"/>
        <v/>
      </c>
      <c r="B1951" s="33" t="str">
        <f t="shared" si="232"/>
        <v/>
      </c>
      <c r="C1951" s="32" t="str">
        <f t="shared" si="227"/>
        <v/>
      </c>
      <c r="D1951" s="71" t="str">
        <f t="shared" si="230"/>
        <v/>
      </c>
      <c r="E1951" s="83" t="str">
        <f t="shared" si="228"/>
        <v/>
      </c>
      <c r="F1951" s="100"/>
      <c r="G1951" s="85" t="str">
        <f t="shared" si="226"/>
        <v/>
      </c>
      <c r="H1951" s="158"/>
      <c r="I1951" s="149"/>
      <c r="J1951" s="152"/>
      <c r="K1951" s="162"/>
      <c r="L1951" s="163"/>
      <c r="M1951" s="34" t="str">
        <f t="shared" si="229"/>
        <v/>
      </c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</row>
    <row r="1952" spans="1:61" ht="15" customHeight="1" x14ac:dyDescent="0.2">
      <c r="A1952" s="59" t="str">
        <f t="shared" si="231"/>
        <v/>
      </c>
      <c r="B1952" s="33" t="str">
        <f t="shared" si="232"/>
        <v/>
      </c>
      <c r="C1952" s="32" t="str">
        <f t="shared" si="227"/>
        <v/>
      </c>
      <c r="D1952" s="71" t="str">
        <f t="shared" si="230"/>
        <v/>
      </c>
      <c r="E1952" s="83" t="str">
        <f t="shared" si="228"/>
        <v/>
      </c>
      <c r="F1952" s="100"/>
      <c r="G1952" s="85" t="str">
        <f t="shared" si="226"/>
        <v/>
      </c>
      <c r="H1952" s="158"/>
      <c r="I1952" s="149"/>
      <c r="J1952" s="152"/>
      <c r="K1952" s="162"/>
      <c r="L1952" s="163"/>
      <c r="M1952" s="34" t="str">
        <f t="shared" si="229"/>
        <v/>
      </c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</row>
    <row r="1953" spans="1:61" ht="15" customHeight="1" x14ac:dyDescent="0.2">
      <c r="A1953" s="59" t="str">
        <f t="shared" si="231"/>
        <v/>
      </c>
      <c r="B1953" s="33" t="str">
        <f t="shared" si="232"/>
        <v/>
      </c>
      <c r="C1953" s="32" t="str">
        <f t="shared" si="227"/>
        <v/>
      </c>
      <c r="D1953" s="71" t="str">
        <f t="shared" si="230"/>
        <v/>
      </c>
      <c r="E1953" s="83" t="str">
        <f t="shared" si="228"/>
        <v/>
      </c>
      <c r="F1953" s="100"/>
      <c r="G1953" s="85" t="str">
        <f t="shared" si="226"/>
        <v/>
      </c>
      <c r="H1953" s="158"/>
      <c r="I1953" s="149"/>
      <c r="J1953" s="152"/>
      <c r="K1953" s="162"/>
      <c r="L1953" s="163"/>
      <c r="M1953" s="34" t="str">
        <f t="shared" si="229"/>
        <v/>
      </c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</row>
    <row r="1954" spans="1:61" ht="15" customHeight="1" x14ac:dyDescent="0.2">
      <c r="A1954" s="59" t="str">
        <f t="shared" si="231"/>
        <v/>
      </c>
      <c r="B1954" s="33" t="str">
        <f t="shared" si="232"/>
        <v/>
      </c>
      <c r="C1954" s="32" t="str">
        <f t="shared" si="227"/>
        <v/>
      </c>
      <c r="D1954" s="71" t="str">
        <f t="shared" si="230"/>
        <v/>
      </c>
      <c r="E1954" s="83" t="str">
        <f t="shared" si="228"/>
        <v/>
      </c>
      <c r="F1954" s="100"/>
      <c r="G1954" s="85" t="str">
        <f t="shared" si="226"/>
        <v/>
      </c>
      <c r="H1954" s="158"/>
      <c r="I1954" s="149"/>
      <c r="J1954" s="152"/>
      <c r="K1954" s="162"/>
      <c r="L1954" s="163"/>
      <c r="M1954" s="34" t="str">
        <f t="shared" si="229"/>
        <v/>
      </c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</row>
    <row r="1955" spans="1:61" ht="15" customHeight="1" x14ac:dyDescent="0.2">
      <c r="A1955" s="59" t="str">
        <f t="shared" si="231"/>
        <v/>
      </c>
      <c r="B1955" s="33" t="str">
        <f t="shared" si="232"/>
        <v/>
      </c>
      <c r="C1955" s="32" t="str">
        <f t="shared" si="227"/>
        <v/>
      </c>
      <c r="D1955" s="71" t="str">
        <f t="shared" si="230"/>
        <v/>
      </c>
      <c r="E1955" s="83" t="str">
        <f t="shared" si="228"/>
        <v/>
      </c>
      <c r="F1955" s="100"/>
      <c r="G1955" s="85" t="str">
        <f t="shared" si="226"/>
        <v/>
      </c>
      <c r="H1955" s="158"/>
      <c r="I1955" s="149"/>
      <c r="J1955" s="152"/>
      <c r="K1955" s="162"/>
      <c r="L1955" s="163"/>
      <c r="M1955" s="34" t="str">
        <f t="shared" si="229"/>
        <v/>
      </c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</row>
    <row r="1956" spans="1:61" ht="15" customHeight="1" x14ac:dyDescent="0.2">
      <c r="A1956" s="59" t="str">
        <f t="shared" si="231"/>
        <v/>
      </c>
      <c r="B1956" s="33" t="str">
        <f t="shared" si="232"/>
        <v/>
      </c>
      <c r="C1956" s="32" t="str">
        <f t="shared" si="227"/>
        <v/>
      </c>
      <c r="D1956" s="71" t="str">
        <f t="shared" si="230"/>
        <v/>
      </c>
      <c r="E1956" s="83" t="str">
        <f t="shared" si="228"/>
        <v/>
      </c>
      <c r="F1956" s="100"/>
      <c r="G1956" s="85" t="str">
        <f t="shared" si="226"/>
        <v/>
      </c>
      <c r="H1956" s="158"/>
      <c r="I1956" s="149"/>
      <c r="J1956" s="152"/>
      <c r="K1956" s="162"/>
      <c r="L1956" s="163"/>
      <c r="M1956" s="34" t="str">
        <f t="shared" si="229"/>
        <v/>
      </c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</row>
    <row r="1957" spans="1:61" ht="15" customHeight="1" x14ac:dyDescent="0.2">
      <c r="A1957" s="59" t="str">
        <f t="shared" si="231"/>
        <v/>
      </c>
      <c r="B1957" s="33" t="str">
        <f t="shared" si="232"/>
        <v/>
      </c>
      <c r="C1957" s="32" t="str">
        <f t="shared" si="227"/>
        <v/>
      </c>
      <c r="D1957" s="71" t="str">
        <f t="shared" si="230"/>
        <v/>
      </c>
      <c r="E1957" s="83" t="str">
        <f t="shared" si="228"/>
        <v/>
      </c>
      <c r="F1957" s="100"/>
      <c r="G1957" s="85" t="str">
        <f t="shared" si="226"/>
        <v/>
      </c>
      <c r="H1957" s="158"/>
      <c r="I1957" s="149"/>
      <c r="J1957" s="152"/>
      <c r="K1957" s="162"/>
      <c r="L1957" s="163"/>
      <c r="M1957" s="34" t="str">
        <f t="shared" si="229"/>
        <v/>
      </c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</row>
    <row r="1958" spans="1:61" ht="15" customHeight="1" x14ac:dyDescent="0.2">
      <c r="A1958" s="59" t="str">
        <f t="shared" si="231"/>
        <v/>
      </c>
      <c r="B1958" s="33" t="str">
        <f t="shared" si="232"/>
        <v/>
      </c>
      <c r="C1958" s="32" t="str">
        <f t="shared" si="227"/>
        <v/>
      </c>
      <c r="D1958" s="71" t="str">
        <f t="shared" si="230"/>
        <v/>
      </c>
      <c r="E1958" s="83" t="str">
        <f t="shared" si="228"/>
        <v/>
      </c>
      <c r="F1958" s="100"/>
      <c r="G1958" s="85" t="str">
        <f t="shared" si="226"/>
        <v/>
      </c>
      <c r="H1958" s="158"/>
      <c r="I1958" s="149"/>
      <c r="J1958" s="152"/>
      <c r="K1958" s="162"/>
      <c r="L1958" s="163"/>
      <c r="M1958" s="34" t="str">
        <f t="shared" si="229"/>
        <v/>
      </c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</row>
    <row r="1959" spans="1:61" ht="15" customHeight="1" x14ac:dyDescent="0.2">
      <c r="A1959" s="59" t="str">
        <f t="shared" si="231"/>
        <v/>
      </c>
      <c r="B1959" s="33" t="str">
        <f t="shared" si="232"/>
        <v/>
      </c>
      <c r="C1959" s="32" t="str">
        <f t="shared" si="227"/>
        <v/>
      </c>
      <c r="D1959" s="71" t="str">
        <f t="shared" si="230"/>
        <v/>
      </c>
      <c r="E1959" s="83" t="str">
        <f t="shared" si="228"/>
        <v/>
      </c>
      <c r="F1959" s="100"/>
      <c r="G1959" s="85" t="str">
        <f t="shared" si="226"/>
        <v/>
      </c>
      <c r="H1959" s="158"/>
      <c r="I1959" s="149"/>
      <c r="J1959" s="152"/>
      <c r="K1959" s="162"/>
      <c r="L1959" s="163"/>
      <c r="M1959" s="34" t="str">
        <f t="shared" si="229"/>
        <v/>
      </c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</row>
    <row r="1960" spans="1:61" ht="15" customHeight="1" x14ac:dyDescent="0.2">
      <c r="A1960" s="59" t="str">
        <f t="shared" si="231"/>
        <v/>
      </c>
      <c r="B1960" s="33" t="str">
        <f t="shared" si="232"/>
        <v/>
      </c>
      <c r="C1960" s="32" t="str">
        <f t="shared" si="227"/>
        <v/>
      </c>
      <c r="D1960" s="71" t="str">
        <f t="shared" si="230"/>
        <v/>
      </c>
      <c r="E1960" s="83" t="str">
        <f t="shared" si="228"/>
        <v/>
      </c>
      <c r="F1960" s="100"/>
      <c r="G1960" s="85" t="str">
        <f t="shared" si="226"/>
        <v/>
      </c>
      <c r="H1960" s="158"/>
      <c r="I1960" s="149"/>
      <c r="J1960" s="152"/>
      <c r="K1960" s="162"/>
      <c r="L1960" s="163"/>
      <c r="M1960" s="34" t="str">
        <f t="shared" si="229"/>
        <v/>
      </c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</row>
    <row r="1961" spans="1:61" ht="15" customHeight="1" x14ac:dyDescent="0.2">
      <c r="A1961" s="59" t="str">
        <f t="shared" si="231"/>
        <v/>
      </c>
      <c r="B1961" s="33" t="str">
        <f t="shared" si="232"/>
        <v/>
      </c>
      <c r="C1961" s="32" t="str">
        <f t="shared" si="227"/>
        <v/>
      </c>
      <c r="D1961" s="71" t="str">
        <f t="shared" si="230"/>
        <v/>
      </c>
      <c r="E1961" s="83" t="str">
        <f t="shared" si="228"/>
        <v/>
      </c>
      <c r="F1961" s="100"/>
      <c r="G1961" s="85" t="str">
        <f t="shared" si="226"/>
        <v/>
      </c>
      <c r="H1961" s="158"/>
      <c r="I1961" s="149"/>
      <c r="J1961" s="152"/>
      <c r="K1961" s="162"/>
      <c r="L1961" s="163"/>
      <c r="M1961" s="34" t="str">
        <f t="shared" si="229"/>
        <v/>
      </c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</row>
    <row r="1962" spans="1:61" ht="15" customHeight="1" x14ac:dyDescent="0.2">
      <c r="A1962" s="59" t="str">
        <f t="shared" si="231"/>
        <v/>
      </c>
      <c r="B1962" s="33" t="str">
        <f t="shared" si="232"/>
        <v/>
      </c>
      <c r="C1962" s="32" t="str">
        <f t="shared" si="227"/>
        <v/>
      </c>
      <c r="D1962" s="71" t="str">
        <f t="shared" si="230"/>
        <v/>
      </c>
      <c r="E1962" s="83" t="str">
        <f t="shared" si="228"/>
        <v/>
      </c>
      <c r="F1962" s="100"/>
      <c r="G1962" s="85" t="str">
        <f t="shared" si="226"/>
        <v/>
      </c>
      <c r="H1962" s="158"/>
      <c r="I1962" s="149"/>
      <c r="J1962" s="152"/>
      <c r="K1962" s="162"/>
      <c r="L1962" s="163"/>
      <c r="M1962" s="34" t="str">
        <f t="shared" si="229"/>
        <v/>
      </c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</row>
    <row r="1963" spans="1:61" ht="15" customHeight="1" x14ac:dyDescent="0.2">
      <c r="A1963" s="59" t="str">
        <f t="shared" si="231"/>
        <v/>
      </c>
      <c r="B1963" s="33" t="str">
        <f t="shared" si="232"/>
        <v/>
      </c>
      <c r="C1963" s="32" t="str">
        <f t="shared" si="227"/>
        <v/>
      </c>
      <c r="D1963" s="71" t="str">
        <f t="shared" si="230"/>
        <v/>
      </c>
      <c r="E1963" s="83" t="str">
        <f t="shared" si="228"/>
        <v/>
      </c>
      <c r="F1963" s="100"/>
      <c r="G1963" s="85" t="str">
        <f t="shared" si="226"/>
        <v/>
      </c>
      <c r="H1963" s="158"/>
      <c r="I1963" s="149"/>
      <c r="J1963" s="152"/>
      <c r="K1963" s="162"/>
      <c r="L1963" s="163"/>
      <c r="M1963" s="34" t="str">
        <f t="shared" si="229"/>
        <v/>
      </c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</row>
    <row r="1964" spans="1:61" ht="15" customHeight="1" x14ac:dyDescent="0.2">
      <c r="A1964" s="59" t="str">
        <f t="shared" si="231"/>
        <v/>
      </c>
      <c r="B1964" s="33" t="str">
        <f t="shared" si="232"/>
        <v/>
      </c>
      <c r="C1964" s="32" t="str">
        <f t="shared" si="227"/>
        <v/>
      </c>
      <c r="D1964" s="71" t="str">
        <f t="shared" si="230"/>
        <v/>
      </c>
      <c r="E1964" s="83" t="str">
        <f t="shared" si="228"/>
        <v/>
      </c>
      <c r="F1964" s="100"/>
      <c r="G1964" s="85" t="str">
        <f t="shared" si="226"/>
        <v/>
      </c>
      <c r="H1964" s="158"/>
      <c r="I1964" s="149"/>
      <c r="J1964" s="152"/>
      <c r="K1964" s="162"/>
      <c r="L1964" s="163"/>
      <c r="M1964" s="34" t="str">
        <f t="shared" si="229"/>
        <v/>
      </c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</row>
    <row r="1965" spans="1:61" ht="15" customHeight="1" x14ac:dyDescent="0.2">
      <c r="A1965" s="59" t="str">
        <f t="shared" si="231"/>
        <v/>
      </c>
      <c r="B1965" s="33" t="str">
        <f t="shared" si="232"/>
        <v/>
      </c>
      <c r="C1965" s="32" t="str">
        <f t="shared" si="227"/>
        <v/>
      </c>
      <c r="D1965" s="71" t="str">
        <f t="shared" si="230"/>
        <v/>
      </c>
      <c r="E1965" s="83" t="str">
        <f t="shared" si="228"/>
        <v/>
      </c>
      <c r="F1965" s="100"/>
      <c r="G1965" s="85" t="str">
        <f t="shared" si="226"/>
        <v/>
      </c>
      <c r="H1965" s="158"/>
      <c r="I1965" s="149"/>
      <c r="J1965" s="152"/>
      <c r="K1965" s="162"/>
      <c r="L1965" s="163"/>
      <c r="M1965" s="34" t="str">
        <f t="shared" si="229"/>
        <v/>
      </c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</row>
    <row r="1966" spans="1:61" ht="15" customHeight="1" x14ac:dyDescent="0.2">
      <c r="A1966" s="59" t="str">
        <f t="shared" si="231"/>
        <v/>
      </c>
      <c r="B1966" s="33" t="str">
        <f t="shared" si="232"/>
        <v/>
      </c>
      <c r="C1966" s="32" t="str">
        <f t="shared" si="227"/>
        <v/>
      </c>
      <c r="D1966" s="71" t="str">
        <f t="shared" si="230"/>
        <v/>
      </c>
      <c r="E1966" s="83" t="str">
        <f t="shared" si="228"/>
        <v/>
      </c>
      <c r="F1966" s="100"/>
      <c r="G1966" s="85" t="str">
        <f t="shared" si="226"/>
        <v/>
      </c>
      <c r="H1966" s="158"/>
      <c r="I1966" s="149"/>
      <c r="J1966" s="152"/>
      <c r="K1966" s="162"/>
      <c r="L1966" s="163"/>
      <c r="M1966" s="34" t="str">
        <f t="shared" si="229"/>
        <v/>
      </c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</row>
    <row r="1967" spans="1:61" ht="15" customHeight="1" x14ac:dyDescent="0.2">
      <c r="A1967" s="59" t="str">
        <f t="shared" si="231"/>
        <v/>
      </c>
      <c r="B1967" s="33" t="str">
        <f t="shared" si="232"/>
        <v/>
      </c>
      <c r="C1967" s="32" t="str">
        <f t="shared" si="227"/>
        <v/>
      </c>
      <c r="D1967" s="71" t="str">
        <f t="shared" si="230"/>
        <v/>
      </c>
      <c r="E1967" s="83" t="str">
        <f t="shared" si="228"/>
        <v/>
      </c>
      <c r="F1967" s="100"/>
      <c r="G1967" s="85" t="str">
        <f t="shared" si="226"/>
        <v/>
      </c>
      <c r="H1967" s="158"/>
      <c r="I1967" s="149"/>
      <c r="J1967" s="152"/>
      <c r="K1967" s="162"/>
      <c r="L1967" s="163"/>
      <c r="M1967" s="34" t="str">
        <f t="shared" si="229"/>
        <v/>
      </c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</row>
    <row r="1968" spans="1:61" ht="15" customHeight="1" x14ac:dyDescent="0.2">
      <c r="A1968" s="59" t="str">
        <f t="shared" si="231"/>
        <v/>
      </c>
      <c r="B1968" s="33" t="str">
        <f t="shared" si="232"/>
        <v/>
      </c>
      <c r="C1968" s="32" t="str">
        <f t="shared" si="227"/>
        <v/>
      </c>
      <c r="D1968" s="71" t="str">
        <f t="shared" si="230"/>
        <v/>
      </c>
      <c r="E1968" s="83" t="str">
        <f t="shared" si="228"/>
        <v/>
      </c>
      <c r="F1968" s="100"/>
      <c r="G1968" s="85" t="str">
        <f t="shared" si="226"/>
        <v/>
      </c>
      <c r="H1968" s="158"/>
      <c r="I1968" s="149"/>
      <c r="J1968" s="152"/>
      <c r="K1968" s="162"/>
      <c r="L1968" s="163"/>
      <c r="M1968" s="34" t="str">
        <f t="shared" si="229"/>
        <v/>
      </c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</row>
    <row r="1969" spans="1:61" ht="15" customHeight="1" x14ac:dyDescent="0.2">
      <c r="A1969" s="59" t="str">
        <f t="shared" si="231"/>
        <v/>
      </c>
      <c r="B1969" s="33" t="str">
        <f t="shared" si="232"/>
        <v/>
      </c>
      <c r="C1969" s="32" t="str">
        <f t="shared" si="227"/>
        <v/>
      </c>
      <c r="D1969" s="71" t="str">
        <f t="shared" si="230"/>
        <v/>
      </c>
      <c r="E1969" s="83" t="str">
        <f t="shared" si="228"/>
        <v/>
      </c>
      <c r="F1969" s="100"/>
      <c r="G1969" s="85" t="str">
        <f t="shared" si="226"/>
        <v/>
      </c>
      <c r="H1969" s="158"/>
      <c r="I1969" s="149"/>
      <c r="J1969" s="152"/>
      <c r="K1969" s="162"/>
      <c r="L1969" s="163"/>
      <c r="M1969" s="34" t="str">
        <f t="shared" si="229"/>
        <v/>
      </c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</row>
    <row r="1970" spans="1:61" ht="15" customHeight="1" x14ac:dyDescent="0.2">
      <c r="A1970" s="59" t="str">
        <f t="shared" si="231"/>
        <v/>
      </c>
      <c r="B1970" s="33" t="str">
        <f t="shared" si="232"/>
        <v/>
      </c>
      <c r="C1970" s="32" t="str">
        <f t="shared" si="227"/>
        <v/>
      </c>
      <c r="D1970" s="71" t="str">
        <f t="shared" si="230"/>
        <v/>
      </c>
      <c r="E1970" s="83" t="str">
        <f t="shared" si="228"/>
        <v/>
      </c>
      <c r="F1970" s="100"/>
      <c r="G1970" s="85" t="str">
        <f t="shared" si="226"/>
        <v/>
      </c>
      <c r="H1970" s="158"/>
      <c r="I1970" s="149"/>
      <c r="J1970" s="152"/>
      <c r="K1970" s="162"/>
      <c r="L1970" s="163"/>
      <c r="M1970" s="34" t="str">
        <f t="shared" si="229"/>
        <v/>
      </c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</row>
    <row r="1971" spans="1:61" ht="15" customHeight="1" x14ac:dyDescent="0.2">
      <c r="A1971" s="59" t="str">
        <f t="shared" si="231"/>
        <v/>
      </c>
      <c r="B1971" s="33" t="str">
        <f t="shared" si="232"/>
        <v/>
      </c>
      <c r="C1971" s="32" t="str">
        <f t="shared" si="227"/>
        <v/>
      </c>
      <c r="D1971" s="71" t="str">
        <f t="shared" si="230"/>
        <v/>
      </c>
      <c r="E1971" s="83" t="str">
        <f t="shared" si="228"/>
        <v/>
      </c>
      <c r="F1971" s="100"/>
      <c r="G1971" s="85" t="str">
        <f t="shared" si="226"/>
        <v/>
      </c>
      <c r="H1971" s="158"/>
      <c r="I1971" s="149"/>
      <c r="J1971" s="152"/>
      <c r="K1971" s="162"/>
      <c r="L1971" s="163"/>
      <c r="M1971" s="34" t="str">
        <f t="shared" si="229"/>
        <v/>
      </c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</row>
    <row r="1972" spans="1:61" ht="15" customHeight="1" x14ac:dyDescent="0.2">
      <c r="A1972" s="59" t="str">
        <f t="shared" si="231"/>
        <v/>
      </c>
      <c r="B1972" s="33" t="str">
        <f t="shared" si="232"/>
        <v/>
      </c>
      <c r="C1972" s="32" t="str">
        <f t="shared" si="227"/>
        <v/>
      </c>
      <c r="D1972" s="71" t="str">
        <f t="shared" si="230"/>
        <v/>
      </c>
      <c r="E1972" s="83" t="str">
        <f t="shared" si="228"/>
        <v/>
      </c>
      <c r="F1972" s="100"/>
      <c r="G1972" s="85" t="str">
        <f t="shared" si="226"/>
        <v/>
      </c>
      <c r="H1972" s="158"/>
      <c r="I1972" s="149"/>
      <c r="J1972" s="152"/>
      <c r="K1972" s="162"/>
      <c r="L1972" s="163"/>
      <c r="M1972" s="34" t="str">
        <f t="shared" si="229"/>
        <v/>
      </c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</row>
    <row r="1973" spans="1:61" ht="15" customHeight="1" x14ac:dyDescent="0.2">
      <c r="A1973" s="59" t="str">
        <f t="shared" si="231"/>
        <v/>
      </c>
      <c r="B1973" s="33" t="str">
        <f t="shared" si="232"/>
        <v/>
      </c>
      <c r="C1973" s="32" t="str">
        <f t="shared" si="227"/>
        <v/>
      </c>
      <c r="D1973" s="71" t="str">
        <f t="shared" si="230"/>
        <v/>
      </c>
      <c r="E1973" s="83" t="str">
        <f t="shared" si="228"/>
        <v/>
      </c>
      <c r="F1973" s="100"/>
      <c r="G1973" s="85" t="str">
        <f t="shared" si="226"/>
        <v/>
      </c>
      <c r="H1973" s="158"/>
      <c r="I1973" s="149"/>
      <c r="J1973" s="152"/>
      <c r="K1973" s="162"/>
      <c r="L1973" s="163"/>
      <c r="M1973" s="34" t="str">
        <f t="shared" si="229"/>
        <v/>
      </c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</row>
    <row r="1974" spans="1:61" ht="15" customHeight="1" x14ac:dyDescent="0.2">
      <c r="A1974" s="59" t="str">
        <f t="shared" si="231"/>
        <v/>
      </c>
      <c r="B1974" s="33" t="str">
        <f t="shared" si="232"/>
        <v/>
      </c>
      <c r="C1974" s="32" t="str">
        <f t="shared" si="227"/>
        <v/>
      </c>
      <c r="D1974" s="71" t="str">
        <f t="shared" si="230"/>
        <v/>
      </c>
      <c r="E1974" s="83" t="str">
        <f t="shared" si="228"/>
        <v/>
      </c>
      <c r="F1974" s="100"/>
      <c r="G1974" s="85" t="str">
        <f t="shared" si="226"/>
        <v/>
      </c>
      <c r="H1974" s="158"/>
      <c r="I1974" s="149"/>
      <c r="J1974" s="152"/>
      <c r="K1974" s="162"/>
      <c r="L1974" s="163"/>
      <c r="M1974" s="34" t="str">
        <f t="shared" si="229"/>
        <v/>
      </c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</row>
    <row r="1975" spans="1:61" ht="15" customHeight="1" x14ac:dyDescent="0.2">
      <c r="A1975" s="59" t="str">
        <f t="shared" si="231"/>
        <v/>
      </c>
      <c r="B1975" s="33" t="str">
        <f t="shared" si="232"/>
        <v/>
      </c>
      <c r="C1975" s="32" t="str">
        <f t="shared" si="227"/>
        <v/>
      </c>
      <c r="D1975" s="71" t="str">
        <f t="shared" si="230"/>
        <v/>
      </c>
      <c r="E1975" s="83" t="str">
        <f t="shared" si="228"/>
        <v/>
      </c>
      <c r="F1975" s="100"/>
      <c r="G1975" s="85" t="str">
        <f t="shared" si="226"/>
        <v/>
      </c>
      <c r="H1975" s="158"/>
      <c r="I1975" s="149"/>
      <c r="J1975" s="152"/>
      <c r="K1975" s="162"/>
      <c r="L1975" s="163"/>
      <c r="M1975" s="34" t="str">
        <f t="shared" si="229"/>
        <v/>
      </c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</row>
    <row r="1976" spans="1:61" ht="15" customHeight="1" x14ac:dyDescent="0.2">
      <c r="A1976" s="59" t="str">
        <f t="shared" si="231"/>
        <v/>
      </c>
      <c r="B1976" s="33" t="str">
        <f t="shared" si="232"/>
        <v/>
      </c>
      <c r="C1976" s="32" t="str">
        <f t="shared" si="227"/>
        <v/>
      </c>
      <c r="D1976" s="71" t="str">
        <f t="shared" si="230"/>
        <v/>
      </c>
      <c r="E1976" s="83" t="str">
        <f t="shared" si="228"/>
        <v/>
      </c>
      <c r="F1976" s="100"/>
      <c r="G1976" s="85" t="str">
        <f t="shared" si="226"/>
        <v/>
      </c>
      <c r="H1976" s="158"/>
      <c r="I1976" s="149"/>
      <c r="J1976" s="152"/>
      <c r="K1976" s="162"/>
      <c r="L1976" s="163"/>
      <c r="M1976" s="34" t="str">
        <f t="shared" si="229"/>
        <v/>
      </c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</row>
    <row r="1977" spans="1:61" ht="15" customHeight="1" x14ac:dyDescent="0.2">
      <c r="A1977" s="59" t="str">
        <f t="shared" si="231"/>
        <v/>
      </c>
      <c r="B1977" s="33" t="str">
        <f t="shared" si="232"/>
        <v/>
      </c>
      <c r="C1977" s="32" t="str">
        <f t="shared" si="227"/>
        <v/>
      </c>
      <c r="D1977" s="71" t="str">
        <f t="shared" si="230"/>
        <v/>
      </c>
      <c r="E1977" s="83" t="str">
        <f t="shared" si="228"/>
        <v/>
      </c>
      <c r="F1977" s="100"/>
      <c r="G1977" s="85" t="str">
        <f t="shared" si="226"/>
        <v/>
      </c>
      <c r="H1977" s="158"/>
      <c r="I1977" s="149"/>
      <c r="J1977" s="152"/>
      <c r="K1977" s="162"/>
      <c r="L1977" s="163"/>
      <c r="M1977" s="34" t="str">
        <f t="shared" si="229"/>
        <v/>
      </c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</row>
    <row r="1978" spans="1:61" ht="15" customHeight="1" x14ac:dyDescent="0.2">
      <c r="A1978" s="59" t="str">
        <f t="shared" si="231"/>
        <v/>
      </c>
      <c r="B1978" s="33" t="str">
        <f t="shared" si="232"/>
        <v/>
      </c>
      <c r="C1978" s="32" t="str">
        <f t="shared" si="227"/>
        <v/>
      </c>
      <c r="D1978" s="71" t="str">
        <f t="shared" si="230"/>
        <v/>
      </c>
      <c r="E1978" s="83" t="str">
        <f t="shared" si="228"/>
        <v/>
      </c>
      <c r="F1978" s="100"/>
      <c r="G1978" s="85" t="str">
        <f t="shared" si="226"/>
        <v/>
      </c>
      <c r="H1978" s="158"/>
      <c r="I1978" s="149"/>
      <c r="J1978" s="152"/>
      <c r="K1978" s="162"/>
      <c r="L1978" s="163"/>
      <c r="M1978" s="34" t="str">
        <f t="shared" si="229"/>
        <v/>
      </c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</row>
    <row r="1979" spans="1:61" ht="15" customHeight="1" x14ac:dyDescent="0.2">
      <c r="A1979" s="59" t="str">
        <f t="shared" si="231"/>
        <v/>
      </c>
      <c r="B1979" s="33" t="str">
        <f t="shared" si="232"/>
        <v/>
      </c>
      <c r="C1979" s="32" t="str">
        <f t="shared" si="227"/>
        <v/>
      </c>
      <c r="D1979" s="71" t="str">
        <f t="shared" si="230"/>
        <v/>
      </c>
      <c r="E1979" s="83" t="str">
        <f t="shared" si="228"/>
        <v/>
      </c>
      <c r="F1979" s="100"/>
      <c r="G1979" s="85" t="str">
        <f t="shared" si="226"/>
        <v/>
      </c>
      <c r="H1979" s="158"/>
      <c r="I1979" s="149"/>
      <c r="J1979" s="152"/>
      <c r="K1979" s="162"/>
      <c r="L1979" s="163"/>
      <c r="M1979" s="34" t="str">
        <f t="shared" si="229"/>
        <v/>
      </c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</row>
    <row r="1980" spans="1:61" ht="15" customHeight="1" x14ac:dyDescent="0.2">
      <c r="A1980" s="59" t="str">
        <f t="shared" si="231"/>
        <v/>
      </c>
      <c r="B1980" s="33" t="str">
        <f t="shared" si="232"/>
        <v/>
      </c>
      <c r="C1980" s="32" t="str">
        <f t="shared" si="227"/>
        <v/>
      </c>
      <c r="D1980" s="71" t="str">
        <f t="shared" si="230"/>
        <v/>
      </c>
      <c r="E1980" s="83" t="str">
        <f t="shared" si="228"/>
        <v/>
      </c>
      <c r="F1980" s="100"/>
      <c r="G1980" s="85" t="str">
        <f t="shared" si="226"/>
        <v/>
      </c>
      <c r="H1980" s="158"/>
      <c r="I1980" s="149"/>
      <c r="J1980" s="152"/>
      <c r="K1980" s="162"/>
      <c r="L1980" s="163"/>
      <c r="M1980" s="34" t="str">
        <f t="shared" si="229"/>
        <v/>
      </c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</row>
    <row r="1981" spans="1:61" ht="15" customHeight="1" x14ac:dyDescent="0.2">
      <c r="A1981" s="59" t="str">
        <f t="shared" si="231"/>
        <v/>
      </c>
      <c r="B1981" s="33" t="str">
        <f t="shared" si="232"/>
        <v/>
      </c>
      <c r="C1981" s="32" t="str">
        <f t="shared" si="227"/>
        <v/>
      </c>
      <c r="D1981" s="71" t="str">
        <f t="shared" si="230"/>
        <v/>
      </c>
      <c r="E1981" s="83" t="str">
        <f t="shared" si="228"/>
        <v/>
      </c>
      <c r="F1981" s="100"/>
      <c r="G1981" s="85" t="str">
        <f t="shared" si="226"/>
        <v/>
      </c>
      <c r="H1981" s="158"/>
      <c r="I1981" s="149"/>
      <c r="J1981" s="152"/>
      <c r="K1981" s="162"/>
      <c r="L1981" s="163"/>
      <c r="M1981" s="34" t="str">
        <f t="shared" si="229"/>
        <v/>
      </c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</row>
    <row r="1982" spans="1:61" ht="15" customHeight="1" x14ac:dyDescent="0.2">
      <c r="A1982" s="59" t="str">
        <f t="shared" si="231"/>
        <v/>
      </c>
      <c r="B1982" s="33" t="str">
        <f t="shared" si="232"/>
        <v/>
      </c>
      <c r="C1982" s="32" t="str">
        <f t="shared" si="227"/>
        <v/>
      </c>
      <c r="D1982" s="71" t="str">
        <f t="shared" si="230"/>
        <v/>
      </c>
      <c r="E1982" s="83" t="str">
        <f t="shared" si="228"/>
        <v/>
      </c>
      <c r="F1982" s="100"/>
      <c r="G1982" s="85" t="str">
        <f t="shared" si="226"/>
        <v/>
      </c>
      <c r="H1982" s="158"/>
      <c r="I1982" s="149"/>
      <c r="J1982" s="152"/>
      <c r="K1982" s="162"/>
      <c r="L1982" s="163"/>
      <c r="M1982" s="34" t="str">
        <f t="shared" si="229"/>
        <v/>
      </c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</row>
    <row r="1983" spans="1:61" ht="15" customHeight="1" x14ac:dyDescent="0.2">
      <c r="A1983" s="59" t="str">
        <f t="shared" si="231"/>
        <v/>
      </c>
      <c r="B1983" s="33" t="str">
        <f t="shared" si="232"/>
        <v/>
      </c>
      <c r="C1983" s="32" t="str">
        <f t="shared" si="227"/>
        <v/>
      </c>
      <c r="D1983" s="71" t="str">
        <f t="shared" si="230"/>
        <v/>
      </c>
      <c r="E1983" s="83" t="str">
        <f t="shared" si="228"/>
        <v/>
      </c>
      <c r="F1983" s="100"/>
      <c r="G1983" s="85" t="str">
        <f t="shared" si="226"/>
        <v/>
      </c>
      <c r="H1983" s="158"/>
      <c r="I1983" s="149"/>
      <c r="J1983" s="152"/>
      <c r="K1983" s="162"/>
      <c r="L1983" s="163"/>
      <c r="M1983" s="34" t="str">
        <f t="shared" si="229"/>
        <v/>
      </c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</row>
    <row r="1984" spans="1:61" ht="15" customHeight="1" x14ac:dyDescent="0.2">
      <c r="A1984" s="59" t="str">
        <f t="shared" si="231"/>
        <v/>
      </c>
      <c r="B1984" s="33" t="str">
        <f t="shared" si="232"/>
        <v/>
      </c>
      <c r="C1984" s="32" t="str">
        <f t="shared" si="227"/>
        <v/>
      </c>
      <c r="D1984" s="71" t="str">
        <f t="shared" si="230"/>
        <v/>
      </c>
      <c r="E1984" s="83" t="str">
        <f t="shared" si="228"/>
        <v/>
      </c>
      <c r="F1984" s="100"/>
      <c r="G1984" s="85" t="str">
        <f t="shared" si="226"/>
        <v/>
      </c>
      <c r="H1984" s="158"/>
      <c r="I1984" s="149"/>
      <c r="J1984" s="152"/>
      <c r="K1984" s="162"/>
      <c r="L1984" s="163"/>
      <c r="M1984" s="34" t="str">
        <f t="shared" si="229"/>
        <v/>
      </c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</row>
    <row r="1985" spans="1:61" ht="15" customHeight="1" x14ac:dyDescent="0.2">
      <c r="A1985" s="59" t="str">
        <f t="shared" si="231"/>
        <v/>
      </c>
      <c r="B1985" s="33" t="str">
        <f t="shared" si="232"/>
        <v/>
      </c>
      <c r="C1985" s="32" t="str">
        <f t="shared" si="227"/>
        <v/>
      </c>
      <c r="D1985" s="71" t="str">
        <f t="shared" si="230"/>
        <v/>
      </c>
      <c r="E1985" s="83" t="str">
        <f t="shared" si="228"/>
        <v/>
      </c>
      <c r="F1985" s="100"/>
      <c r="G1985" s="85" t="str">
        <f t="shared" si="226"/>
        <v/>
      </c>
      <c r="H1985" s="158"/>
      <c r="I1985" s="149"/>
      <c r="J1985" s="152"/>
      <c r="K1985" s="162"/>
      <c r="L1985" s="163"/>
      <c r="M1985" s="34" t="str">
        <f t="shared" si="229"/>
        <v/>
      </c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</row>
    <row r="1986" spans="1:61" ht="15" customHeight="1" x14ac:dyDescent="0.2">
      <c r="A1986" s="59" t="str">
        <f t="shared" si="231"/>
        <v/>
      </c>
      <c r="B1986" s="33" t="str">
        <f t="shared" si="232"/>
        <v/>
      </c>
      <c r="C1986" s="32" t="str">
        <f t="shared" si="227"/>
        <v/>
      </c>
      <c r="D1986" s="71" t="str">
        <f t="shared" si="230"/>
        <v/>
      </c>
      <c r="E1986" s="83" t="str">
        <f t="shared" si="228"/>
        <v/>
      </c>
      <c r="F1986" s="100"/>
      <c r="G1986" s="85" t="str">
        <f t="shared" si="226"/>
        <v/>
      </c>
      <c r="H1986" s="158"/>
      <c r="I1986" s="149"/>
      <c r="J1986" s="152"/>
      <c r="K1986" s="162"/>
      <c r="L1986" s="163"/>
      <c r="M1986" s="34" t="str">
        <f t="shared" si="229"/>
        <v/>
      </c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</row>
    <row r="1987" spans="1:61" ht="15" customHeight="1" x14ac:dyDescent="0.2">
      <c r="A1987" s="59" t="str">
        <f t="shared" si="231"/>
        <v/>
      </c>
      <c r="B1987" s="33" t="str">
        <f t="shared" si="232"/>
        <v/>
      </c>
      <c r="C1987" s="32" t="str">
        <f t="shared" si="227"/>
        <v/>
      </c>
      <c r="D1987" s="71" t="str">
        <f t="shared" si="230"/>
        <v/>
      </c>
      <c r="E1987" s="83" t="str">
        <f t="shared" si="228"/>
        <v/>
      </c>
      <c r="F1987" s="100"/>
      <c r="G1987" s="85" t="str">
        <f t="shared" si="226"/>
        <v/>
      </c>
      <c r="H1987" s="158"/>
      <c r="I1987" s="149"/>
      <c r="J1987" s="152"/>
      <c r="K1987" s="162"/>
      <c r="L1987" s="163"/>
      <c r="M1987" s="34" t="str">
        <f t="shared" si="229"/>
        <v/>
      </c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</row>
    <row r="1988" spans="1:61" ht="15" customHeight="1" x14ac:dyDescent="0.2">
      <c r="A1988" s="59" t="str">
        <f t="shared" si="231"/>
        <v/>
      </c>
      <c r="B1988" s="33" t="str">
        <f t="shared" si="232"/>
        <v/>
      </c>
      <c r="C1988" s="32" t="str">
        <f t="shared" si="227"/>
        <v/>
      </c>
      <c r="D1988" s="71" t="str">
        <f t="shared" si="230"/>
        <v/>
      </c>
      <c r="E1988" s="83" t="str">
        <f t="shared" si="228"/>
        <v/>
      </c>
      <c r="F1988" s="100"/>
      <c r="G1988" s="85" t="str">
        <f t="shared" si="226"/>
        <v/>
      </c>
      <c r="H1988" s="158"/>
      <c r="I1988" s="149"/>
      <c r="J1988" s="152"/>
      <c r="K1988" s="162"/>
      <c r="L1988" s="163"/>
      <c r="M1988" s="34" t="str">
        <f t="shared" si="229"/>
        <v/>
      </c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</row>
    <row r="1989" spans="1:61" ht="15" customHeight="1" x14ac:dyDescent="0.2">
      <c r="A1989" s="59" t="str">
        <f t="shared" si="231"/>
        <v/>
      </c>
      <c r="B1989" s="33" t="str">
        <f t="shared" si="232"/>
        <v/>
      </c>
      <c r="C1989" s="32" t="str">
        <f t="shared" si="227"/>
        <v/>
      </c>
      <c r="D1989" s="71" t="str">
        <f t="shared" si="230"/>
        <v/>
      </c>
      <c r="E1989" s="83" t="str">
        <f t="shared" si="228"/>
        <v/>
      </c>
      <c r="F1989" s="100"/>
      <c r="G1989" s="85" t="str">
        <f t="shared" si="226"/>
        <v/>
      </c>
      <c r="H1989" s="158"/>
      <c r="I1989" s="149"/>
      <c r="J1989" s="152"/>
      <c r="K1989" s="162"/>
      <c r="L1989" s="163"/>
      <c r="M1989" s="34" t="str">
        <f t="shared" si="229"/>
        <v/>
      </c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</row>
    <row r="1990" spans="1:61" ht="15" customHeight="1" x14ac:dyDescent="0.2">
      <c r="A1990" s="59" t="str">
        <f t="shared" si="231"/>
        <v/>
      </c>
      <c r="B1990" s="33" t="str">
        <f t="shared" si="232"/>
        <v/>
      </c>
      <c r="C1990" s="32" t="str">
        <f t="shared" si="227"/>
        <v/>
      </c>
      <c r="D1990" s="71" t="str">
        <f t="shared" si="230"/>
        <v/>
      </c>
      <c r="E1990" s="83" t="str">
        <f t="shared" si="228"/>
        <v/>
      </c>
      <c r="F1990" s="100"/>
      <c r="G1990" s="85" t="str">
        <f t="shared" si="226"/>
        <v/>
      </c>
      <c r="H1990" s="158"/>
      <c r="I1990" s="149"/>
      <c r="J1990" s="152"/>
      <c r="K1990" s="162"/>
      <c r="L1990" s="163"/>
      <c r="M1990" s="34" t="str">
        <f t="shared" si="229"/>
        <v/>
      </c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</row>
    <row r="1991" spans="1:61" ht="15" customHeight="1" x14ac:dyDescent="0.2">
      <c r="A1991" s="59" t="str">
        <f t="shared" si="231"/>
        <v/>
      </c>
      <c r="B1991" s="33" t="str">
        <f t="shared" si="232"/>
        <v/>
      </c>
      <c r="C1991" s="32" t="str">
        <f t="shared" si="227"/>
        <v/>
      </c>
      <c r="D1991" s="71" t="str">
        <f t="shared" si="230"/>
        <v/>
      </c>
      <c r="E1991" s="83" t="str">
        <f t="shared" si="228"/>
        <v/>
      </c>
      <c r="F1991" s="100"/>
      <c r="G1991" s="85" t="str">
        <f t="shared" si="226"/>
        <v/>
      </c>
      <c r="H1991" s="158"/>
      <c r="I1991" s="149"/>
      <c r="J1991" s="152"/>
      <c r="K1991" s="162"/>
      <c r="L1991" s="163"/>
      <c r="M1991" s="34" t="str">
        <f t="shared" si="229"/>
        <v/>
      </c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</row>
    <row r="1992" spans="1:61" ht="15" customHeight="1" x14ac:dyDescent="0.2">
      <c r="A1992" s="59" t="str">
        <f t="shared" si="231"/>
        <v/>
      </c>
      <c r="B1992" s="33" t="str">
        <f t="shared" si="232"/>
        <v/>
      </c>
      <c r="C1992" s="32" t="str">
        <f t="shared" si="227"/>
        <v/>
      </c>
      <c r="D1992" s="71" t="str">
        <f t="shared" si="230"/>
        <v/>
      </c>
      <c r="E1992" s="83" t="str">
        <f t="shared" si="228"/>
        <v/>
      </c>
      <c r="F1992" s="100"/>
      <c r="G1992" s="85" t="str">
        <f t="shared" si="226"/>
        <v/>
      </c>
      <c r="H1992" s="158"/>
      <c r="I1992" s="149"/>
      <c r="J1992" s="152"/>
      <c r="K1992" s="162"/>
      <c r="L1992" s="163"/>
      <c r="M1992" s="34" t="str">
        <f t="shared" si="229"/>
        <v/>
      </c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</row>
    <row r="1993" spans="1:61" ht="15" customHeight="1" x14ac:dyDescent="0.2">
      <c r="A1993" s="59" t="str">
        <f t="shared" si="231"/>
        <v/>
      </c>
      <c r="B1993" s="33" t="str">
        <f t="shared" si="232"/>
        <v/>
      </c>
      <c r="C1993" s="32" t="str">
        <f t="shared" si="227"/>
        <v/>
      </c>
      <c r="D1993" s="71" t="str">
        <f t="shared" si="230"/>
        <v/>
      </c>
      <c r="E1993" s="83" t="str">
        <f t="shared" si="228"/>
        <v/>
      </c>
      <c r="F1993" s="100"/>
      <c r="G1993" s="85" t="str">
        <f t="shared" si="226"/>
        <v/>
      </c>
      <c r="H1993" s="158"/>
      <c r="I1993" s="149"/>
      <c r="J1993" s="152"/>
      <c r="K1993" s="162"/>
      <c r="L1993" s="163"/>
      <c r="M1993" s="34" t="str">
        <f t="shared" si="229"/>
        <v/>
      </c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</row>
    <row r="1994" spans="1:61" ht="15" customHeight="1" x14ac:dyDescent="0.2">
      <c r="A1994" s="59" t="str">
        <f t="shared" si="231"/>
        <v/>
      </c>
      <c r="B1994" s="33" t="str">
        <f t="shared" si="232"/>
        <v/>
      </c>
      <c r="C1994" s="32" t="str">
        <f t="shared" si="227"/>
        <v/>
      </c>
      <c r="D1994" s="71" t="str">
        <f t="shared" si="230"/>
        <v/>
      </c>
      <c r="E1994" s="83" t="str">
        <f t="shared" si="228"/>
        <v/>
      </c>
      <c r="F1994" s="100"/>
      <c r="G1994" s="85" t="str">
        <f t="shared" si="226"/>
        <v/>
      </c>
      <c r="H1994" s="158"/>
      <c r="I1994" s="149"/>
      <c r="J1994" s="152"/>
      <c r="K1994" s="162"/>
      <c r="L1994" s="163"/>
      <c r="M1994" s="34" t="str">
        <f t="shared" si="229"/>
        <v/>
      </c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</row>
    <row r="1995" spans="1:61" ht="15" customHeight="1" x14ac:dyDescent="0.2">
      <c r="A1995" s="59" t="str">
        <f t="shared" si="231"/>
        <v/>
      </c>
      <c r="B1995" s="33" t="str">
        <f t="shared" si="232"/>
        <v/>
      </c>
      <c r="C1995" s="32" t="str">
        <f t="shared" si="227"/>
        <v/>
      </c>
      <c r="D1995" s="71" t="str">
        <f t="shared" si="230"/>
        <v/>
      </c>
      <c r="E1995" s="83" t="str">
        <f t="shared" si="228"/>
        <v/>
      </c>
      <c r="F1995" s="100"/>
      <c r="G1995" s="85" t="str">
        <f t="shared" si="226"/>
        <v/>
      </c>
      <c r="H1995" s="158"/>
      <c r="I1995" s="149"/>
      <c r="J1995" s="152"/>
      <c r="K1995" s="162"/>
      <c r="L1995" s="163"/>
      <c r="M1995" s="34" t="str">
        <f t="shared" si="229"/>
        <v/>
      </c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</row>
    <row r="1996" spans="1:61" ht="15" customHeight="1" x14ac:dyDescent="0.2">
      <c r="A1996" s="59" t="str">
        <f t="shared" si="231"/>
        <v/>
      </c>
      <c r="B1996" s="33" t="str">
        <f t="shared" si="232"/>
        <v/>
      </c>
      <c r="C1996" s="32" t="str">
        <f t="shared" si="227"/>
        <v/>
      </c>
      <c r="D1996" s="71" t="str">
        <f t="shared" si="230"/>
        <v/>
      </c>
      <c r="E1996" s="83" t="str">
        <f t="shared" si="228"/>
        <v/>
      </c>
      <c r="F1996" s="100"/>
      <c r="G1996" s="85" t="str">
        <f t="shared" ref="G1996:G2059" si="233">IF(ISNA(VLOOKUP(F1996,klanten,2,FALSE)),"",VLOOKUP(F1996,klanten,2,FALSE))</f>
        <v/>
      </c>
      <c r="H1996" s="158"/>
      <c r="I1996" s="149"/>
      <c r="J1996" s="152"/>
      <c r="K1996" s="162"/>
      <c r="L1996" s="163"/>
      <c r="M1996" s="34" t="str">
        <f t="shared" si="229"/>
        <v/>
      </c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</row>
    <row r="1997" spans="1:61" ht="15" customHeight="1" x14ac:dyDescent="0.2">
      <c r="A1997" s="59" t="str">
        <f t="shared" si="231"/>
        <v/>
      </c>
      <c r="B1997" s="33" t="str">
        <f t="shared" si="232"/>
        <v/>
      </c>
      <c r="C1997" s="32" t="str">
        <f t="shared" ref="C1997:C2060" si="234">IF(B1997="","",IF(B1997=B1996,C1996+1,1))</f>
        <v/>
      </c>
      <c r="D1997" s="71" t="str">
        <f t="shared" si="230"/>
        <v/>
      </c>
      <c r="E1997" s="83" t="str">
        <f t="shared" si="228"/>
        <v/>
      </c>
      <c r="F1997" s="100"/>
      <c r="G1997" s="85" t="str">
        <f t="shared" si="233"/>
        <v/>
      </c>
      <c r="H1997" s="158"/>
      <c r="I1997" s="149"/>
      <c r="J1997" s="152"/>
      <c r="K1997" s="162"/>
      <c r="L1997" s="163"/>
      <c r="M1997" s="34" t="str">
        <f t="shared" si="229"/>
        <v/>
      </c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</row>
    <row r="1998" spans="1:61" ht="15" customHeight="1" x14ac:dyDescent="0.2">
      <c r="A1998" s="59" t="str">
        <f t="shared" si="231"/>
        <v/>
      </c>
      <c r="B1998" s="33" t="str">
        <f t="shared" si="232"/>
        <v/>
      </c>
      <c r="C1998" s="32" t="str">
        <f t="shared" si="234"/>
        <v/>
      </c>
      <c r="D1998" s="71" t="str">
        <f t="shared" si="230"/>
        <v/>
      </c>
      <c r="E1998" s="83" t="str">
        <f t="shared" ref="E1998:E2061" si="235">IF(AND(B1998="",B1997&lt;&gt;""),"►","")</f>
        <v/>
      </c>
      <c r="F1998" s="100"/>
      <c r="G1998" s="85" t="str">
        <f t="shared" si="233"/>
        <v/>
      </c>
      <c r="H1998" s="158"/>
      <c r="I1998" s="149"/>
      <c r="J1998" s="152"/>
      <c r="K1998" s="162"/>
      <c r="L1998" s="163"/>
      <c r="M1998" s="34" t="str">
        <f t="shared" si="229"/>
        <v/>
      </c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</row>
    <row r="1999" spans="1:61" ht="15" customHeight="1" x14ac:dyDescent="0.2">
      <c r="A1999" s="59" t="str">
        <f t="shared" si="231"/>
        <v/>
      </c>
      <c r="B1999" s="33" t="str">
        <f t="shared" si="232"/>
        <v/>
      </c>
      <c r="C1999" s="32" t="str">
        <f t="shared" si="234"/>
        <v/>
      </c>
      <c r="D1999" s="71" t="str">
        <f t="shared" si="230"/>
        <v/>
      </c>
      <c r="E1999" s="83" t="str">
        <f t="shared" si="235"/>
        <v/>
      </c>
      <c r="F1999" s="100"/>
      <c r="G1999" s="85" t="str">
        <f t="shared" si="233"/>
        <v/>
      </c>
      <c r="H1999" s="158"/>
      <c r="I1999" s="149"/>
      <c r="J1999" s="152"/>
      <c r="K1999" s="162"/>
      <c r="L1999" s="163"/>
      <c r="M1999" s="34" t="str">
        <f t="shared" si="229"/>
        <v/>
      </c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</row>
    <row r="2000" spans="1:61" ht="15" customHeight="1" x14ac:dyDescent="0.2">
      <c r="A2000" s="59" t="str">
        <f t="shared" si="231"/>
        <v/>
      </c>
      <c r="B2000" s="33" t="str">
        <f t="shared" si="232"/>
        <v/>
      </c>
      <c r="C2000" s="32" t="str">
        <f t="shared" si="234"/>
        <v/>
      </c>
      <c r="D2000" s="71" t="str">
        <f t="shared" si="230"/>
        <v/>
      </c>
      <c r="E2000" s="83" t="str">
        <f t="shared" si="235"/>
        <v/>
      </c>
      <c r="F2000" s="100"/>
      <c r="G2000" s="85" t="str">
        <f t="shared" si="233"/>
        <v/>
      </c>
      <c r="H2000" s="158"/>
      <c r="I2000" s="149"/>
      <c r="J2000" s="152"/>
      <c r="K2000" s="162"/>
      <c r="L2000" s="163"/>
      <c r="M2000" s="34" t="str">
        <f t="shared" si="229"/>
        <v/>
      </c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</row>
    <row r="2001" spans="1:61" ht="15" customHeight="1" x14ac:dyDescent="0.2">
      <c r="A2001" s="59" t="str">
        <f t="shared" si="231"/>
        <v/>
      </c>
      <c r="B2001" s="33" t="str">
        <f t="shared" si="232"/>
        <v/>
      </c>
      <c r="C2001" s="32" t="str">
        <f t="shared" si="234"/>
        <v/>
      </c>
      <c r="D2001" s="71" t="str">
        <f t="shared" si="230"/>
        <v/>
      </c>
      <c r="E2001" s="83" t="str">
        <f t="shared" si="235"/>
        <v/>
      </c>
      <c r="F2001" s="100"/>
      <c r="G2001" s="85" t="str">
        <f t="shared" si="233"/>
        <v/>
      </c>
      <c r="H2001" s="158"/>
      <c r="I2001" s="149"/>
      <c r="J2001" s="152"/>
      <c r="K2001" s="162"/>
      <c r="L2001" s="163"/>
      <c r="M2001" s="34" t="str">
        <f t="shared" si="229"/>
        <v/>
      </c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</row>
    <row r="2002" spans="1:61" ht="15" customHeight="1" x14ac:dyDescent="0.2">
      <c r="A2002" s="59" t="str">
        <f t="shared" si="231"/>
        <v/>
      </c>
      <c r="B2002" s="33" t="str">
        <f t="shared" si="232"/>
        <v/>
      </c>
      <c r="C2002" s="32" t="str">
        <f t="shared" si="234"/>
        <v/>
      </c>
      <c r="D2002" s="71" t="str">
        <f t="shared" si="230"/>
        <v/>
      </c>
      <c r="E2002" s="83" t="str">
        <f t="shared" si="235"/>
        <v/>
      </c>
      <c r="F2002" s="100"/>
      <c r="G2002" s="85" t="str">
        <f t="shared" si="233"/>
        <v/>
      </c>
      <c r="H2002" s="158"/>
      <c r="I2002" s="149"/>
      <c r="J2002" s="152"/>
      <c r="K2002" s="162"/>
      <c r="L2002" s="163"/>
      <c r="M2002" s="34" t="str">
        <f t="shared" si="229"/>
        <v/>
      </c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</row>
    <row r="2003" spans="1:61" ht="15" customHeight="1" x14ac:dyDescent="0.2">
      <c r="A2003" s="59" t="str">
        <f t="shared" si="231"/>
        <v/>
      </c>
      <c r="B2003" s="33" t="str">
        <f t="shared" si="232"/>
        <v/>
      </c>
      <c r="C2003" s="32" t="str">
        <f t="shared" si="234"/>
        <v/>
      </c>
      <c r="D2003" s="71" t="str">
        <f t="shared" si="230"/>
        <v/>
      </c>
      <c r="E2003" s="83" t="str">
        <f t="shared" si="235"/>
        <v/>
      </c>
      <c r="F2003" s="100"/>
      <c r="G2003" s="85" t="str">
        <f t="shared" si="233"/>
        <v/>
      </c>
      <c r="H2003" s="158"/>
      <c r="I2003" s="149"/>
      <c r="J2003" s="152"/>
      <c r="K2003" s="162"/>
      <c r="L2003" s="163"/>
      <c r="M2003" s="34" t="str">
        <f t="shared" si="229"/>
        <v/>
      </c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</row>
    <row r="2004" spans="1:61" ht="15" customHeight="1" x14ac:dyDescent="0.2">
      <c r="A2004" s="59" t="str">
        <f t="shared" si="231"/>
        <v/>
      </c>
      <c r="B2004" s="33" t="str">
        <f t="shared" si="232"/>
        <v/>
      </c>
      <c r="C2004" s="32" t="str">
        <f t="shared" si="234"/>
        <v/>
      </c>
      <c r="D2004" s="71" t="str">
        <f t="shared" si="230"/>
        <v/>
      </c>
      <c r="E2004" s="83" t="str">
        <f t="shared" si="235"/>
        <v/>
      </c>
      <c r="F2004" s="100"/>
      <c r="G2004" s="85" t="str">
        <f t="shared" si="233"/>
        <v/>
      </c>
      <c r="H2004" s="158"/>
      <c r="I2004" s="149"/>
      <c r="J2004" s="152"/>
      <c r="K2004" s="162"/>
      <c r="L2004" s="163"/>
      <c r="M2004" s="34" t="str">
        <f t="shared" si="229"/>
        <v/>
      </c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</row>
    <row r="2005" spans="1:61" ht="15" customHeight="1" x14ac:dyDescent="0.2">
      <c r="A2005" s="59" t="str">
        <f t="shared" si="231"/>
        <v/>
      </c>
      <c r="B2005" s="33" t="str">
        <f t="shared" si="232"/>
        <v/>
      </c>
      <c r="C2005" s="32" t="str">
        <f t="shared" si="234"/>
        <v/>
      </c>
      <c r="D2005" s="71" t="str">
        <f t="shared" si="230"/>
        <v/>
      </c>
      <c r="E2005" s="83" t="str">
        <f t="shared" si="235"/>
        <v/>
      </c>
      <c r="F2005" s="100"/>
      <c r="G2005" s="85" t="str">
        <f t="shared" si="233"/>
        <v/>
      </c>
      <c r="H2005" s="158"/>
      <c r="I2005" s="149"/>
      <c r="J2005" s="152"/>
      <c r="K2005" s="162"/>
      <c r="L2005" s="163"/>
      <c r="M2005" s="34" t="str">
        <f t="shared" ref="M2005:M2068" si="236">IF(K2005="","",I2005*K2005)</f>
        <v/>
      </c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</row>
    <row r="2006" spans="1:61" ht="15" customHeight="1" x14ac:dyDescent="0.2">
      <c r="A2006" s="59" t="str">
        <f t="shared" si="231"/>
        <v/>
      </c>
      <c r="B2006" s="33" t="str">
        <f t="shared" si="232"/>
        <v/>
      </c>
      <c r="C2006" s="32" t="str">
        <f t="shared" si="234"/>
        <v/>
      </c>
      <c r="D2006" s="71" t="str">
        <f t="shared" si="230"/>
        <v/>
      </c>
      <c r="E2006" s="83" t="str">
        <f t="shared" si="235"/>
        <v/>
      </c>
      <c r="F2006" s="100"/>
      <c r="G2006" s="85" t="str">
        <f t="shared" si="233"/>
        <v/>
      </c>
      <c r="H2006" s="158"/>
      <c r="I2006" s="149"/>
      <c r="J2006" s="152"/>
      <c r="K2006" s="162"/>
      <c r="L2006" s="163"/>
      <c r="M2006" s="34" t="str">
        <f t="shared" si="236"/>
        <v/>
      </c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</row>
    <row r="2007" spans="1:61" ht="15" customHeight="1" x14ac:dyDescent="0.2">
      <c r="A2007" s="59" t="str">
        <f t="shared" si="231"/>
        <v/>
      </c>
      <c r="B2007" s="33" t="str">
        <f t="shared" si="232"/>
        <v/>
      </c>
      <c r="C2007" s="32" t="str">
        <f t="shared" si="234"/>
        <v/>
      </c>
      <c r="D2007" s="71" t="str">
        <f t="shared" si="230"/>
        <v/>
      </c>
      <c r="E2007" s="83" t="str">
        <f t="shared" si="235"/>
        <v/>
      </c>
      <c r="F2007" s="100"/>
      <c r="G2007" s="85" t="str">
        <f t="shared" si="233"/>
        <v/>
      </c>
      <c r="H2007" s="158"/>
      <c r="I2007" s="149"/>
      <c r="J2007" s="152"/>
      <c r="K2007" s="162"/>
      <c r="L2007" s="163"/>
      <c r="M2007" s="34" t="str">
        <f t="shared" si="236"/>
        <v/>
      </c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</row>
    <row r="2008" spans="1:61" ht="15" customHeight="1" x14ac:dyDescent="0.2">
      <c r="A2008" s="59" t="str">
        <f t="shared" si="231"/>
        <v/>
      </c>
      <c r="B2008" s="33" t="str">
        <f t="shared" si="232"/>
        <v/>
      </c>
      <c r="C2008" s="32" t="str">
        <f t="shared" si="234"/>
        <v/>
      </c>
      <c r="D2008" s="71" t="str">
        <f t="shared" si="230"/>
        <v/>
      </c>
      <c r="E2008" s="83" t="str">
        <f t="shared" si="235"/>
        <v/>
      </c>
      <c r="F2008" s="100"/>
      <c r="G2008" s="85" t="str">
        <f t="shared" si="233"/>
        <v/>
      </c>
      <c r="H2008" s="158"/>
      <c r="I2008" s="149"/>
      <c r="J2008" s="152"/>
      <c r="K2008" s="162"/>
      <c r="L2008" s="163"/>
      <c r="M2008" s="34" t="str">
        <f t="shared" si="236"/>
        <v/>
      </c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</row>
    <row r="2009" spans="1:61" ht="15" customHeight="1" x14ac:dyDescent="0.2">
      <c r="A2009" s="59" t="str">
        <f t="shared" si="231"/>
        <v/>
      </c>
      <c r="B2009" s="33" t="str">
        <f t="shared" si="232"/>
        <v/>
      </c>
      <c r="C2009" s="32" t="str">
        <f t="shared" si="234"/>
        <v/>
      </c>
      <c r="D2009" s="71" t="str">
        <f t="shared" si="230"/>
        <v/>
      </c>
      <c r="E2009" s="83" t="str">
        <f t="shared" si="235"/>
        <v/>
      </c>
      <c r="F2009" s="100"/>
      <c r="G2009" s="85" t="str">
        <f t="shared" si="233"/>
        <v/>
      </c>
      <c r="H2009" s="158"/>
      <c r="I2009" s="149"/>
      <c r="J2009" s="152"/>
      <c r="K2009" s="162"/>
      <c r="L2009" s="163"/>
      <c r="M2009" s="34" t="str">
        <f t="shared" si="236"/>
        <v/>
      </c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</row>
    <row r="2010" spans="1:61" ht="15" customHeight="1" x14ac:dyDescent="0.2">
      <c r="A2010" s="59" t="str">
        <f t="shared" si="231"/>
        <v/>
      </c>
      <c r="B2010" s="33" t="str">
        <f t="shared" si="232"/>
        <v/>
      </c>
      <c r="C2010" s="32" t="str">
        <f t="shared" si="234"/>
        <v/>
      </c>
      <c r="D2010" s="71" t="str">
        <f t="shared" si="230"/>
        <v/>
      </c>
      <c r="E2010" s="83" t="str">
        <f t="shared" si="235"/>
        <v/>
      </c>
      <c r="F2010" s="100"/>
      <c r="G2010" s="85" t="str">
        <f t="shared" si="233"/>
        <v/>
      </c>
      <c r="H2010" s="158"/>
      <c r="I2010" s="149"/>
      <c r="J2010" s="152"/>
      <c r="K2010" s="162"/>
      <c r="L2010" s="163"/>
      <c r="M2010" s="34" t="str">
        <f t="shared" si="236"/>
        <v/>
      </c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</row>
    <row r="2011" spans="1:61" ht="15" customHeight="1" x14ac:dyDescent="0.2">
      <c r="A2011" s="59" t="str">
        <f t="shared" si="231"/>
        <v/>
      </c>
      <c r="B2011" s="33" t="str">
        <f t="shared" si="232"/>
        <v/>
      </c>
      <c r="C2011" s="32" t="str">
        <f t="shared" si="234"/>
        <v/>
      </c>
      <c r="D2011" s="71" t="str">
        <f t="shared" si="230"/>
        <v/>
      </c>
      <c r="E2011" s="83" t="str">
        <f t="shared" si="235"/>
        <v/>
      </c>
      <c r="F2011" s="100"/>
      <c r="G2011" s="85" t="str">
        <f t="shared" si="233"/>
        <v/>
      </c>
      <c r="H2011" s="158"/>
      <c r="I2011" s="149"/>
      <c r="J2011" s="152"/>
      <c r="K2011" s="162"/>
      <c r="L2011" s="163"/>
      <c r="M2011" s="34" t="str">
        <f t="shared" si="236"/>
        <v/>
      </c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</row>
    <row r="2012" spans="1:61" ht="15" customHeight="1" x14ac:dyDescent="0.2">
      <c r="A2012" s="59" t="str">
        <f t="shared" si="231"/>
        <v/>
      </c>
      <c r="B2012" s="33" t="str">
        <f t="shared" si="232"/>
        <v/>
      </c>
      <c r="C2012" s="32" t="str">
        <f t="shared" si="234"/>
        <v/>
      </c>
      <c r="D2012" s="71" t="str">
        <f t="shared" si="230"/>
        <v/>
      </c>
      <c r="E2012" s="83" t="str">
        <f t="shared" si="235"/>
        <v/>
      </c>
      <c r="F2012" s="100"/>
      <c r="G2012" s="85" t="str">
        <f t="shared" si="233"/>
        <v/>
      </c>
      <c r="H2012" s="158"/>
      <c r="I2012" s="149"/>
      <c r="J2012" s="152"/>
      <c r="K2012" s="162"/>
      <c r="L2012" s="163"/>
      <c r="M2012" s="34" t="str">
        <f t="shared" si="236"/>
        <v/>
      </c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</row>
    <row r="2013" spans="1:61" ht="15" customHeight="1" x14ac:dyDescent="0.2">
      <c r="A2013" s="59" t="str">
        <f t="shared" si="231"/>
        <v/>
      </c>
      <c r="B2013" s="33" t="str">
        <f t="shared" si="232"/>
        <v/>
      </c>
      <c r="C2013" s="32" t="str">
        <f t="shared" si="234"/>
        <v/>
      </c>
      <c r="D2013" s="71" t="str">
        <f t="shared" ref="D2013:D2076" si="237">IF(F2012="","",IF(F2013="","",IF(F2013=F2012,"  =","Nieuw")))</f>
        <v/>
      </c>
      <c r="E2013" s="83" t="str">
        <f t="shared" si="235"/>
        <v/>
      </c>
      <c r="F2013" s="100"/>
      <c r="G2013" s="85" t="str">
        <f t="shared" si="233"/>
        <v/>
      </c>
      <c r="H2013" s="158"/>
      <c r="I2013" s="149"/>
      <c r="J2013" s="152"/>
      <c r="K2013" s="162"/>
      <c r="L2013" s="163"/>
      <c r="M2013" s="34" t="str">
        <f t="shared" si="236"/>
        <v/>
      </c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</row>
    <row r="2014" spans="1:61" ht="15" customHeight="1" x14ac:dyDescent="0.2">
      <c r="A2014" s="59" t="str">
        <f t="shared" ref="A2014:A2077" si="238">IF(F2013="","",IF(B2014="","",IF(B2014=B2013,A2013+100000000,B2013+1)))</f>
        <v/>
      </c>
      <c r="B2014" s="33" t="str">
        <f t="shared" ref="B2014:B2077" si="239">IF(F2013="","",IF(F2014="","",IF(F2013=F2014,B2013,B2013+1)))</f>
        <v/>
      </c>
      <c r="C2014" s="32" t="str">
        <f t="shared" si="234"/>
        <v/>
      </c>
      <c r="D2014" s="71" t="str">
        <f t="shared" si="237"/>
        <v/>
      </c>
      <c r="E2014" s="83" t="str">
        <f t="shared" si="235"/>
        <v/>
      </c>
      <c r="F2014" s="100"/>
      <c r="G2014" s="85" t="str">
        <f t="shared" si="233"/>
        <v/>
      </c>
      <c r="H2014" s="158"/>
      <c r="I2014" s="149"/>
      <c r="J2014" s="152"/>
      <c r="K2014" s="162"/>
      <c r="L2014" s="163"/>
      <c r="M2014" s="34" t="str">
        <f t="shared" si="236"/>
        <v/>
      </c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</row>
    <row r="2015" spans="1:61" ht="15" customHeight="1" x14ac:dyDescent="0.2">
      <c r="A2015" s="59" t="str">
        <f t="shared" si="238"/>
        <v/>
      </c>
      <c r="B2015" s="33" t="str">
        <f t="shared" si="239"/>
        <v/>
      </c>
      <c r="C2015" s="32" t="str">
        <f t="shared" si="234"/>
        <v/>
      </c>
      <c r="D2015" s="71" t="str">
        <f t="shared" si="237"/>
        <v/>
      </c>
      <c r="E2015" s="83" t="str">
        <f t="shared" si="235"/>
        <v/>
      </c>
      <c r="F2015" s="100"/>
      <c r="G2015" s="85" t="str">
        <f t="shared" si="233"/>
        <v/>
      </c>
      <c r="H2015" s="158"/>
      <c r="I2015" s="149"/>
      <c r="J2015" s="152"/>
      <c r="K2015" s="162"/>
      <c r="L2015" s="163"/>
      <c r="M2015" s="34" t="str">
        <f t="shared" si="236"/>
        <v/>
      </c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</row>
    <row r="2016" spans="1:61" ht="15" customHeight="1" x14ac:dyDescent="0.2">
      <c r="A2016" s="59" t="str">
        <f t="shared" si="238"/>
        <v/>
      </c>
      <c r="B2016" s="33" t="str">
        <f t="shared" si="239"/>
        <v/>
      </c>
      <c r="C2016" s="32" t="str">
        <f t="shared" si="234"/>
        <v/>
      </c>
      <c r="D2016" s="71" t="str">
        <f t="shared" si="237"/>
        <v/>
      </c>
      <c r="E2016" s="83" t="str">
        <f t="shared" si="235"/>
        <v/>
      </c>
      <c r="F2016" s="100"/>
      <c r="G2016" s="85" t="str">
        <f t="shared" si="233"/>
        <v/>
      </c>
      <c r="H2016" s="158"/>
      <c r="I2016" s="149"/>
      <c r="J2016" s="152"/>
      <c r="K2016" s="162"/>
      <c r="L2016" s="163"/>
      <c r="M2016" s="34" t="str">
        <f t="shared" si="236"/>
        <v/>
      </c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</row>
    <row r="2017" spans="1:61" ht="15" customHeight="1" x14ac:dyDescent="0.2">
      <c r="A2017" s="59" t="str">
        <f t="shared" si="238"/>
        <v/>
      </c>
      <c r="B2017" s="33" t="str">
        <f t="shared" si="239"/>
        <v/>
      </c>
      <c r="C2017" s="32" t="str">
        <f t="shared" si="234"/>
        <v/>
      </c>
      <c r="D2017" s="71" t="str">
        <f t="shared" si="237"/>
        <v/>
      </c>
      <c r="E2017" s="83" t="str">
        <f t="shared" si="235"/>
        <v/>
      </c>
      <c r="F2017" s="100"/>
      <c r="G2017" s="85" t="str">
        <f t="shared" si="233"/>
        <v/>
      </c>
      <c r="H2017" s="158"/>
      <c r="I2017" s="149"/>
      <c r="J2017" s="152"/>
      <c r="K2017" s="162"/>
      <c r="L2017" s="163"/>
      <c r="M2017" s="34" t="str">
        <f t="shared" si="236"/>
        <v/>
      </c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</row>
    <row r="2018" spans="1:61" ht="15" customHeight="1" x14ac:dyDescent="0.2">
      <c r="A2018" s="59" t="str">
        <f t="shared" si="238"/>
        <v/>
      </c>
      <c r="B2018" s="33" t="str">
        <f t="shared" si="239"/>
        <v/>
      </c>
      <c r="C2018" s="32" t="str">
        <f t="shared" si="234"/>
        <v/>
      </c>
      <c r="D2018" s="71" t="str">
        <f t="shared" si="237"/>
        <v/>
      </c>
      <c r="E2018" s="83" t="str">
        <f t="shared" si="235"/>
        <v/>
      </c>
      <c r="F2018" s="100"/>
      <c r="G2018" s="85" t="str">
        <f t="shared" si="233"/>
        <v/>
      </c>
      <c r="H2018" s="158"/>
      <c r="I2018" s="149"/>
      <c r="J2018" s="152"/>
      <c r="K2018" s="162"/>
      <c r="L2018" s="163"/>
      <c r="M2018" s="34" t="str">
        <f t="shared" si="236"/>
        <v/>
      </c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</row>
    <row r="2019" spans="1:61" ht="15" customHeight="1" x14ac:dyDescent="0.2">
      <c r="A2019" s="59" t="str">
        <f t="shared" si="238"/>
        <v/>
      </c>
      <c r="B2019" s="33" t="str">
        <f t="shared" si="239"/>
        <v/>
      </c>
      <c r="C2019" s="32" t="str">
        <f t="shared" si="234"/>
        <v/>
      </c>
      <c r="D2019" s="71" t="str">
        <f t="shared" si="237"/>
        <v/>
      </c>
      <c r="E2019" s="83" t="str">
        <f t="shared" si="235"/>
        <v/>
      </c>
      <c r="F2019" s="100"/>
      <c r="G2019" s="85" t="str">
        <f t="shared" si="233"/>
        <v/>
      </c>
      <c r="H2019" s="158"/>
      <c r="I2019" s="149"/>
      <c r="J2019" s="152"/>
      <c r="K2019" s="162"/>
      <c r="L2019" s="163"/>
      <c r="M2019" s="34" t="str">
        <f t="shared" si="236"/>
        <v/>
      </c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</row>
    <row r="2020" spans="1:61" ht="15" customHeight="1" x14ac:dyDescent="0.2">
      <c r="A2020" s="59" t="str">
        <f t="shared" si="238"/>
        <v/>
      </c>
      <c r="B2020" s="33" t="str">
        <f t="shared" si="239"/>
        <v/>
      </c>
      <c r="C2020" s="32" t="str">
        <f t="shared" si="234"/>
        <v/>
      </c>
      <c r="D2020" s="71" t="str">
        <f t="shared" si="237"/>
        <v/>
      </c>
      <c r="E2020" s="83" t="str">
        <f t="shared" si="235"/>
        <v/>
      </c>
      <c r="F2020" s="100"/>
      <c r="G2020" s="85" t="str">
        <f t="shared" si="233"/>
        <v/>
      </c>
      <c r="H2020" s="158"/>
      <c r="I2020" s="149"/>
      <c r="J2020" s="152"/>
      <c r="K2020" s="162"/>
      <c r="L2020" s="163"/>
      <c r="M2020" s="34" t="str">
        <f t="shared" si="236"/>
        <v/>
      </c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</row>
    <row r="2021" spans="1:61" ht="15" customHeight="1" x14ac:dyDescent="0.2">
      <c r="A2021" s="59" t="str">
        <f t="shared" si="238"/>
        <v/>
      </c>
      <c r="B2021" s="33" t="str">
        <f t="shared" si="239"/>
        <v/>
      </c>
      <c r="C2021" s="32" t="str">
        <f t="shared" si="234"/>
        <v/>
      </c>
      <c r="D2021" s="71" t="str">
        <f t="shared" si="237"/>
        <v/>
      </c>
      <c r="E2021" s="83" t="str">
        <f t="shared" si="235"/>
        <v/>
      </c>
      <c r="F2021" s="100"/>
      <c r="G2021" s="85" t="str">
        <f t="shared" si="233"/>
        <v/>
      </c>
      <c r="H2021" s="158"/>
      <c r="I2021" s="149"/>
      <c r="J2021" s="152"/>
      <c r="K2021" s="162"/>
      <c r="L2021" s="163"/>
      <c r="M2021" s="34" t="str">
        <f t="shared" si="236"/>
        <v/>
      </c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</row>
    <row r="2022" spans="1:61" ht="15" customHeight="1" x14ac:dyDescent="0.2">
      <c r="A2022" s="59" t="str">
        <f t="shared" si="238"/>
        <v/>
      </c>
      <c r="B2022" s="33" t="str">
        <f t="shared" si="239"/>
        <v/>
      </c>
      <c r="C2022" s="32" t="str">
        <f t="shared" si="234"/>
        <v/>
      </c>
      <c r="D2022" s="71" t="str">
        <f t="shared" si="237"/>
        <v/>
      </c>
      <c r="E2022" s="83" t="str">
        <f t="shared" si="235"/>
        <v/>
      </c>
      <c r="F2022" s="100"/>
      <c r="G2022" s="85" t="str">
        <f t="shared" si="233"/>
        <v/>
      </c>
      <c r="H2022" s="158"/>
      <c r="I2022" s="149"/>
      <c r="J2022" s="152"/>
      <c r="K2022" s="162"/>
      <c r="L2022" s="163"/>
      <c r="M2022" s="34" t="str">
        <f t="shared" si="236"/>
        <v/>
      </c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</row>
    <row r="2023" spans="1:61" ht="15" customHeight="1" x14ac:dyDescent="0.2">
      <c r="A2023" s="59" t="str">
        <f t="shared" si="238"/>
        <v/>
      </c>
      <c r="B2023" s="33" t="str">
        <f t="shared" si="239"/>
        <v/>
      </c>
      <c r="C2023" s="32" t="str">
        <f t="shared" si="234"/>
        <v/>
      </c>
      <c r="D2023" s="71" t="str">
        <f t="shared" si="237"/>
        <v/>
      </c>
      <c r="E2023" s="83" t="str">
        <f t="shared" si="235"/>
        <v/>
      </c>
      <c r="F2023" s="100"/>
      <c r="G2023" s="85" t="str">
        <f t="shared" si="233"/>
        <v/>
      </c>
      <c r="H2023" s="158"/>
      <c r="I2023" s="149"/>
      <c r="J2023" s="152"/>
      <c r="K2023" s="162"/>
      <c r="L2023" s="163"/>
      <c r="M2023" s="34" t="str">
        <f t="shared" si="236"/>
        <v/>
      </c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</row>
    <row r="2024" spans="1:61" ht="15" customHeight="1" x14ac:dyDescent="0.2">
      <c r="A2024" s="59" t="str">
        <f t="shared" si="238"/>
        <v/>
      </c>
      <c r="B2024" s="33" t="str">
        <f t="shared" si="239"/>
        <v/>
      </c>
      <c r="C2024" s="32" t="str">
        <f t="shared" si="234"/>
        <v/>
      </c>
      <c r="D2024" s="71" t="str">
        <f t="shared" si="237"/>
        <v/>
      </c>
      <c r="E2024" s="83" t="str">
        <f t="shared" si="235"/>
        <v/>
      </c>
      <c r="F2024" s="100"/>
      <c r="G2024" s="85" t="str">
        <f t="shared" si="233"/>
        <v/>
      </c>
      <c r="H2024" s="158"/>
      <c r="I2024" s="149"/>
      <c r="J2024" s="152"/>
      <c r="K2024" s="162"/>
      <c r="L2024" s="163"/>
      <c r="M2024" s="34" t="str">
        <f t="shared" si="236"/>
        <v/>
      </c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</row>
    <row r="2025" spans="1:61" ht="15" customHeight="1" x14ac:dyDescent="0.2">
      <c r="A2025" s="59" t="str">
        <f t="shared" si="238"/>
        <v/>
      </c>
      <c r="B2025" s="33" t="str">
        <f t="shared" si="239"/>
        <v/>
      </c>
      <c r="C2025" s="32" t="str">
        <f t="shared" si="234"/>
        <v/>
      </c>
      <c r="D2025" s="71" t="str">
        <f t="shared" si="237"/>
        <v/>
      </c>
      <c r="E2025" s="83" t="str">
        <f t="shared" si="235"/>
        <v/>
      </c>
      <c r="F2025" s="100"/>
      <c r="G2025" s="85" t="str">
        <f t="shared" si="233"/>
        <v/>
      </c>
      <c r="H2025" s="158"/>
      <c r="I2025" s="149"/>
      <c r="J2025" s="152"/>
      <c r="K2025" s="162"/>
      <c r="L2025" s="163"/>
      <c r="M2025" s="34" t="str">
        <f t="shared" si="236"/>
        <v/>
      </c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</row>
    <row r="2026" spans="1:61" ht="15" customHeight="1" x14ac:dyDescent="0.2">
      <c r="A2026" s="59" t="str">
        <f t="shared" si="238"/>
        <v/>
      </c>
      <c r="B2026" s="33" t="str">
        <f t="shared" si="239"/>
        <v/>
      </c>
      <c r="C2026" s="32" t="str">
        <f t="shared" si="234"/>
        <v/>
      </c>
      <c r="D2026" s="71" t="str">
        <f t="shared" si="237"/>
        <v/>
      </c>
      <c r="E2026" s="83" t="str">
        <f t="shared" si="235"/>
        <v/>
      </c>
      <c r="F2026" s="100"/>
      <c r="G2026" s="85" t="str">
        <f t="shared" si="233"/>
        <v/>
      </c>
      <c r="H2026" s="158"/>
      <c r="I2026" s="149"/>
      <c r="J2026" s="152"/>
      <c r="K2026" s="162"/>
      <c r="L2026" s="163"/>
      <c r="M2026" s="34" t="str">
        <f t="shared" si="236"/>
        <v/>
      </c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</row>
    <row r="2027" spans="1:61" ht="15" customHeight="1" x14ac:dyDescent="0.2">
      <c r="A2027" s="59" t="str">
        <f t="shared" si="238"/>
        <v/>
      </c>
      <c r="B2027" s="33" t="str">
        <f t="shared" si="239"/>
        <v/>
      </c>
      <c r="C2027" s="32" t="str">
        <f t="shared" si="234"/>
        <v/>
      </c>
      <c r="D2027" s="71" t="str">
        <f t="shared" si="237"/>
        <v/>
      </c>
      <c r="E2027" s="83" t="str">
        <f t="shared" si="235"/>
        <v/>
      </c>
      <c r="F2027" s="100"/>
      <c r="G2027" s="85" t="str">
        <f t="shared" si="233"/>
        <v/>
      </c>
      <c r="H2027" s="158"/>
      <c r="I2027" s="149"/>
      <c r="J2027" s="152"/>
      <c r="K2027" s="162"/>
      <c r="L2027" s="163"/>
      <c r="M2027" s="34" t="str">
        <f t="shared" si="236"/>
        <v/>
      </c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</row>
    <row r="2028" spans="1:61" ht="15" customHeight="1" x14ac:dyDescent="0.2">
      <c r="A2028" s="59" t="str">
        <f t="shared" si="238"/>
        <v/>
      </c>
      <c r="B2028" s="33" t="str">
        <f t="shared" si="239"/>
        <v/>
      </c>
      <c r="C2028" s="32" t="str">
        <f t="shared" si="234"/>
        <v/>
      </c>
      <c r="D2028" s="71" t="str">
        <f t="shared" si="237"/>
        <v/>
      </c>
      <c r="E2028" s="83" t="str">
        <f t="shared" si="235"/>
        <v/>
      </c>
      <c r="F2028" s="100"/>
      <c r="G2028" s="85" t="str">
        <f t="shared" si="233"/>
        <v/>
      </c>
      <c r="H2028" s="158"/>
      <c r="I2028" s="149"/>
      <c r="J2028" s="152"/>
      <c r="K2028" s="162"/>
      <c r="L2028" s="163"/>
      <c r="M2028" s="34" t="str">
        <f t="shared" si="236"/>
        <v/>
      </c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</row>
    <row r="2029" spans="1:61" ht="15" customHeight="1" x14ac:dyDescent="0.2">
      <c r="A2029" s="59" t="str">
        <f t="shared" si="238"/>
        <v/>
      </c>
      <c r="B2029" s="33" t="str">
        <f t="shared" si="239"/>
        <v/>
      </c>
      <c r="C2029" s="32" t="str">
        <f t="shared" si="234"/>
        <v/>
      </c>
      <c r="D2029" s="71" t="str">
        <f t="shared" si="237"/>
        <v/>
      </c>
      <c r="E2029" s="83" t="str">
        <f t="shared" si="235"/>
        <v/>
      </c>
      <c r="F2029" s="100"/>
      <c r="G2029" s="85" t="str">
        <f t="shared" si="233"/>
        <v/>
      </c>
      <c r="H2029" s="158"/>
      <c r="I2029" s="149"/>
      <c r="J2029" s="152"/>
      <c r="K2029" s="162"/>
      <c r="L2029" s="163"/>
      <c r="M2029" s="34" t="str">
        <f t="shared" si="236"/>
        <v/>
      </c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</row>
    <row r="2030" spans="1:61" ht="15" customHeight="1" x14ac:dyDescent="0.2">
      <c r="A2030" s="59" t="str">
        <f t="shared" si="238"/>
        <v/>
      </c>
      <c r="B2030" s="33" t="str">
        <f t="shared" si="239"/>
        <v/>
      </c>
      <c r="C2030" s="32" t="str">
        <f t="shared" si="234"/>
        <v/>
      </c>
      <c r="D2030" s="71" t="str">
        <f t="shared" si="237"/>
        <v/>
      </c>
      <c r="E2030" s="83" t="str">
        <f t="shared" si="235"/>
        <v/>
      </c>
      <c r="F2030" s="100"/>
      <c r="G2030" s="85" t="str">
        <f t="shared" si="233"/>
        <v/>
      </c>
      <c r="H2030" s="158"/>
      <c r="I2030" s="149"/>
      <c r="J2030" s="152"/>
      <c r="K2030" s="162"/>
      <c r="L2030" s="163"/>
      <c r="M2030" s="34" t="str">
        <f t="shared" si="236"/>
        <v/>
      </c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</row>
    <row r="2031" spans="1:61" ht="15" customHeight="1" x14ac:dyDescent="0.2">
      <c r="A2031" s="59" t="str">
        <f t="shared" si="238"/>
        <v/>
      </c>
      <c r="B2031" s="33" t="str">
        <f t="shared" si="239"/>
        <v/>
      </c>
      <c r="C2031" s="32" t="str">
        <f t="shared" si="234"/>
        <v/>
      </c>
      <c r="D2031" s="71" t="str">
        <f t="shared" si="237"/>
        <v/>
      </c>
      <c r="E2031" s="83" t="str">
        <f t="shared" si="235"/>
        <v/>
      </c>
      <c r="F2031" s="100"/>
      <c r="G2031" s="85" t="str">
        <f t="shared" si="233"/>
        <v/>
      </c>
      <c r="H2031" s="158"/>
      <c r="I2031" s="149"/>
      <c r="J2031" s="152"/>
      <c r="K2031" s="162"/>
      <c r="L2031" s="163"/>
      <c r="M2031" s="34" t="str">
        <f t="shared" si="236"/>
        <v/>
      </c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</row>
    <row r="2032" spans="1:61" ht="15" customHeight="1" x14ac:dyDescent="0.2">
      <c r="A2032" s="59" t="str">
        <f t="shared" si="238"/>
        <v/>
      </c>
      <c r="B2032" s="33" t="str">
        <f t="shared" si="239"/>
        <v/>
      </c>
      <c r="C2032" s="32" t="str">
        <f t="shared" si="234"/>
        <v/>
      </c>
      <c r="D2032" s="71" t="str">
        <f t="shared" si="237"/>
        <v/>
      </c>
      <c r="E2032" s="83" t="str">
        <f t="shared" si="235"/>
        <v/>
      </c>
      <c r="F2032" s="100"/>
      <c r="G2032" s="85" t="str">
        <f t="shared" si="233"/>
        <v/>
      </c>
      <c r="H2032" s="158"/>
      <c r="I2032" s="149"/>
      <c r="J2032" s="152"/>
      <c r="K2032" s="162"/>
      <c r="L2032" s="163"/>
      <c r="M2032" s="34" t="str">
        <f t="shared" si="236"/>
        <v/>
      </c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</row>
    <row r="2033" spans="1:61" ht="15" customHeight="1" x14ac:dyDescent="0.2">
      <c r="A2033" s="59" t="str">
        <f t="shared" si="238"/>
        <v/>
      </c>
      <c r="B2033" s="33" t="str">
        <f t="shared" si="239"/>
        <v/>
      </c>
      <c r="C2033" s="32" t="str">
        <f t="shared" si="234"/>
        <v/>
      </c>
      <c r="D2033" s="71" t="str">
        <f t="shared" si="237"/>
        <v/>
      </c>
      <c r="E2033" s="83" t="str">
        <f t="shared" si="235"/>
        <v/>
      </c>
      <c r="F2033" s="100"/>
      <c r="G2033" s="85" t="str">
        <f t="shared" si="233"/>
        <v/>
      </c>
      <c r="H2033" s="158"/>
      <c r="I2033" s="149"/>
      <c r="J2033" s="152"/>
      <c r="K2033" s="162"/>
      <c r="L2033" s="163"/>
      <c r="M2033" s="34" t="str">
        <f t="shared" si="236"/>
        <v/>
      </c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</row>
    <row r="2034" spans="1:61" ht="15" customHeight="1" x14ac:dyDescent="0.2">
      <c r="A2034" s="59" t="str">
        <f t="shared" si="238"/>
        <v/>
      </c>
      <c r="B2034" s="33" t="str">
        <f t="shared" si="239"/>
        <v/>
      </c>
      <c r="C2034" s="32" t="str">
        <f t="shared" si="234"/>
        <v/>
      </c>
      <c r="D2034" s="71" t="str">
        <f t="shared" si="237"/>
        <v/>
      </c>
      <c r="E2034" s="83" t="str">
        <f t="shared" si="235"/>
        <v/>
      </c>
      <c r="F2034" s="100"/>
      <c r="G2034" s="85" t="str">
        <f t="shared" si="233"/>
        <v/>
      </c>
      <c r="H2034" s="158"/>
      <c r="I2034" s="149"/>
      <c r="J2034" s="152"/>
      <c r="K2034" s="162"/>
      <c r="L2034" s="163"/>
      <c r="M2034" s="34" t="str">
        <f t="shared" si="236"/>
        <v/>
      </c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</row>
    <row r="2035" spans="1:61" ht="15" customHeight="1" x14ac:dyDescent="0.2">
      <c r="A2035" s="59" t="str">
        <f t="shared" si="238"/>
        <v/>
      </c>
      <c r="B2035" s="33" t="str">
        <f t="shared" si="239"/>
        <v/>
      </c>
      <c r="C2035" s="32" t="str">
        <f t="shared" si="234"/>
        <v/>
      </c>
      <c r="D2035" s="71" t="str">
        <f t="shared" si="237"/>
        <v/>
      </c>
      <c r="E2035" s="83" t="str">
        <f t="shared" si="235"/>
        <v/>
      </c>
      <c r="F2035" s="100"/>
      <c r="G2035" s="85" t="str">
        <f t="shared" si="233"/>
        <v/>
      </c>
      <c r="H2035" s="158"/>
      <c r="I2035" s="149"/>
      <c r="J2035" s="152"/>
      <c r="K2035" s="162"/>
      <c r="L2035" s="163"/>
      <c r="M2035" s="34" t="str">
        <f t="shared" si="236"/>
        <v/>
      </c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</row>
    <row r="2036" spans="1:61" ht="15" customHeight="1" x14ac:dyDescent="0.2">
      <c r="A2036" s="59" t="str">
        <f t="shared" si="238"/>
        <v/>
      </c>
      <c r="B2036" s="33" t="str">
        <f t="shared" si="239"/>
        <v/>
      </c>
      <c r="C2036" s="32" t="str">
        <f t="shared" si="234"/>
        <v/>
      </c>
      <c r="D2036" s="71" t="str">
        <f t="shared" si="237"/>
        <v/>
      </c>
      <c r="E2036" s="83" t="str">
        <f t="shared" si="235"/>
        <v/>
      </c>
      <c r="F2036" s="100"/>
      <c r="G2036" s="85" t="str">
        <f t="shared" si="233"/>
        <v/>
      </c>
      <c r="H2036" s="158"/>
      <c r="I2036" s="149"/>
      <c r="J2036" s="152"/>
      <c r="K2036" s="162"/>
      <c r="L2036" s="163"/>
      <c r="M2036" s="34" t="str">
        <f t="shared" si="236"/>
        <v/>
      </c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</row>
    <row r="2037" spans="1:61" ht="15" customHeight="1" x14ac:dyDescent="0.2">
      <c r="A2037" s="59" t="str">
        <f t="shared" si="238"/>
        <v/>
      </c>
      <c r="B2037" s="33" t="str">
        <f t="shared" si="239"/>
        <v/>
      </c>
      <c r="C2037" s="32" t="str">
        <f t="shared" si="234"/>
        <v/>
      </c>
      <c r="D2037" s="71" t="str">
        <f t="shared" si="237"/>
        <v/>
      </c>
      <c r="E2037" s="83" t="str">
        <f t="shared" si="235"/>
        <v/>
      </c>
      <c r="F2037" s="100"/>
      <c r="G2037" s="85" t="str">
        <f t="shared" si="233"/>
        <v/>
      </c>
      <c r="H2037" s="158"/>
      <c r="I2037" s="149"/>
      <c r="J2037" s="152"/>
      <c r="K2037" s="162"/>
      <c r="L2037" s="163"/>
      <c r="M2037" s="34" t="str">
        <f t="shared" si="236"/>
        <v/>
      </c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</row>
    <row r="2038" spans="1:61" ht="15" customHeight="1" x14ac:dyDescent="0.2">
      <c r="A2038" s="59" t="str">
        <f t="shared" si="238"/>
        <v/>
      </c>
      <c r="B2038" s="33" t="str">
        <f t="shared" si="239"/>
        <v/>
      </c>
      <c r="C2038" s="32" t="str">
        <f t="shared" si="234"/>
        <v/>
      </c>
      <c r="D2038" s="71" t="str">
        <f t="shared" si="237"/>
        <v/>
      </c>
      <c r="E2038" s="83" t="str">
        <f t="shared" si="235"/>
        <v/>
      </c>
      <c r="F2038" s="100"/>
      <c r="G2038" s="85" t="str">
        <f t="shared" si="233"/>
        <v/>
      </c>
      <c r="H2038" s="158"/>
      <c r="I2038" s="149"/>
      <c r="J2038" s="152"/>
      <c r="K2038" s="162"/>
      <c r="L2038" s="163"/>
      <c r="M2038" s="34" t="str">
        <f t="shared" si="236"/>
        <v/>
      </c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</row>
    <row r="2039" spans="1:61" ht="15" customHeight="1" x14ac:dyDescent="0.2">
      <c r="A2039" s="59" t="str">
        <f t="shared" si="238"/>
        <v/>
      </c>
      <c r="B2039" s="33" t="str">
        <f t="shared" si="239"/>
        <v/>
      </c>
      <c r="C2039" s="32" t="str">
        <f t="shared" si="234"/>
        <v/>
      </c>
      <c r="D2039" s="71" t="str">
        <f t="shared" si="237"/>
        <v/>
      </c>
      <c r="E2039" s="83" t="str">
        <f t="shared" si="235"/>
        <v/>
      </c>
      <c r="F2039" s="100"/>
      <c r="G2039" s="85" t="str">
        <f t="shared" si="233"/>
        <v/>
      </c>
      <c r="H2039" s="158"/>
      <c r="I2039" s="149"/>
      <c r="J2039" s="152"/>
      <c r="K2039" s="162"/>
      <c r="L2039" s="163"/>
      <c r="M2039" s="34" t="str">
        <f t="shared" si="236"/>
        <v/>
      </c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</row>
    <row r="2040" spans="1:61" ht="15" customHeight="1" x14ac:dyDescent="0.2">
      <c r="A2040" s="59" t="str">
        <f t="shared" si="238"/>
        <v/>
      </c>
      <c r="B2040" s="33" t="str">
        <f t="shared" si="239"/>
        <v/>
      </c>
      <c r="C2040" s="32" t="str">
        <f t="shared" si="234"/>
        <v/>
      </c>
      <c r="D2040" s="71" t="str">
        <f t="shared" si="237"/>
        <v/>
      </c>
      <c r="E2040" s="83" t="str">
        <f t="shared" si="235"/>
        <v/>
      </c>
      <c r="F2040" s="100"/>
      <c r="G2040" s="85" t="str">
        <f t="shared" si="233"/>
        <v/>
      </c>
      <c r="H2040" s="158"/>
      <c r="I2040" s="149"/>
      <c r="J2040" s="152"/>
      <c r="K2040" s="162"/>
      <c r="L2040" s="163"/>
      <c r="M2040" s="34" t="str">
        <f t="shared" si="236"/>
        <v/>
      </c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</row>
    <row r="2041" spans="1:61" ht="15" customHeight="1" x14ac:dyDescent="0.2">
      <c r="A2041" s="59" t="str">
        <f t="shared" si="238"/>
        <v/>
      </c>
      <c r="B2041" s="33" t="str">
        <f t="shared" si="239"/>
        <v/>
      </c>
      <c r="C2041" s="32" t="str">
        <f t="shared" si="234"/>
        <v/>
      </c>
      <c r="D2041" s="71" t="str">
        <f t="shared" si="237"/>
        <v/>
      </c>
      <c r="E2041" s="83" t="str">
        <f t="shared" si="235"/>
        <v/>
      </c>
      <c r="F2041" s="100"/>
      <c r="G2041" s="85" t="str">
        <f t="shared" si="233"/>
        <v/>
      </c>
      <c r="H2041" s="158"/>
      <c r="I2041" s="149"/>
      <c r="J2041" s="152"/>
      <c r="K2041" s="162"/>
      <c r="L2041" s="163"/>
      <c r="M2041" s="34" t="str">
        <f t="shared" si="236"/>
        <v/>
      </c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</row>
    <row r="2042" spans="1:61" ht="15" customHeight="1" x14ac:dyDescent="0.2">
      <c r="A2042" s="59" t="str">
        <f t="shared" si="238"/>
        <v/>
      </c>
      <c r="B2042" s="33" t="str">
        <f t="shared" si="239"/>
        <v/>
      </c>
      <c r="C2042" s="32" t="str">
        <f t="shared" si="234"/>
        <v/>
      </c>
      <c r="D2042" s="71" t="str">
        <f t="shared" si="237"/>
        <v/>
      </c>
      <c r="E2042" s="83" t="str">
        <f t="shared" si="235"/>
        <v/>
      </c>
      <c r="F2042" s="100"/>
      <c r="G2042" s="85" t="str">
        <f t="shared" si="233"/>
        <v/>
      </c>
      <c r="H2042" s="158"/>
      <c r="I2042" s="149"/>
      <c r="J2042" s="152"/>
      <c r="K2042" s="162"/>
      <c r="L2042" s="163"/>
      <c r="M2042" s="34" t="str">
        <f t="shared" si="236"/>
        <v/>
      </c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</row>
    <row r="2043" spans="1:61" ht="15" customHeight="1" x14ac:dyDescent="0.2">
      <c r="A2043" s="59" t="str">
        <f t="shared" si="238"/>
        <v/>
      </c>
      <c r="B2043" s="33" t="str">
        <f t="shared" si="239"/>
        <v/>
      </c>
      <c r="C2043" s="32" t="str">
        <f t="shared" si="234"/>
        <v/>
      </c>
      <c r="D2043" s="71" t="str">
        <f t="shared" si="237"/>
        <v/>
      </c>
      <c r="E2043" s="83" t="str">
        <f t="shared" si="235"/>
        <v/>
      </c>
      <c r="F2043" s="100"/>
      <c r="G2043" s="85" t="str">
        <f t="shared" si="233"/>
        <v/>
      </c>
      <c r="H2043" s="158"/>
      <c r="I2043" s="149"/>
      <c r="J2043" s="152"/>
      <c r="K2043" s="162"/>
      <c r="L2043" s="163"/>
      <c r="M2043" s="34" t="str">
        <f t="shared" si="236"/>
        <v/>
      </c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</row>
    <row r="2044" spans="1:61" ht="15" customHeight="1" x14ac:dyDescent="0.2">
      <c r="A2044" s="59" t="str">
        <f t="shared" si="238"/>
        <v/>
      </c>
      <c r="B2044" s="33" t="str">
        <f t="shared" si="239"/>
        <v/>
      </c>
      <c r="C2044" s="32" t="str">
        <f t="shared" si="234"/>
        <v/>
      </c>
      <c r="D2044" s="71" t="str">
        <f t="shared" si="237"/>
        <v/>
      </c>
      <c r="E2044" s="83" t="str">
        <f t="shared" si="235"/>
        <v/>
      </c>
      <c r="F2044" s="100"/>
      <c r="G2044" s="85" t="str">
        <f t="shared" si="233"/>
        <v/>
      </c>
      <c r="H2044" s="158"/>
      <c r="I2044" s="149"/>
      <c r="J2044" s="152"/>
      <c r="K2044" s="162"/>
      <c r="L2044" s="163"/>
      <c r="M2044" s="34" t="str">
        <f t="shared" si="236"/>
        <v/>
      </c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</row>
    <row r="2045" spans="1:61" ht="15" customHeight="1" x14ac:dyDescent="0.2">
      <c r="A2045" s="59" t="str">
        <f t="shared" si="238"/>
        <v/>
      </c>
      <c r="B2045" s="33" t="str">
        <f t="shared" si="239"/>
        <v/>
      </c>
      <c r="C2045" s="32" t="str">
        <f t="shared" si="234"/>
        <v/>
      </c>
      <c r="D2045" s="71" t="str">
        <f t="shared" si="237"/>
        <v/>
      </c>
      <c r="E2045" s="83" t="str">
        <f t="shared" si="235"/>
        <v/>
      </c>
      <c r="F2045" s="100"/>
      <c r="G2045" s="85" t="str">
        <f t="shared" si="233"/>
        <v/>
      </c>
      <c r="H2045" s="158"/>
      <c r="I2045" s="149"/>
      <c r="J2045" s="152"/>
      <c r="K2045" s="162"/>
      <c r="L2045" s="163"/>
      <c r="M2045" s="34" t="str">
        <f t="shared" si="236"/>
        <v/>
      </c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</row>
    <row r="2046" spans="1:61" ht="15" customHeight="1" x14ac:dyDescent="0.2">
      <c r="A2046" s="59" t="str">
        <f t="shared" si="238"/>
        <v/>
      </c>
      <c r="B2046" s="33" t="str">
        <f t="shared" si="239"/>
        <v/>
      </c>
      <c r="C2046" s="32" t="str">
        <f t="shared" si="234"/>
        <v/>
      </c>
      <c r="D2046" s="71" t="str">
        <f t="shared" si="237"/>
        <v/>
      </c>
      <c r="E2046" s="83" t="str">
        <f t="shared" si="235"/>
        <v/>
      </c>
      <c r="F2046" s="100"/>
      <c r="G2046" s="85" t="str">
        <f t="shared" si="233"/>
        <v/>
      </c>
      <c r="H2046" s="158"/>
      <c r="I2046" s="149"/>
      <c r="J2046" s="152"/>
      <c r="K2046" s="162"/>
      <c r="L2046" s="163"/>
      <c r="M2046" s="34" t="str">
        <f t="shared" si="236"/>
        <v/>
      </c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</row>
    <row r="2047" spans="1:61" ht="15" customHeight="1" x14ac:dyDescent="0.2">
      <c r="A2047" s="59" t="str">
        <f t="shared" si="238"/>
        <v/>
      </c>
      <c r="B2047" s="33" t="str">
        <f t="shared" si="239"/>
        <v/>
      </c>
      <c r="C2047" s="32" t="str">
        <f t="shared" si="234"/>
        <v/>
      </c>
      <c r="D2047" s="71" t="str">
        <f t="shared" si="237"/>
        <v/>
      </c>
      <c r="E2047" s="83" t="str">
        <f t="shared" si="235"/>
        <v/>
      </c>
      <c r="F2047" s="100"/>
      <c r="G2047" s="85" t="str">
        <f t="shared" si="233"/>
        <v/>
      </c>
      <c r="H2047" s="158"/>
      <c r="I2047" s="149"/>
      <c r="J2047" s="152"/>
      <c r="K2047" s="162"/>
      <c r="L2047" s="163"/>
      <c r="M2047" s="34" t="str">
        <f t="shared" si="236"/>
        <v/>
      </c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</row>
    <row r="2048" spans="1:61" ht="15" customHeight="1" x14ac:dyDescent="0.2">
      <c r="A2048" s="59" t="str">
        <f t="shared" si="238"/>
        <v/>
      </c>
      <c r="B2048" s="33" t="str">
        <f t="shared" si="239"/>
        <v/>
      </c>
      <c r="C2048" s="32" t="str">
        <f t="shared" si="234"/>
        <v/>
      </c>
      <c r="D2048" s="71" t="str">
        <f t="shared" si="237"/>
        <v/>
      </c>
      <c r="E2048" s="83" t="str">
        <f t="shared" si="235"/>
        <v/>
      </c>
      <c r="F2048" s="100"/>
      <c r="G2048" s="85" t="str">
        <f t="shared" si="233"/>
        <v/>
      </c>
      <c r="H2048" s="158"/>
      <c r="I2048" s="149"/>
      <c r="J2048" s="152"/>
      <c r="K2048" s="162"/>
      <c r="L2048" s="163"/>
      <c r="M2048" s="34" t="str">
        <f t="shared" si="236"/>
        <v/>
      </c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</row>
    <row r="2049" spans="1:61" ht="15" customHeight="1" x14ac:dyDescent="0.2">
      <c r="A2049" s="59" t="str">
        <f t="shared" si="238"/>
        <v/>
      </c>
      <c r="B2049" s="33" t="str">
        <f t="shared" si="239"/>
        <v/>
      </c>
      <c r="C2049" s="32" t="str">
        <f t="shared" si="234"/>
        <v/>
      </c>
      <c r="D2049" s="71" t="str">
        <f t="shared" si="237"/>
        <v/>
      </c>
      <c r="E2049" s="83" t="str">
        <f t="shared" si="235"/>
        <v/>
      </c>
      <c r="F2049" s="100"/>
      <c r="G2049" s="85" t="str">
        <f t="shared" si="233"/>
        <v/>
      </c>
      <c r="H2049" s="158"/>
      <c r="I2049" s="149"/>
      <c r="J2049" s="152"/>
      <c r="K2049" s="162"/>
      <c r="L2049" s="163"/>
      <c r="M2049" s="34" t="str">
        <f t="shared" si="236"/>
        <v/>
      </c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</row>
    <row r="2050" spans="1:61" ht="15" customHeight="1" x14ac:dyDescent="0.2">
      <c r="A2050" s="59" t="str">
        <f t="shared" si="238"/>
        <v/>
      </c>
      <c r="B2050" s="33" t="str">
        <f t="shared" si="239"/>
        <v/>
      </c>
      <c r="C2050" s="32" t="str">
        <f t="shared" si="234"/>
        <v/>
      </c>
      <c r="D2050" s="71" t="str">
        <f t="shared" si="237"/>
        <v/>
      </c>
      <c r="E2050" s="83" t="str">
        <f t="shared" si="235"/>
        <v/>
      </c>
      <c r="F2050" s="100"/>
      <c r="G2050" s="85" t="str">
        <f t="shared" si="233"/>
        <v/>
      </c>
      <c r="H2050" s="158"/>
      <c r="I2050" s="149"/>
      <c r="J2050" s="152"/>
      <c r="K2050" s="162"/>
      <c r="L2050" s="163"/>
      <c r="M2050" s="34" t="str">
        <f t="shared" si="236"/>
        <v/>
      </c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</row>
    <row r="2051" spans="1:61" ht="15" customHeight="1" x14ac:dyDescent="0.2">
      <c r="A2051" s="59" t="str">
        <f t="shared" si="238"/>
        <v/>
      </c>
      <c r="B2051" s="33" t="str">
        <f t="shared" si="239"/>
        <v/>
      </c>
      <c r="C2051" s="32" t="str">
        <f t="shared" si="234"/>
        <v/>
      </c>
      <c r="D2051" s="71" t="str">
        <f t="shared" si="237"/>
        <v/>
      </c>
      <c r="E2051" s="83" t="str">
        <f t="shared" si="235"/>
        <v/>
      </c>
      <c r="F2051" s="100"/>
      <c r="G2051" s="85" t="str">
        <f t="shared" si="233"/>
        <v/>
      </c>
      <c r="H2051" s="158"/>
      <c r="I2051" s="149"/>
      <c r="J2051" s="152"/>
      <c r="K2051" s="162"/>
      <c r="L2051" s="163"/>
      <c r="M2051" s="34" t="str">
        <f t="shared" si="236"/>
        <v/>
      </c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</row>
    <row r="2052" spans="1:61" ht="15" customHeight="1" x14ac:dyDescent="0.2">
      <c r="A2052" s="59" t="str">
        <f t="shared" si="238"/>
        <v/>
      </c>
      <c r="B2052" s="33" t="str">
        <f t="shared" si="239"/>
        <v/>
      </c>
      <c r="C2052" s="32" t="str">
        <f t="shared" si="234"/>
        <v/>
      </c>
      <c r="D2052" s="71" t="str">
        <f t="shared" si="237"/>
        <v/>
      </c>
      <c r="E2052" s="83" t="str">
        <f t="shared" si="235"/>
        <v/>
      </c>
      <c r="F2052" s="100"/>
      <c r="G2052" s="85" t="str">
        <f t="shared" si="233"/>
        <v/>
      </c>
      <c r="H2052" s="158"/>
      <c r="I2052" s="149"/>
      <c r="J2052" s="152"/>
      <c r="K2052" s="162"/>
      <c r="L2052" s="163"/>
      <c r="M2052" s="34" t="str">
        <f t="shared" si="236"/>
        <v/>
      </c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</row>
    <row r="2053" spans="1:61" ht="15" customHeight="1" x14ac:dyDescent="0.2">
      <c r="A2053" s="59" t="str">
        <f t="shared" si="238"/>
        <v/>
      </c>
      <c r="B2053" s="33" t="str">
        <f t="shared" si="239"/>
        <v/>
      </c>
      <c r="C2053" s="32" t="str">
        <f t="shared" si="234"/>
        <v/>
      </c>
      <c r="D2053" s="71" t="str">
        <f t="shared" si="237"/>
        <v/>
      </c>
      <c r="E2053" s="83" t="str">
        <f t="shared" si="235"/>
        <v/>
      </c>
      <c r="F2053" s="100"/>
      <c r="G2053" s="85" t="str">
        <f t="shared" si="233"/>
        <v/>
      </c>
      <c r="H2053" s="158"/>
      <c r="I2053" s="149"/>
      <c r="J2053" s="152"/>
      <c r="K2053" s="162"/>
      <c r="L2053" s="163"/>
      <c r="M2053" s="34" t="str">
        <f t="shared" si="236"/>
        <v/>
      </c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</row>
    <row r="2054" spans="1:61" ht="15" customHeight="1" x14ac:dyDescent="0.2">
      <c r="A2054" s="59" t="str">
        <f t="shared" si="238"/>
        <v/>
      </c>
      <c r="B2054" s="33" t="str">
        <f t="shared" si="239"/>
        <v/>
      </c>
      <c r="C2054" s="32" t="str">
        <f t="shared" si="234"/>
        <v/>
      </c>
      <c r="D2054" s="71" t="str">
        <f t="shared" si="237"/>
        <v/>
      </c>
      <c r="E2054" s="83" t="str">
        <f t="shared" si="235"/>
        <v/>
      </c>
      <c r="F2054" s="100"/>
      <c r="G2054" s="85" t="str">
        <f t="shared" si="233"/>
        <v/>
      </c>
      <c r="H2054" s="158"/>
      <c r="I2054" s="149"/>
      <c r="J2054" s="152"/>
      <c r="K2054" s="162"/>
      <c r="L2054" s="163"/>
      <c r="M2054" s="34" t="str">
        <f t="shared" si="236"/>
        <v/>
      </c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</row>
    <row r="2055" spans="1:61" ht="15" customHeight="1" x14ac:dyDescent="0.2">
      <c r="A2055" s="59" t="str">
        <f t="shared" si="238"/>
        <v/>
      </c>
      <c r="B2055" s="33" t="str">
        <f t="shared" si="239"/>
        <v/>
      </c>
      <c r="C2055" s="32" t="str">
        <f t="shared" si="234"/>
        <v/>
      </c>
      <c r="D2055" s="71" t="str">
        <f t="shared" si="237"/>
        <v/>
      </c>
      <c r="E2055" s="83" t="str">
        <f t="shared" si="235"/>
        <v/>
      </c>
      <c r="F2055" s="100"/>
      <c r="G2055" s="85" t="str">
        <f t="shared" si="233"/>
        <v/>
      </c>
      <c r="H2055" s="158"/>
      <c r="I2055" s="149"/>
      <c r="J2055" s="152"/>
      <c r="K2055" s="162"/>
      <c r="L2055" s="163"/>
      <c r="M2055" s="34" t="str">
        <f t="shared" si="236"/>
        <v/>
      </c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</row>
    <row r="2056" spans="1:61" ht="15" customHeight="1" x14ac:dyDescent="0.2">
      <c r="A2056" s="59" t="str">
        <f t="shared" si="238"/>
        <v/>
      </c>
      <c r="B2056" s="33" t="str">
        <f t="shared" si="239"/>
        <v/>
      </c>
      <c r="C2056" s="32" t="str">
        <f t="shared" si="234"/>
        <v/>
      </c>
      <c r="D2056" s="71" t="str">
        <f t="shared" si="237"/>
        <v/>
      </c>
      <c r="E2056" s="83" t="str">
        <f t="shared" si="235"/>
        <v/>
      </c>
      <c r="F2056" s="100"/>
      <c r="G2056" s="85" t="str">
        <f t="shared" si="233"/>
        <v/>
      </c>
      <c r="H2056" s="158"/>
      <c r="I2056" s="149"/>
      <c r="J2056" s="152"/>
      <c r="K2056" s="162"/>
      <c r="L2056" s="163"/>
      <c r="M2056" s="34" t="str">
        <f t="shared" si="236"/>
        <v/>
      </c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</row>
    <row r="2057" spans="1:61" ht="15" customHeight="1" x14ac:dyDescent="0.2">
      <c r="A2057" s="59" t="str">
        <f t="shared" si="238"/>
        <v/>
      </c>
      <c r="B2057" s="33" t="str">
        <f t="shared" si="239"/>
        <v/>
      </c>
      <c r="C2057" s="32" t="str">
        <f t="shared" si="234"/>
        <v/>
      </c>
      <c r="D2057" s="71" t="str">
        <f t="shared" si="237"/>
        <v/>
      </c>
      <c r="E2057" s="83" t="str">
        <f t="shared" si="235"/>
        <v/>
      </c>
      <c r="F2057" s="100"/>
      <c r="G2057" s="85" t="str">
        <f t="shared" si="233"/>
        <v/>
      </c>
      <c r="H2057" s="158"/>
      <c r="I2057" s="149"/>
      <c r="J2057" s="152"/>
      <c r="K2057" s="162"/>
      <c r="L2057" s="163"/>
      <c r="M2057" s="34" t="str">
        <f t="shared" si="236"/>
        <v/>
      </c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</row>
    <row r="2058" spans="1:61" ht="15" customHeight="1" x14ac:dyDescent="0.2">
      <c r="A2058" s="59" t="str">
        <f t="shared" si="238"/>
        <v/>
      </c>
      <c r="B2058" s="33" t="str">
        <f t="shared" si="239"/>
        <v/>
      </c>
      <c r="C2058" s="32" t="str">
        <f t="shared" si="234"/>
        <v/>
      </c>
      <c r="D2058" s="71" t="str">
        <f t="shared" si="237"/>
        <v/>
      </c>
      <c r="E2058" s="83" t="str">
        <f t="shared" si="235"/>
        <v/>
      </c>
      <c r="F2058" s="100"/>
      <c r="G2058" s="85" t="str">
        <f t="shared" si="233"/>
        <v/>
      </c>
      <c r="H2058" s="158"/>
      <c r="I2058" s="149"/>
      <c r="J2058" s="152"/>
      <c r="K2058" s="162"/>
      <c r="L2058" s="163"/>
      <c r="M2058" s="34" t="str">
        <f t="shared" si="236"/>
        <v/>
      </c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</row>
    <row r="2059" spans="1:61" ht="15" customHeight="1" x14ac:dyDescent="0.2">
      <c r="A2059" s="59" t="str">
        <f t="shared" si="238"/>
        <v/>
      </c>
      <c r="B2059" s="33" t="str">
        <f t="shared" si="239"/>
        <v/>
      </c>
      <c r="C2059" s="32" t="str">
        <f t="shared" si="234"/>
        <v/>
      </c>
      <c r="D2059" s="71" t="str">
        <f t="shared" si="237"/>
        <v/>
      </c>
      <c r="E2059" s="83" t="str">
        <f t="shared" si="235"/>
        <v/>
      </c>
      <c r="F2059" s="100"/>
      <c r="G2059" s="85" t="str">
        <f t="shared" si="233"/>
        <v/>
      </c>
      <c r="H2059" s="158"/>
      <c r="I2059" s="149"/>
      <c r="J2059" s="152"/>
      <c r="K2059" s="162"/>
      <c r="L2059" s="163"/>
      <c r="M2059" s="34" t="str">
        <f t="shared" si="236"/>
        <v/>
      </c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</row>
    <row r="2060" spans="1:61" ht="15" customHeight="1" x14ac:dyDescent="0.2">
      <c r="A2060" s="59" t="str">
        <f t="shared" si="238"/>
        <v/>
      </c>
      <c r="B2060" s="33" t="str">
        <f t="shared" si="239"/>
        <v/>
      </c>
      <c r="C2060" s="32" t="str">
        <f t="shared" si="234"/>
        <v/>
      </c>
      <c r="D2060" s="71" t="str">
        <f t="shared" si="237"/>
        <v/>
      </c>
      <c r="E2060" s="83" t="str">
        <f t="shared" si="235"/>
        <v/>
      </c>
      <c r="F2060" s="100"/>
      <c r="G2060" s="85" t="str">
        <f t="shared" ref="G2060:G2123" si="240">IF(ISNA(VLOOKUP(F2060,klanten,2,FALSE)),"",VLOOKUP(F2060,klanten,2,FALSE))</f>
        <v/>
      </c>
      <c r="H2060" s="158"/>
      <c r="I2060" s="149"/>
      <c r="J2060" s="152"/>
      <c r="K2060" s="162"/>
      <c r="L2060" s="163"/>
      <c r="M2060" s="34" t="str">
        <f t="shared" si="236"/>
        <v/>
      </c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</row>
    <row r="2061" spans="1:61" ht="15" customHeight="1" x14ac:dyDescent="0.2">
      <c r="A2061" s="59" t="str">
        <f t="shared" si="238"/>
        <v/>
      </c>
      <c r="B2061" s="33" t="str">
        <f t="shared" si="239"/>
        <v/>
      </c>
      <c r="C2061" s="32" t="str">
        <f t="shared" ref="C2061:C2124" si="241">IF(B2061="","",IF(B2061=B2060,C2060+1,1))</f>
        <v/>
      </c>
      <c r="D2061" s="71" t="str">
        <f t="shared" si="237"/>
        <v/>
      </c>
      <c r="E2061" s="83" t="str">
        <f t="shared" si="235"/>
        <v/>
      </c>
      <c r="F2061" s="100"/>
      <c r="G2061" s="85" t="str">
        <f t="shared" si="240"/>
        <v/>
      </c>
      <c r="H2061" s="158"/>
      <c r="I2061" s="149"/>
      <c r="J2061" s="152"/>
      <c r="K2061" s="162"/>
      <c r="L2061" s="163"/>
      <c r="M2061" s="34" t="str">
        <f t="shared" si="236"/>
        <v/>
      </c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</row>
    <row r="2062" spans="1:61" ht="15" customHeight="1" x14ac:dyDescent="0.2">
      <c r="A2062" s="59" t="str">
        <f t="shared" si="238"/>
        <v/>
      </c>
      <c r="B2062" s="33" t="str">
        <f t="shared" si="239"/>
        <v/>
      </c>
      <c r="C2062" s="32" t="str">
        <f t="shared" si="241"/>
        <v/>
      </c>
      <c r="D2062" s="71" t="str">
        <f t="shared" si="237"/>
        <v/>
      </c>
      <c r="E2062" s="83" t="str">
        <f t="shared" ref="E2062:E2125" si="242">IF(AND(B2062="",B2061&lt;&gt;""),"►","")</f>
        <v/>
      </c>
      <c r="F2062" s="100"/>
      <c r="G2062" s="85" t="str">
        <f t="shared" si="240"/>
        <v/>
      </c>
      <c r="H2062" s="158"/>
      <c r="I2062" s="149"/>
      <c r="J2062" s="152"/>
      <c r="K2062" s="162"/>
      <c r="L2062" s="163"/>
      <c r="M2062" s="34" t="str">
        <f t="shared" si="236"/>
        <v/>
      </c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</row>
    <row r="2063" spans="1:61" ht="15" customHeight="1" x14ac:dyDescent="0.2">
      <c r="A2063" s="59" t="str">
        <f t="shared" si="238"/>
        <v/>
      </c>
      <c r="B2063" s="33" t="str">
        <f t="shared" si="239"/>
        <v/>
      </c>
      <c r="C2063" s="32" t="str">
        <f t="shared" si="241"/>
        <v/>
      </c>
      <c r="D2063" s="71" t="str">
        <f t="shared" si="237"/>
        <v/>
      </c>
      <c r="E2063" s="83" t="str">
        <f t="shared" si="242"/>
        <v/>
      </c>
      <c r="F2063" s="100"/>
      <c r="G2063" s="85" t="str">
        <f t="shared" si="240"/>
        <v/>
      </c>
      <c r="H2063" s="158"/>
      <c r="I2063" s="149"/>
      <c r="J2063" s="152"/>
      <c r="K2063" s="162"/>
      <c r="L2063" s="163"/>
      <c r="M2063" s="34" t="str">
        <f t="shared" si="236"/>
        <v/>
      </c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</row>
    <row r="2064" spans="1:61" ht="15" customHeight="1" x14ac:dyDescent="0.2">
      <c r="A2064" s="59" t="str">
        <f t="shared" si="238"/>
        <v/>
      </c>
      <c r="B2064" s="33" t="str">
        <f t="shared" si="239"/>
        <v/>
      </c>
      <c r="C2064" s="32" t="str">
        <f t="shared" si="241"/>
        <v/>
      </c>
      <c r="D2064" s="71" t="str">
        <f t="shared" si="237"/>
        <v/>
      </c>
      <c r="E2064" s="83" t="str">
        <f t="shared" si="242"/>
        <v/>
      </c>
      <c r="F2064" s="100"/>
      <c r="G2064" s="85" t="str">
        <f t="shared" si="240"/>
        <v/>
      </c>
      <c r="H2064" s="158"/>
      <c r="I2064" s="149"/>
      <c r="J2064" s="152"/>
      <c r="K2064" s="162"/>
      <c r="L2064" s="163"/>
      <c r="M2064" s="34" t="str">
        <f t="shared" si="236"/>
        <v/>
      </c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</row>
    <row r="2065" spans="1:61" ht="15" customHeight="1" x14ac:dyDescent="0.2">
      <c r="A2065" s="59" t="str">
        <f t="shared" si="238"/>
        <v/>
      </c>
      <c r="B2065" s="33" t="str">
        <f t="shared" si="239"/>
        <v/>
      </c>
      <c r="C2065" s="32" t="str">
        <f t="shared" si="241"/>
        <v/>
      </c>
      <c r="D2065" s="71" t="str">
        <f t="shared" si="237"/>
        <v/>
      </c>
      <c r="E2065" s="83" t="str">
        <f t="shared" si="242"/>
        <v/>
      </c>
      <c r="F2065" s="100"/>
      <c r="G2065" s="85" t="str">
        <f t="shared" si="240"/>
        <v/>
      </c>
      <c r="H2065" s="158"/>
      <c r="I2065" s="149"/>
      <c r="J2065" s="152"/>
      <c r="K2065" s="162"/>
      <c r="L2065" s="163"/>
      <c r="M2065" s="34" t="str">
        <f t="shared" si="236"/>
        <v/>
      </c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</row>
    <row r="2066" spans="1:61" ht="15" customHeight="1" x14ac:dyDescent="0.2">
      <c r="A2066" s="59" t="str">
        <f t="shared" si="238"/>
        <v/>
      </c>
      <c r="B2066" s="33" t="str">
        <f t="shared" si="239"/>
        <v/>
      </c>
      <c r="C2066" s="32" t="str">
        <f t="shared" si="241"/>
        <v/>
      </c>
      <c r="D2066" s="71" t="str">
        <f t="shared" si="237"/>
        <v/>
      </c>
      <c r="E2066" s="83" t="str">
        <f t="shared" si="242"/>
        <v/>
      </c>
      <c r="F2066" s="100"/>
      <c r="G2066" s="85" t="str">
        <f t="shared" si="240"/>
        <v/>
      </c>
      <c r="H2066" s="158"/>
      <c r="I2066" s="149"/>
      <c r="J2066" s="152"/>
      <c r="K2066" s="162"/>
      <c r="L2066" s="163"/>
      <c r="M2066" s="34" t="str">
        <f t="shared" si="236"/>
        <v/>
      </c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</row>
    <row r="2067" spans="1:61" ht="15" customHeight="1" x14ac:dyDescent="0.2">
      <c r="A2067" s="59" t="str">
        <f t="shared" si="238"/>
        <v/>
      </c>
      <c r="B2067" s="33" t="str">
        <f t="shared" si="239"/>
        <v/>
      </c>
      <c r="C2067" s="32" t="str">
        <f t="shared" si="241"/>
        <v/>
      </c>
      <c r="D2067" s="71" t="str">
        <f t="shared" si="237"/>
        <v/>
      </c>
      <c r="E2067" s="83" t="str">
        <f t="shared" si="242"/>
        <v/>
      </c>
      <c r="F2067" s="100"/>
      <c r="G2067" s="85" t="str">
        <f t="shared" si="240"/>
        <v/>
      </c>
      <c r="H2067" s="158"/>
      <c r="I2067" s="149"/>
      <c r="J2067" s="152"/>
      <c r="K2067" s="162"/>
      <c r="L2067" s="163"/>
      <c r="M2067" s="34" t="str">
        <f t="shared" si="236"/>
        <v/>
      </c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</row>
    <row r="2068" spans="1:61" ht="15" customHeight="1" x14ac:dyDescent="0.2">
      <c r="A2068" s="59" t="str">
        <f t="shared" si="238"/>
        <v/>
      </c>
      <c r="B2068" s="33" t="str">
        <f t="shared" si="239"/>
        <v/>
      </c>
      <c r="C2068" s="32" t="str">
        <f t="shared" si="241"/>
        <v/>
      </c>
      <c r="D2068" s="71" t="str">
        <f t="shared" si="237"/>
        <v/>
      </c>
      <c r="E2068" s="83" t="str">
        <f t="shared" si="242"/>
        <v/>
      </c>
      <c r="F2068" s="100"/>
      <c r="G2068" s="85" t="str">
        <f t="shared" si="240"/>
        <v/>
      </c>
      <c r="H2068" s="158"/>
      <c r="I2068" s="149"/>
      <c r="J2068" s="152"/>
      <c r="K2068" s="162"/>
      <c r="L2068" s="163"/>
      <c r="M2068" s="34" t="str">
        <f t="shared" si="236"/>
        <v/>
      </c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</row>
    <row r="2069" spans="1:61" ht="15" customHeight="1" x14ac:dyDescent="0.2">
      <c r="A2069" s="59" t="str">
        <f t="shared" si="238"/>
        <v/>
      </c>
      <c r="B2069" s="33" t="str">
        <f t="shared" si="239"/>
        <v/>
      </c>
      <c r="C2069" s="32" t="str">
        <f t="shared" si="241"/>
        <v/>
      </c>
      <c r="D2069" s="71" t="str">
        <f t="shared" si="237"/>
        <v/>
      </c>
      <c r="E2069" s="83" t="str">
        <f t="shared" si="242"/>
        <v/>
      </c>
      <c r="F2069" s="100"/>
      <c r="G2069" s="85" t="str">
        <f t="shared" si="240"/>
        <v/>
      </c>
      <c r="H2069" s="158"/>
      <c r="I2069" s="149"/>
      <c r="J2069" s="152"/>
      <c r="K2069" s="162"/>
      <c r="L2069" s="163"/>
      <c r="M2069" s="34" t="str">
        <f t="shared" ref="M2069:M2132" si="243">IF(K2069="","",I2069*K2069)</f>
        <v/>
      </c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</row>
    <row r="2070" spans="1:61" ht="15" customHeight="1" x14ac:dyDescent="0.2">
      <c r="A2070" s="59" t="str">
        <f t="shared" si="238"/>
        <v/>
      </c>
      <c r="B2070" s="33" t="str">
        <f t="shared" si="239"/>
        <v/>
      </c>
      <c r="C2070" s="32" t="str">
        <f t="shared" si="241"/>
        <v/>
      </c>
      <c r="D2070" s="71" t="str">
        <f t="shared" si="237"/>
        <v/>
      </c>
      <c r="E2070" s="83" t="str">
        <f t="shared" si="242"/>
        <v/>
      </c>
      <c r="F2070" s="100"/>
      <c r="G2070" s="85" t="str">
        <f t="shared" si="240"/>
        <v/>
      </c>
      <c r="H2070" s="158"/>
      <c r="I2070" s="149"/>
      <c r="J2070" s="152"/>
      <c r="K2070" s="162"/>
      <c r="L2070" s="163"/>
      <c r="M2070" s="34" t="str">
        <f t="shared" si="243"/>
        <v/>
      </c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</row>
    <row r="2071" spans="1:61" ht="15" customHeight="1" x14ac:dyDescent="0.2">
      <c r="A2071" s="59" t="str">
        <f t="shared" si="238"/>
        <v/>
      </c>
      <c r="B2071" s="33" t="str">
        <f t="shared" si="239"/>
        <v/>
      </c>
      <c r="C2071" s="32" t="str">
        <f t="shared" si="241"/>
        <v/>
      </c>
      <c r="D2071" s="71" t="str">
        <f t="shared" si="237"/>
        <v/>
      </c>
      <c r="E2071" s="83" t="str">
        <f t="shared" si="242"/>
        <v/>
      </c>
      <c r="F2071" s="100"/>
      <c r="G2071" s="85" t="str">
        <f t="shared" si="240"/>
        <v/>
      </c>
      <c r="H2071" s="158"/>
      <c r="I2071" s="149"/>
      <c r="J2071" s="152"/>
      <c r="K2071" s="162"/>
      <c r="L2071" s="163"/>
      <c r="M2071" s="34" t="str">
        <f t="shared" si="243"/>
        <v/>
      </c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</row>
    <row r="2072" spans="1:61" ht="15" customHeight="1" x14ac:dyDescent="0.2">
      <c r="A2072" s="59" t="str">
        <f t="shared" si="238"/>
        <v/>
      </c>
      <c r="B2072" s="33" t="str">
        <f t="shared" si="239"/>
        <v/>
      </c>
      <c r="C2072" s="32" t="str">
        <f t="shared" si="241"/>
        <v/>
      </c>
      <c r="D2072" s="71" t="str">
        <f t="shared" si="237"/>
        <v/>
      </c>
      <c r="E2072" s="83" t="str">
        <f t="shared" si="242"/>
        <v/>
      </c>
      <c r="F2072" s="100"/>
      <c r="G2072" s="85" t="str">
        <f t="shared" si="240"/>
        <v/>
      </c>
      <c r="H2072" s="158"/>
      <c r="I2072" s="149"/>
      <c r="J2072" s="152"/>
      <c r="K2072" s="162"/>
      <c r="L2072" s="163"/>
      <c r="M2072" s="34" t="str">
        <f t="shared" si="243"/>
        <v/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</row>
    <row r="2073" spans="1:61" ht="15" customHeight="1" x14ac:dyDescent="0.2">
      <c r="A2073" s="59" t="str">
        <f t="shared" si="238"/>
        <v/>
      </c>
      <c r="B2073" s="33" t="str">
        <f t="shared" si="239"/>
        <v/>
      </c>
      <c r="C2073" s="32" t="str">
        <f t="shared" si="241"/>
        <v/>
      </c>
      <c r="D2073" s="71" t="str">
        <f t="shared" si="237"/>
        <v/>
      </c>
      <c r="E2073" s="83" t="str">
        <f t="shared" si="242"/>
        <v/>
      </c>
      <c r="F2073" s="100"/>
      <c r="G2073" s="85" t="str">
        <f t="shared" si="240"/>
        <v/>
      </c>
      <c r="H2073" s="158"/>
      <c r="I2073" s="149"/>
      <c r="J2073" s="152"/>
      <c r="K2073" s="162"/>
      <c r="L2073" s="163"/>
      <c r="M2073" s="34" t="str">
        <f t="shared" si="243"/>
        <v/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</row>
    <row r="2074" spans="1:61" ht="15" customHeight="1" x14ac:dyDescent="0.2">
      <c r="A2074" s="59" t="str">
        <f t="shared" si="238"/>
        <v/>
      </c>
      <c r="B2074" s="33" t="str">
        <f t="shared" si="239"/>
        <v/>
      </c>
      <c r="C2074" s="32" t="str">
        <f t="shared" si="241"/>
        <v/>
      </c>
      <c r="D2074" s="71" t="str">
        <f t="shared" si="237"/>
        <v/>
      </c>
      <c r="E2074" s="83" t="str">
        <f t="shared" si="242"/>
        <v/>
      </c>
      <c r="F2074" s="100"/>
      <c r="G2074" s="85" t="str">
        <f t="shared" si="240"/>
        <v/>
      </c>
      <c r="H2074" s="158"/>
      <c r="I2074" s="149"/>
      <c r="J2074" s="152"/>
      <c r="K2074" s="162"/>
      <c r="L2074" s="163"/>
      <c r="M2074" s="34" t="str">
        <f t="shared" si="243"/>
        <v/>
      </c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</row>
    <row r="2075" spans="1:61" ht="15" customHeight="1" x14ac:dyDescent="0.2">
      <c r="A2075" s="59" t="str">
        <f t="shared" si="238"/>
        <v/>
      </c>
      <c r="B2075" s="33" t="str">
        <f t="shared" si="239"/>
        <v/>
      </c>
      <c r="C2075" s="32" t="str">
        <f t="shared" si="241"/>
        <v/>
      </c>
      <c r="D2075" s="71" t="str">
        <f t="shared" si="237"/>
        <v/>
      </c>
      <c r="E2075" s="83" t="str">
        <f t="shared" si="242"/>
        <v/>
      </c>
      <c r="F2075" s="100"/>
      <c r="G2075" s="85" t="str">
        <f t="shared" si="240"/>
        <v/>
      </c>
      <c r="H2075" s="158"/>
      <c r="I2075" s="149"/>
      <c r="J2075" s="152"/>
      <c r="K2075" s="162"/>
      <c r="L2075" s="163"/>
      <c r="M2075" s="34" t="str">
        <f t="shared" si="243"/>
        <v/>
      </c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</row>
    <row r="2076" spans="1:61" ht="15" customHeight="1" x14ac:dyDescent="0.2">
      <c r="A2076" s="59" t="str">
        <f t="shared" si="238"/>
        <v/>
      </c>
      <c r="B2076" s="33" t="str">
        <f t="shared" si="239"/>
        <v/>
      </c>
      <c r="C2076" s="32" t="str">
        <f t="shared" si="241"/>
        <v/>
      </c>
      <c r="D2076" s="71" t="str">
        <f t="shared" si="237"/>
        <v/>
      </c>
      <c r="E2076" s="83" t="str">
        <f t="shared" si="242"/>
        <v/>
      </c>
      <c r="F2076" s="100"/>
      <c r="G2076" s="85" t="str">
        <f t="shared" si="240"/>
        <v/>
      </c>
      <c r="H2076" s="158"/>
      <c r="I2076" s="149"/>
      <c r="J2076" s="152"/>
      <c r="K2076" s="162"/>
      <c r="L2076" s="163"/>
      <c r="M2076" s="34" t="str">
        <f t="shared" si="243"/>
        <v/>
      </c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</row>
    <row r="2077" spans="1:61" ht="15" customHeight="1" x14ac:dyDescent="0.2">
      <c r="A2077" s="59" t="str">
        <f t="shared" si="238"/>
        <v/>
      </c>
      <c r="B2077" s="33" t="str">
        <f t="shared" si="239"/>
        <v/>
      </c>
      <c r="C2077" s="32" t="str">
        <f t="shared" si="241"/>
        <v/>
      </c>
      <c r="D2077" s="71" t="str">
        <f t="shared" ref="D2077:D2140" si="244">IF(F2076="","",IF(F2077="","",IF(F2077=F2076,"  =","Nieuw")))</f>
        <v/>
      </c>
      <c r="E2077" s="83" t="str">
        <f t="shared" si="242"/>
        <v/>
      </c>
      <c r="F2077" s="100"/>
      <c r="G2077" s="85" t="str">
        <f t="shared" si="240"/>
        <v/>
      </c>
      <c r="H2077" s="158"/>
      <c r="I2077" s="149"/>
      <c r="J2077" s="152"/>
      <c r="K2077" s="162"/>
      <c r="L2077" s="163"/>
      <c r="M2077" s="34" t="str">
        <f t="shared" si="243"/>
        <v/>
      </c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</row>
    <row r="2078" spans="1:61" ht="15" customHeight="1" x14ac:dyDescent="0.2">
      <c r="A2078" s="59" t="str">
        <f t="shared" ref="A2078:A2141" si="245">IF(F2077="","",IF(B2078="","",IF(B2078=B2077,A2077+100000000,B2077+1)))</f>
        <v/>
      </c>
      <c r="B2078" s="33" t="str">
        <f t="shared" ref="B2078:B2141" si="246">IF(F2077="","",IF(F2078="","",IF(F2077=F2078,B2077,B2077+1)))</f>
        <v/>
      </c>
      <c r="C2078" s="32" t="str">
        <f t="shared" si="241"/>
        <v/>
      </c>
      <c r="D2078" s="71" t="str">
        <f t="shared" si="244"/>
        <v/>
      </c>
      <c r="E2078" s="83" t="str">
        <f t="shared" si="242"/>
        <v/>
      </c>
      <c r="F2078" s="100"/>
      <c r="G2078" s="85" t="str">
        <f t="shared" si="240"/>
        <v/>
      </c>
      <c r="H2078" s="158"/>
      <c r="I2078" s="149"/>
      <c r="J2078" s="152"/>
      <c r="K2078" s="162"/>
      <c r="L2078" s="163"/>
      <c r="M2078" s="34" t="str">
        <f t="shared" si="243"/>
        <v/>
      </c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</row>
    <row r="2079" spans="1:61" ht="15" customHeight="1" x14ac:dyDescent="0.2">
      <c r="A2079" s="59" t="str">
        <f t="shared" si="245"/>
        <v/>
      </c>
      <c r="B2079" s="33" t="str">
        <f t="shared" si="246"/>
        <v/>
      </c>
      <c r="C2079" s="32" t="str">
        <f t="shared" si="241"/>
        <v/>
      </c>
      <c r="D2079" s="71" t="str">
        <f t="shared" si="244"/>
        <v/>
      </c>
      <c r="E2079" s="83" t="str">
        <f t="shared" si="242"/>
        <v/>
      </c>
      <c r="F2079" s="100"/>
      <c r="G2079" s="85" t="str">
        <f t="shared" si="240"/>
        <v/>
      </c>
      <c r="H2079" s="158"/>
      <c r="I2079" s="149"/>
      <c r="J2079" s="152"/>
      <c r="K2079" s="162"/>
      <c r="L2079" s="163"/>
      <c r="M2079" s="34" t="str">
        <f t="shared" si="243"/>
        <v/>
      </c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</row>
    <row r="2080" spans="1:61" ht="15" customHeight="1" x14ac:dyDescent="0.2">
      <c r="A2080" s="59" t="str">
        <f t="shared" si="245"/>
        <v/>
      </c>
      <c r="B2080" s="33" t="str">
        <f t="shared" si="246"/>
        <v/>
      </c>
      <c r="C2080" s="32" t="str">
        <f t="shared" si="241"/>
        <v/>
      </c>
      <c r="D2080" s="71" t="str">
        <f t="shared" si="244"/>
        <v/>
      </c>
      <c r="E2080" s="83" t="str">
        <f t="shared" si="242"/>
        <v/>
      </c>
      <c r="F2080" s="100"/>
      <c r="G2080" s="85" t="str">
        <f t="shared" si="240"/>
        <v/>
      </c>
      <c r="H2080" s="158"/>
      <c r="I2080" s="149"/>
      <c r="J2080" s="152"/>
      <c r="K2080" s="162"/>
      <c r="L2080" s="163"/>
      <c r="M2080" s="34" t="str">
        <f t="shared" si="243"/>
        <v/>
      </c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</row>
    <row r="2081" spans="1:61" ht="15" customHeight="1" x14ac:dyDescent="0.2">
      <c r="A2081" s="59" t="str">
        <f t="shared" si="245"/>
        <v/>
      </c>
      <c r="B2081" s="33" t="str">
        <f t="shared" si="246"/>
        <v/>
      </c>
      <c r="C2081" s="32" t="str">
        <f t="shared" si="241"/>
        <v/>
      </c>
      <c r="D2081" s="71" t="str">
        <f t="shared" si="244"/>
        <v/>
      </c>
      <c r="E2081" s="83" t="str">
        <f t="shared" si="242"/>
        <v/>
      </c>
      <c r="F2081" s="100"/>
      <c r="G2081" s="85" t="str">
        <f t="shared" si="240"/>
        <v/>
      </c>
      <c r="H2081" s="158"/>
      <c r="I2081" s="149"/>
      <c r="J2081" s="152"/>
      <c r="K2081" s="162"/>
      <c r="L2081" s="163"/>
      <c r="M2081" s="34" t="str">
        <f t="shared" si="243"/>
        <v/>
      </c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</row>
    <row r="2082" spans="1:61" ht="15" customHeight="1" x14ac:dyDescent="0.2">
      <c r="A2082" s="59" t="str">
        <f t="shared" si="245"/>
        <v/>
      </c>
      <c r="B2082" s="33" t="str">
        <f t="shared" si="246"/>
        <v/>
      </c>
      <c r="C2082" s="32" t="str">
        <f t="shared" si="241"/>
        <v/>
      </c>
      <c r="D2082" s="71" t="str">
        <f t="shared" si="244"/>
        <v/>
      </c>
      <c r="E2082" s="83" t="str">
        <f t="shared" si="242"/>
        <v/>
      </c>
      <c r="F2082" s="100"/>
      <c r="G2082" s="85" t="str">
        <f t="shared" si="240"/>
        <v/>
      </c>
      <c r="H2082" s="158"/>
      <c r="I2082" s="149"/>
      <c r="J2082" s="152"/>
      <c r="K2082" s="162"/>
      <c r="L2082" s="163"/>
      <c r="M2082" s="34" t="str">
        <f t="shared" si="243"/>
        <v/>
      </c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</row>
    <row r="2083" spans="1:61" ht="15" customHeight="1" x14ac:dyDescent="0.2">
      <c r="A2083" s="59" t="str">
        <f t="shared" si="245"/>
        <v/>
      </c>
      <c r="B2083" s="33" t="str">
        <f t="shared" si="246"/>
        <v/>
      </c>
      <c r="C2083" s="32" t="str">
        <f t="shared" si="241"/>
        <v/>
      </c>
      <c r="D2083" s="71" t="str">
        <f t="shared" si="244"/>
        <v/>
      </c>
      <c r="E2083" s="83" t="str">
        <f t="shared" si="242"/>
        <v/>
      </c>
      <c r="F2083" s="100"/>
      <c r="G2083" s="85" t="str">
        <f t="shared" si="240"/>
        <v/>
      </c>
      <c r="H2083" s="158"/>
      <c r="I2083" s="149"/>
      <c r="J2083" s="152"/>
      <c r="K2083" s="162"/>
      <c r="L2083" s="163"/>
      <c r="M2083" s="34" t="str">
        <f t="shared" si="243"/>
        <v/>
      </c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</row>
    <row r="2084" spans="1:61" ht="15" customHeight="1" x14ac:dyDescent="0.2">
      <c r="A2084" s="59" t="str">
        <f t="shared" si="245"/>
        <v/>
      </c>
      <c r="B2084" s="33" t="str">
        <f t="shared" si="246"/>
        <v/>
      </c>
      <c r="C2084" s="32" t="str">
        <f t="shared" si="241"/>
        <v/>
      </c>
      <c r="D2084" s="71" t="str">
        <f t="shared" si="244"/>
        <v/>
      </c>
      <c r="E2084" s="83" t="str">
        <f t="shared" si="242"/>
        <v/>
      </c>
      <c r="F2084" s="100"/>
      <c r="G2084" s="85" t="str">
        <f t="shared" si="240"/>
        <v/>
      </c>
      <c r="H2084" s="158"/>
      <c r="I2084" s="149"/>
      <c r="J2084" s="152"/>
      <c r="K2084" s="162"/>
      <c r="L2084" s="163"/>
      <c r="M2084" s="34" t="str">
        <f t="shared" si="243"/>
        <v/>
      </c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</row>
    <row r="2085" spans="1:61" ht="15" customHeight="1" x14ac:dyDescent="0.2">
      <c r="A2085" s="59" t="str">
        <f t="shared" si="245"/>
        <v/>
      </c>
      <c r="B2085" s="33" t="str">
        <f t="shared" si="246"/>
        <v/>
      </c>
      <c r="C2085" s="32" t="str">
        <f t="shared" si="241"/>
        <v/>
      </c>
      <c r="D2085" s="71" t="str">
        <f t="shared" si="244"/>
        <v/>
      </c>
      <c r="E2085" s="83" t="str">
        <f t="shared" si="242"/>
        <v/>
      </c>
      <c r="F2085" s="100"/>
      <c r="G2085" s="85" t="str">
        <f t="shared" si="240"/>
        <v/>
      </c>
      <c r="H2085" s="158"/>
      <c r="I2085" s="149"/>
      <c r="J2085" s="152"/>
      <c r="K2085" s="162"/>
      <c r="L2085" s="163"/>
      <c r="M2085" s="34" t="str">
        <f t="shared" si="243"/>
        <v/>
      </c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</row>
    <row r="2086" spans="1:61" ht="15" customHeight="1" x14ac:dyDescent="0.2">
      <c r="A2086" s="59" t="str">
        <f t="shared" si="245"/>
        <v/>
      </c>
      <c r="B2086" s="33" t="str">
        <f t="shared" si="246"/>
        <v/>
      </c>
      <c r="C2086" s="32" t="str">
        <f t="shared" si="241"/>
        <v/>
      </c>
      <c r="D2086" s="71" t="str">
        <f t="shared" si="244"/>
        <v/>
      </c>
      <c r="E2086" s="83" t="str">
        <f t="shared" si="242"/>
        <v/>
      </c>
      <c r="F2086" s="100"/>
      <c r="G2086" s="85" t="str">
        <f t="shared" si="240"/>
        <v/>
      </c>
      <c r="H2086" s="158"/>
      <c r="I2086" s="149"/>
      <c r="J2086" s="152"/>
      <c r="K2086" s="162"/>
      <c r="L2086" s="163"/>
      <c r="M2086" s="34" t="str">
        <f t="shared" si="243"/>
        <v/>
      </c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</row>
    <row r="2087" spans="1:61" ht="15" customHeight="1" x14ac:dyDescent="0.2">
      <c r="A2087" s="59" t="str">
        <f t="shared" si="245"/>
        <v/>
      </c>
      <c r="B2087" s="33" t="str">
        <f t="shared" si="246"/>
        <v/>
      </c>
      <c r="C2087" s="32" t="str">
        <f t="shared" si="241"/>
        <v/>
      </c>
      <c r="D2087" s="71" t="str">
        <f t="shared" si="244"/>
        <v/>
      </c>
      <c r="E2087" s="83" t="str">
        <f t="shared" si="242"/>
        <v/>
      </c>
      <c r="F2087" s="100"/>
      <c r="G2087" s="85" t="str">
        <f t="shared" si="240"/>
        <v/>
      </c>
      <c r="H2087" s="158"/>
      <c r="I2087" s="149"/>
      <c r="J2087" s="152"/>
      <c r="K2087" s="162"/>
      <c r="L2087" s="163"/>
      <c r="M2087" s="34" t="str">
        <f t="shared" si="243"/>
        <v/>
      </c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</row>
    <row r="2088" spans="1:61" ht="15" customHeight="1" x14ac:dyDescent="0.2">
      <c r="A2088" s="59" t="str">
        <f t="shared" si="245"/>
        <v/>
      </c>
      <c r="B2088" s="33" t="str">
        <f t="shared" si="246"/>
        <v/>
      </c>
      <c r="C2088" s="32" t="str">
        <f t="shared" si="241"/>
        <v/>
      </c>
      <c r="D2088" s="71" t="str">
        <f t="shared" si="244"/>
        <v/>
      </c>
      <c r="E2088" s="83" t="str">
        <f t="shared" si="242"/>
        <v/>
      </c>
      <c r="F2088" s="100"/>
      <c r="G2088" s="85" t="str">
        <f t="shared" si="240"/>
        <v/>
      </c>
      <c r="H2088" s="158"/>
      <c r="I2088" s="149"/>
      <c r="J2088" s="152"/>
      <c r="K2088" s="162"/>
      <c r="L2088" s="163"/>
      <c r="M2088" s="34" t="str">
        <f t="shared" si="243"/>
        <v/>
      </c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</row>
    <row r="2089" spans="1:61" ht="15" customHeight="1" x14ac:dyDescent="0.2">
      <c r="A2089" s="59" t="str">
        <f t="shared" si="245"/>
        <v/>
      </c>
      <c r="B2089" s="33" t="str">
        <f t="shared" si="246"/>
        <v/>
      </c>
      <c r="C2089" s="32" t="str">
        <f t="shared" si="241"/>
        <v/>
      </c>
      <c r="D2089" s="71" t="str">
        <f t="shared" si="244"/>
        <v/>
      </c>
      <c r="E2089" s="83" t="str">
        <f t="shared" si="242"/>
        <v/>
      </c>
      <c r="F2089" s="100"/>
      <c r="G2089" s="85" t="str">
        <f t="shared" si="240"/>
        <v/>
      </c>
      <c r="H2089" s="158"/>
      <c r="I2089" s="149"/>
      <c r="J2089" s="152"/>
      <c r="K2089" s="162"/>
      <c r="L2089" s="163"/>
      <c r="M2089" s="34" t="str">
        <f t="shared" si="243"/>
        <v/>
      </c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</row>
    <row r="2090" spans="1:61" ht="15" customHeight="1" x14ac:dyDescent="0.2">
      <c r="A2090" s="59" t="str">
        <f t="shared" si="245"/>
        <v/>
      </c>
      <c r="B2090" s="33" t="str">
        <f t="shared" si="246"/>
        <v/>
      </c>
      <c r="C2090" s="32" t="str">
        <f t="shared" si="241"/>
        <v/>
      </c>
      <c r="D2090" s="71" t="str">
        <f t="shared" si="244"/>
        <v/>
      </c>
      <c r="E2090" s="83" t="str">
        <f t="shared" si="242"/>
        <v/>
      </c>
      <c r="F2090" s="100"/>
      <c r="G2090" s="85" t="str">
        <f t="shared" si="240"/>
        <v/>
      </c>
      <c r="H2090" s="158"/>
      <c r="I2090" s="149"/>
      <c r="J2090" s="152"/>
      <c r="K2090" s="162"/>
      <c r="L2090" s="163"/>
      <c r="M2090" s="34" t="str">
        <f t="shared" si="243"/>
        <v/>
      </c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</row>
    <row r="2091" spans="1:61" ht="15" customHeight="1" x14ac:dyDescent="0.2">
      <c r="A2091" s="59" t="str">
        <f t="shared" si="245"/>
        <v/>
      </c>
      <c r="B2091" s="33" t="str">
        <f t="shared" si="246"/>
        <v/>
      </c>
      <c r="C2091" s="32" t="str">
        <f t="shared" si="241"/>
        <v/>
      </c>
      <c r="D2091" s="71" t="str">
        <f t="shared" si="244"/>
        <v/>
      </c>
      <c r="E2091" s="83" t="str">
        <f t="shared" si="242"/>
        <v/>
      </c>
      <c r="F2091" s="100"/>
      <c r="G2091" s="85" t="str">
        <f t="shared" si="240"/>
        <v/>
      </c>
      <c r="H2091" s="158"/>
      <c r="I2091" s="149"/>
      <c r="J2091" s="152"/>
      <c r="K2091" s="162"/>
      <c r="L2091" s="163"/>
      <c r="M2091" s="34" t="str">
        <f t="shared" si="243"/>
        <v/>
      </c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</row>
    <row r="2092" spans="1:61" ht="15" customHeight="1" x14ac:dyDescent="0.2">
      <c r="A2092" s="59" t="str">
        <f t="shared" si="245"/>
        <v/>
      </c>
      <c r="B2092" s="33" t="str">
        <f t="shared" si="246"/>
        <v/>
      </c>
      <c r="C2092" s="32" t="str">
        <f t="shared" si="241"/>
        <v/>
      </c>
      <c r="D2092" s="71" t="str">
        <f t="shared" si="244"/>
        <v/>
      </c>
      <c r="E2092" s="83" t="str">
        <f t="shared" si="242"/>
        <v/>
      </c>
      <c r="F2092" s="100"/>
      <c r="G2092" s="85" t="str">
        <f t="shared" si="240"/>
        <v/>
      </c>
      <c r="H2092" s="158"/>
      <c r="I2092" s="149"/>
      <c r="J2092" s="152"/>
      <c r="K2092" s="162"/>
      <c r="L2092" s="163"/>
      <c r="M2092" s="34" t="str">
        <f t="shared" si="243"/>
        <v/>
      </c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</row>
    <row r="2093" spans="1:61" ht="15" customHeight="1" x14ac:dyDescent="0.2">
      <c r="A2093" s="59" t="str">
        <f t="shared" si="245"/>
        <v/>
      </c>
      <c r="B2093" s="33" t="str">
        <f t="shared" si="246"/>
        <v/>
      </c>
      <c r="C2093" s="32" t="str">
        <f t="shared" si="241"/>
        <v/>
      </c>
      <c r="D2093" s="71" t="str">
        <f t="shared" si="244"/>
        <v/>
      </c>
      <c r="E2093" s="83" t="str">
        <f t="shared" si="242"/>
        <v/>
      </c>
      <c r="F2093" s="100"/>
      <c r="G2093" s="85" t="str">
        <f t="shared" si="240"/>
        <v/>
      </c>
      <c r="H2093" s="158"/>
      <c r="I2093" s="149"/>
      <c r="J2093" s="152"/>
      <c r="K2093" s="162"/>
      <c r="L2093" s="163"/>
      <c r="M2093" s="34" t="str">
        <f t="shared" si="243"/>
        <v/>
      </c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</row>
    <row r="2094" spans="1:61" ht="15" customHeight="1" x14ac:dyDescent="0.2">
      <c r="A2094" s="59" t="str">
        <f t="shared" si="245"/>
        <v/>
      </c>
      <c r="B2094" s="33" t="str">
        <f t="shared" si="246"/>
        <v/>
      </c>
      <c r="C2094" s="32" t="str">
        <f t="shared" si="241"/>
        <v/>
      </c>
      <c r="D2094" s="71" t="str">
        <f t="shared" si="244"/>
        <v/>
      </c>
      <c r="E2094" s="83" t="str">
        <f t="shared" si="242"/>
        <v/>
      </c>
      <c r="F2094" s="100"/>
      <c r="G2094" s="85" t="str">
        <f t="shared" si="240"/>
        <v/>
      </c>
      <c r="H2094" s="158"/>
      <c r="I2094" s="149"/>
      <c r="J2094" s="152"/>
      <c r="K2094" s="162"/>
      <c r="L2094" s="163"/>
      <c r="M2094" s="34" t="str">
        <f t="shared" si="243"/>
        <v/>
      </c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</row>
    <row r="2095" spans="1:61" ht="15" customHeight="1" x14ac:dyDescent="0.2">
      <c r="A2095" s="59" t="str">
        <f t="shared" si="245"/>
        <v/>
      </c>
      <c r="B2095" s="33" t="str">
        <f t="shared" si="246"/>
        <v/>
      </c>
      <c r="C2095" s="32" t="str">
        <f t="shared" si="241"/>
        <v/>
      </c>
      <c r="D2095" s="71" t="str">
        <f t="shared" si="244"/>
        <v/>
      </c>
      <c r="E2095" s="83" t="str">
        <f t="shared" si="242"/>
        <v/>
      </c>
      <c r="F2095" s="100"/>
      <c r="G2095" s="85" t="str">
        <f t="shared" si="240"/>
        <v/>
      </c>
      <c r="H2095" s="158"/>
      <c r="I2095" s="149"/>
      <c r="J2095" s="152"/>
      <c r="K2095" s="162"/>
      <c r="L2095" s="163"/>
      <c r="M2095" s="34" t="str">
        <f t="shared" si="243"/>
        <v/>
      </c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</row>
    <row r="2096" spans="1:61" ht="15" customHeight="1" x14ac:dyDescent="0.2">
      <c r="A2096" s="59" t="str">
        <f t="shared" si="245"/>
        <v/>
      </c>
      <c r="B2096" s="33" t="str">
        <f t="shared" si="246"/>
        <v/>
      </c>
      <c r="C2096" s="32" t="str">
        <f t="shared" si="241"/>
        <v/>
      </c>
      <c r="D2096" s="71" t="str">
        <f t="shared" si="244"/>
        <v/>
      </c>
      <c r="E2096" s="83" t="str">
        <f t="shared" si="242"/>
        <v/>
      </c>
      <c r="F2096" s="100"/>
      <c r="G2096" s="85" t="str">
        <f t="shared" si="240"/>
        <v/>
      </c>
      <c r="H2096" s="158"/>
      <c r="I2096" s="149"/>
      <c r="J2096" s="152"/>
      <c r="K2096" s="162"/>
      <c r="L2096" s="163"/>
      <c r="M2096" s="34" t="str">
        <f t="shared" si="243"/>
        <v/>
      </c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</row>
    <row r="2097" spans="1:61" ht="15" customHeight="1" x14ac:dyDescent="0.2">
      <c r="A2097" s="59" t="str">
        <f t="shared" si="245"/>
        <v/>
      </c>
      <c r="B2097" s="33" t="str">
        <f t="shared" si="246"/>
        <v/>
      </c>
      <c r="C2097" s="32" t="str">
        <f t="shared" si="241"/>
        <v/>
      </c>
      <c r="D2097" s="71" t="str">
        <f t="shared" si="244"/>
        <v/>
      </c>
      <c r="E2097" s="83" t="str">
        <f t="shared" si="242"/>
        <v/>
      </c>
      <c r="F2097" s="100"/>
      <c r="G2097" s="85" t="str">
        <f t="shared" si="240"/>
        <v/>
      </c>
      <c r="H2097" s="158"/>
      <c r="I2097" s="149"/>
      <c r="J2097" s="152"/>
      <c r="K2097" s="162"/>
      <c r="L2097" s="163"/>
      <c r="M2097" s="34" t="str">
        <f t="shared" si="243"/>
        <v/>
      </c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</row>
    <row r="2098" spans="1:61" ht="15" customHeight="1" x14ac:dyDescent="0.2">
      <c r="A2098" s="59" t="str">
        <f t="shared" si="245"/>
        <v/>
      </c>
      <c r="B2098" s="33" t="str">
        <f t="shared" si="246"/>
        <v/>
      </c>
      <c r="C2098" s="32" t="str">
        <f t="shared" si="241"/>
        <v/>
      </c>
      <c r="D2098" s="71" t="str">
        <f t="shared" si="244"/>
        <v/>
      </c>
      <c r="E2098" s="83" t="str">
        <f t="shared" si="242"/>
        <v/>
      </c>
      <c r="F2098" s="100"/>
      <c r="G2098" s="85" t="str">
        <f t="shared" si="240"/>
        <v/>
      </c>
      <c r="H2098" s="158"/>
      <c r="I2098" s="149"/>
      <c r="J2098" s="152"/>
      <c r="K2098" s="162"/>
      <c r="L2098" s="163"/>
      <c r="M2098" s="34" t="str">
        <f t="shared" si="243"/>
        <v/>
      </c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</row>
    <row r="2099" spans="1:61" ht="15" customHeight="1" x14ac:dyDescent="0.2">
      <c r="A2099" s="59" t="str">
        <f t="shared" si="245"/>
        <v/>
      </c>
      <c r="B2099" s="33" t="str">
        <f t="shared" si="246"/>
        <v/>
      </c>
      <c r="C2099" s="32" t="str">
        <f t="shared" si="241"/>
        <v/>
      </c>
      <c r="D2099" s="71" t="str">
        <f t="shared" si="244"/>
        <v/>
      </c>
      <c r="E2099" s="83" t="str">
        <f t="shared" si="242"/>
        <v/>
      </c>
      <c r="F2099" s="100"/>
      <c r="G2099" s="85" t="str">
        <f t="shared" si="240"/>
        <v/>
      </c>
      <c r="H2099" s="158"/>
      <c r="I2099" s="149"/>
      <c r="J2099" s="152"/>
      <c r="K2099" s="162"/>
      <c r="L2099" s="163"/>
      <c r="M2099" s="34" t="str">
        <f t="shared" si="243"/>
        <v/>
      </c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</row>
    <row r="2100" spans="1:61" ht="15" customHeight="1" x14ac:dyDescent="0.2">
      <c r="A2100" s="59" t="str">
        <f t="shared" si="245"/>
        <v/>
      </c>
      <c r="B2100" s="33" t="str">
        <f t="shared" si="246"/>
        <v/>
      </c>
      <c r="C2100" s="32" t="str">
        <f t="shared" si="241"/>
        <v/>
      </c>
      <c r="D2100" s="71" t="str">
        <f t="shared" si="244"/>
        <v/>
      </c>
      <c r="E2100" s="83" t="str">
        <f t="shared" si="242"/>
        <v/>
      </c>
      <c r="F2100" s="100"/>
      <c r="G2100" s="85" t="str">
        <f t="shared" si="240"/>
        <v/>
      </c>
      <c r="H2100" s="158"/>
      <c r="I2100" s="149"/>
      <c r="J2100" s="152"/>
      <c r="K2100" s="162"/>
      <c r="L2100" s="163"/>
      <c r="M2100" s="34" t="str">
        <f t="shared" si="243"/>
        <v/>
      </c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</row>
    <row r="2101" spans="1:61" ht="15" customHeight="1" x14ac:dyDescent="0.2">
      <c r="A2101" s="59" t="str">
        <f t="shared" si="245"/>
        <v/>
      </c>
      <c r="B2101" s="33" t="str">
        <f t="shared" si="246"/>
        <v/>
      </c>
      <c r="C2101" s="32" t="str">
        <f t="shared" si="241"/>
        <v/>
      </c>
      <c r="D2101" s="71" t="str">
        <f t="shared" si="244"/>
        <v/>
      </c>
      <c r="E2101" s="83" t="str">
        <f t="shared" si="242"/>
        <v/>
      </c>
      <c r="F2101" s="100"/>
      <c r="G2101" s="85" t="str">
        <f t="shared" si="240"/>
        <v/>
      </c>
      <c r="H2101" s="158"/>
      <c r="I2101" s="149"/>
      <c r="J2101" s="152"/>
      <c r="K2101" s="162"/>
      <c r="L2101" s="163"/>
      <c r="M2101" s="34" t="str">
        <f t="shared" si="243"/>
        <v/>
      </c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</row>
    <row r="2102" spans="1:61" ht="15" customHeight="1" x14ac:dyDescent="0.2">
      <c r="A2102" s="59" t="str">
        <f t="shared" si="245"/>
        <v/>
      </c>
      <c r="B2102" s="33" t="str">
        <f t="shared" si="246"/>
        <v/>
      </c>
      <c r="C2102" s="32" t="str">
        <f t="shared" si="241"/>
        <v/>
      </c>
      <c r="D2102" s="71" t="str">
        <f t="shared" si="244"/>
        <v/>
      </c>
      <c r="E2102" s="83" t="str">
        <f t="shared" si="242"/>
        <v/>
      </c>
      <c r="F2102" s="100"/>
      <c r="G2102" s="85" t="str">
        <f t="shared" si="240"/>
        <v/>
      </c>
      <c r="H2102" s="158"/>
      <c r="I2102" s="149"/>
      <c r="J2102" s="152"/>
      <c r="K2102" s="162"/>
      <c r="L2102" s="163"/>
      <c r="M2102" s="34" t="str">
        <f t="shared" si="243"/>
        <v/>
      </c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</row>
    <row r="2103" spans="1:61" ht="15" customHeight="1" x14ac:dyDescent="0.2">
      <c r="A2103" s="59" t="str">
        <f t="shared" si="245"/>
        <v/>
      </c>
      <c r="B2103" s="33" t="str">
        <f t="shared" si="246"/>
        <v/>
      </c>
      <c r="C2103" s="32" t="str">
        <f t="shared" si="241"/>
        <v/>
      </c>
      <c r="D2103" s="71" t="str">
        <f t="shared" si="244"/>
        <v/>
      </c>
      <c r="E2103" s="83" t="str">
        <f t="shared" si="242"/>
        <v/>
      </c>
      <c r="F2103" s="100"/>
      <c r="G2103" s="85" t="str">
        <f t="shared" si="240"/>
        <v/>
      </c>
      <c r="H2103" s="158"/>
      <c r="I2103" s="149"/>
      <c r="J2103" s="152"/>
      <c r="K2103" s="162"/>
      <c r="L2103" s="163"/>
      <c r="M2103" s="34" t="str">
        <f t="shared" si="243"/>
        <v/>
      </c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</row>
    <row r="2104" spans="1:61" ht="15" customHeight="1" x14ac:dyDescent="0.2">
      <c r="A2104" s="59" t="str">
        <f t="shared" si="245"/>
        <v/>
      </c>
      <c r="B2104" s="33" t="str">
        <f t="shared" si="246"/>
        <v/>
      </c>
      <c r="C2104" s="32" t="str">
        <f t="shared" si="241"/>
        <v/>
      </c>
      <c r="D2104" s="71" t="str">
        <f t="shared" si="244"/>
        <v/>
      </c>
      <c r="E2104" s="83" t="str">
        <f t="shared" si="242"/>
        <v/>
      </c>
      <c r="F2104" s="100"/>
      <c r="G2104" s="85" t="str">
        <f t="shared" si="240"/>
        <v/>
      </c>
      <c r="H2104" s="158"/>
      <c r="I2104" s="149"/>
      <c r="J2104" s="152"/>
      <c r="K2104" s="162"/>
      <c r="L2104" s="163"/>
      <c r="M2104" s="34" t="str">
        <f t="shared" si="243"/>
        <v/>
      </c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</row>
    <row r="2105" spans="1:61" ht="15" customHeight="1" x14ac:dyDescent="0.2">
      <c r="A2105" s="59" t="str">
        <f t="shared" si="245"/>
        <v/>
      </c>
      <c r="B2105" s="33" t="str">
        <f t="shared" si="246"/>
        <v/>
      </c>
      <c r="C2105" s="32" t="str">
        <f t="shared" si="241"/>
        <v/>
      </c>
      <c r="D2105" s="71" t="str">
        <f t="shared" si="244"/>
        <v/>
      </c>
      <c r="E2105" s="83" t="str">
        <f t="shared" si="242"/>
        <v/>
      </c>
      <c r="F2105" s="100"/>
      <c r="G2105" s="85" t="str">
        <f t="shared" si="240"/>
        <v/>
      </c>
      <c r="H2105" s="158"/>
      <c r="I2105" s="149"/>
      <c r="J2105" s="152"/>
      <c r="K2105" s="162"/>
      <c r="L2105" s="163"/>
      <c r="M2105" s="34" t="str">
        <f t="shared" si="243"/>
        <v/>
      </c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</row>
    <row r="2106" spans="1:61" ht="15" customHeight="1" x14ac:dyDescent="0.2">
      <c r="A2106" s="59" t="str">
        <f t="shared" si="245"/>
        <v/>
      </c>
      <c r="B2106" s="33" t="str">
        <f t="shared" si="246"/>
        <v/>
      </c>
      <c r="C2106" s="32" t="str">
        <f t="shared" si="241"/>
        <v/>
      </c>
      <c r="D2106" s="71" t="str">
        <f t="shared" si="244"/>
        <v/>
      </c>
      <c r="E2106" s="83" t="str">
        <f t="shared" si="242"/>
        <v/>
      </c>
      <c r="F2106" s="100"/>
      <c r="G2106" s="85" t="str">
        <f t="shared" si="240"/>
        <v/>
      </c>
      <c r="H2106" s="158"/>
      <c r="I2106" s="149"/>
      <c r="J2106" s="152"/>
      <c r="K2106" s="162"/>
      <c r="L2106" s="163"/>
      <c r="M2106" s="34" t="str">
        <f t="shared" si="243"/>
        <v/>
      </c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</row>
    <row r="2107" spans="1:61" ht="15" customHeight="1" x14ac:dyDescent="0.2">
      <c r="A2107" s="59" t="str">
        <f t="shared" si="245"/>
        <v/>
      </c>
      <c r="B2107" s="33" t="str">
        <f t="shared" si="246"/>
        <v/>
      </c>
      <c r="C2107" s="32" t="str">
        <f t="shared" si="241"/>
        <v/>
      </c>
      <c r="D2107" s="71" t="str">
        <f t="shared" si="244"/>
        <v/>
      </c>
      <c r="E2107" s="83" t="str">
        <f t="shared" si="242"/>
        <v/>
      </c>
      <c r="F2107" s="100"/>
      <c r="G2107" s="85" t="str">
        <f t="shared" si="240"/>
        <v/>
      </c>
      <c r="H2107" s="158"/>
      <c r="I2107" s="149"/>
      <c r="J2107" s="152"/>
      <c r="K2107" s="162"/>
      <c r="L2107" s="163"/>
      <c r="M2107" s="34" t="str">
        <f t="shared" si="243"/>
        <v/>
      </c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</row>
    <row r="2108" spans="1:61" ht="15" customHeight="1" x14ac:dyDescent="0.2">
      <c r="A2108" s="59" t="str">
        <f t="shared" si="245"/>
        <v/>
      </c>
      <c r="B2108" s="33" t="str">
        <f t="shared" si="246"/>
        <v/>
      </c>
      <c r="C2108" s="32" t="str">
        <f t="shared" si="241"/>
        <v/>
      </c>
      <c r="D2108" s="71" t="str">
        <f t="shared" si="244"/>
        <v/>
      </c>
      <c r="E2108" s="83" t="str">
        <f t="shared" si="242"/>
        <v/>
      </c>
      <c r="F2108" s="100"/>
      <c r="G2108" s="85" t="str">
        <f t="shared" si="240"/>
        <v/>
      </c>
      <c r="H2108" s="158"/>
      <c r="I2108" s="149"/>
      <c r="J2108" s="152"/>
      <c r="K2108" s="162"/>
      <c r="L2108" s="163"/>
      <c r="M2108" s="34" t="str">
        <f t="shared" si="243"/>
        <v/>
      </c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</row>
    <row r="2109" spans="1:61" ht="15" customHeight="1" x14ac:dyDescent="0.2">
      <c r="A2109" s="59" t="str">
        <f t="shared" si="245"/>
        <v/>
      </c>
      <c r="B2109" s="33" t="str">
        <f t="shared" si="246"/>
        <v/>
      </c>
      <c r="C2109" s="32" t="str">
        <f t="shared" si="241"/>
        <v/>
      </c>
      <c r="D2109" s="71" t="str">
        <f t="shared" si="244"/>
        <v/>
      </c>
      <c r="E2109" s="83" t="str">
        <f t="shared" si="242"/>
        <v/>
      </c>
      <c r="F2109" s="100"/>
      <c r="G2109" s="85" t="str">
        <f t="shared" si="240"/>
        <v/>
      </c>
      <c r="H2109" s="158"/>
      <c r="I2109" s="149"/>
      <c r="J2109" s="152"/>
      <c r="K2109" s="162"/>
      <c r="L2109" s="163"/>
      <c r="M2109" s="34" t="str">
        <f t="shared" si="243"/>
        <v/>
      </c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</row>
    <row r="2110" spans="1:61" ht="15" customHeight="1" x14ac:dyDescent="0.2">
      <c r="A2110" s="59" t="str">
        <f t="shared" si="245"/>
        <v/>
      </c>
      <c r="B2110" s="33" t="str">
        <f t="shared" si="246"/>
        <v/>
      </c>
      <c r="C2110" s="32" t="str">
        <f t="shared" si="241"/>
        <v/>
      </c>
      <c r="D2110" s="71" t="str">
        <f t="shared" si="244"/>
        <v/>
      </c>
      <c r="E2110" s="83" t="str">
        <f t="shared" si="242"/>
        <v/>
      </c>
      <c r="F2110" s="100"/>
      <c r="G2110" s="85" t="str">
        <f t="shared" si="240"/>
        <v/>
      </c>
      <c r="H2110" s="158"/>
      <c r="I2110" s="149"/>
      <c r="J2110" s="152"/>
      <c r="K2110" s="162"/>
      <c r="L2110" s="163"/>
      <c r="M2110" s="34" t="str">
        <f t="shared" si="243"/>
        <v/>
      </c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</row>
    <row r="2111" spans="1:61" ht="15" customHeight="1" x14ac:dyDescent="0.2">
      <c r="A2111" s="59" t="str">
        <f t="shared" si="245"/>
        <v/>
      </c>
      <c r="B2111" s="33" t="str">
        <f t="shared" si="246"/>
        <v/>
      </c>
      <c r="C2111" s="32" t="str">
        <f t="shared" si="241"/>
        <v/>
      </c>
      <c r="D2111" s="71" t="str">
        <f t="shared" si="244"/>
        <v/>
      </c>
      <c r="E2111" s="83" t="str">
        <f t="shared" si="242"/>
        <v/>
      </c>
      <c r="F2111" s="100"/>
      <c r="G2111" s="85" t="str">
        <f t="shared" si="240"/>
        <v/>
      </c>
      <c r="H2111" s="158"/>
      <c r="I2111" s="149"/>
      <c r="J2111" s="152"/>
      <c r="K2111" s="162"/>
      <c r="L2111" s="163"/>
      <c r="M2111" s="34" t="str">
        <f t="shared" si="243"/>
        <v/>
      </c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</row>
    <row r="2112" spans="1:61" ht="15" customHeight="1" x14ac:dyDescent="0.2">
      <c r="A2112" s="59" t="str">
        <f t="shared" si="245"/>
        <v/>
      </c>
      <c r="B2112" s="33" t="str">
        <f t="shared" si="246"/>
        <v/>
      </c>
      <c r="C2112" s="32" t="str">
        <f t="shared" si="241"/>
        <v/>
      </c>
      <c r="D2112" s="71" t="str">
        <f t="shared" si="244"/>
        <v/>
      </c>
      <c r="E2112" s="83" t="str">
        <f t="shared" si="242"/>
        <v/>
      </c>
      <c r="F2112" s="100"/>
      <c r="G2112" s="85" t="str">
        <f t="shared" si="240"/>
        <v/>
      </c>
      <c r="H2112" s="158"/>
      <c r="I2112" s="149"/>
      <c r="J2112" s="152"/>
      <c r="K2112" s="162"/>
      <c r="L2112" s="163"/>
      <c r="M2112" s="34" t="str">
        <f t="shared" si="243"/>
        <v/>
      </c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</row>
    <row r="2113" spans="1:61" ht="15" customHeight="1" x14ac:dyDescent="0.2">
      <c r="A2113" s="59" t="str">
        <f t="shared" si="245"/>
        <v/>
      </c>
      <c r="B2113" s="33" t="str">
        <f t="shared" si="246"/>
        <v/>
      </c>
      <c r="C2113" s="32" t="str">
        <f t="shared" si="241"/>
        <v/>
      </c>
      <c r="D2113" s="71" t="str">
        <f t="shared" si="244"/>
        <v/>
      </c>
      <c r="E2113" s="83" t="str">
        <f t="shared" si="242"/>
        <v/>
      </c>
      <c r="F2113" s="100"/>
      <c r="G2113" s="85" t="str">
        <f t="shared" si="240"/>
        <v/>
      </c>
      <c r="H2113" s="158"/>
      <c r="I2113" s="149"/>
      <c r="J2113" s="152"/>
      <c r="K2113" s="162"/>
      <c r="L2113" s="163"/>
      <c r="M2113" s="34" t="str">
        <f t="shared" si="243"/>
        <v/>
      </c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</row>
    <row r="2114" spans="1:61" ht="15" customHeight="1" x14ac:dyDescent="0.2">
      <c r="A2114" s="59" t="str">
        <f t="shared" si="245"/>
        <v/>
      </c>
      <c r="B2114" s="33" t="str">
        <f t="shared" si="246"/>
        <v/>
      </c>
      <c r="C2114" s="32" t="str">
        <f t="shared" si="241"/>
        <v/>
      </c>
      <c r="D2114" s="71" t="str">
        <f t="shared" si="244"/>
        <v/>
      </c>
      <c r="E2114" s="83" t="str">
        <f t="shared" si="242"/>
        <v/>
      </c>
      <c r="F2114" s="100"/>
      <c r="G2114" s="85" t="str">
        <f t="shared" si="240"/>
        <v/>
      </c>
      <c r="H2114" s="158"/>
      <c r="I2114" s="149"/>
      <c r="J2114" s="152"/>
      <c r="K2114" s="162"/>
      <c r="L2114" s="163"/>
      <c r="M2114" s="34" t="str">
        <f t="shared" si="243"/>
        <v/>
      </c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</row>
    <row r="2115" spans="1:61" ht="15" customHeight="1" x14ac:dyDescent="0.2">
      <c r="A2115" s="59" t="str">
        <f t="shared" si="245"/>
        <v/>
      </c>
      <c r="B2115" s="33" t="str">
        <f t="shared" si="246"/>
        <v/>
      </c>
      <c r="C2115" s="32" t="str">
        <f t="shared" si="241"/>
        <v/>
      </c>
      <c r="D2115" s="71" t="str">
        <f t="shared" si="244"/>
        <v/>
      </c>
      <c r="E2115" s="83" t="str">
        <f t="shared" si="242"/>
        <v/>
      </c>
      <c r="F2115" s="100"/>
      <c r="G2115" s="85" t="str">
        <f t="shared" si="240"/>
        <v/>
      </c>
      <c r="H2115" s="158"/>
      <c r="I2115" s="149"/>
      <c r="J2115" s="152"/>
      <c r="K2115" s="162"/>
      <c r="L2115" s="163"/>
      <c r="M2115" s="34" t="str">
        <f t="shared" si="243"/>
        <v/>
      </c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</row>
    <row r="2116" spans="1:61" ht="15" customHeight="1" x14ac:dyDescent="0.2">
      <c r="A2116" s="59" t="str">
        <f t="shared" si="245"/>
        <v/>
      </c>
      <c r="B2116" s="33" t="str">
        <f t="shared" si="246"/>
        <v/>
      </c>
      <c r="C2116" s="32" t="str">
        <f t="shared" si="241"/>
        <v/>
      </c>
      <c r="D2116" s="71" t="str">
        <f t="shared" si="244"/>
        <v/>
      </c>
      <c r="E2116" s="83" t="str">
        <f t="shared" si="242"/>
        <v/>
      </c>
      <c r="F2116" s="100"/>
      <c r="G2116" s="85" t="str">
        <f t="shared" si="240"/>
        <v/>
      </c>
      <c r="H2116" s="158"/>
      <c r="I2116" s="149"/>
      <c r="J2116" s="152"/>
      <c r="K2116" s="162"/>
      <c r="L2116" s="163"/>
      <c r="M2116" s="34" t="str">
        <f t="shared" si="243"/>
        <v/>
      </c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</row>
    <row r="2117" spans="1:61" ht="15" customHeight="1" x14ac:dyDescent="0.2">
      <c r="A2117" s="59" t="str">
        <f t="shared" si="245"/>
        <v/>
      </c>
      <c r="B2117" s="33" t="str">
        <f t="shared" si="246"/>
        <v/>
      </c>
      <c r="C2117" s="32" t="str">
        <f t="shared" si="241"/>
        <v/>
      </c>
      <c r="D2117" s="71" t="str">
        <f t="shared" si="244"/>
        <v/>
      </c>
      <c r="E2117" s="83" t="str">
        <f t="shared" si="242"/>
        <v/>
      </c>
      <c r="F2117" s="100"/>
      <c r="G2117" s="85" t="str">
        <f t="shared" si="240"/>
        <v/>
      </c>
      <c r="H2117" s="158"/>
      <c r="I2117" s="149"/>
      <c r="J2117" s="152"/>
      <c r="K2117" s="162"/>
      <c r="L2117" s="163"/>
      <c r="M2117" s="34" t="str">
        <f t="shared" si="243"/>
        <v/>
      </c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</row>
    <row r="2118" spans="1:61" ht="15" customHeight="1" x14ac:dyDescent="0.2">
      <c r="A2118" s="59" t="str">
        <f t="shared" si="245"/>
        <v/>
      </c>
      <c r="B2118" s="33" t="str">
        <f t="shared" si="246"/>
        <v/>
      </c>
      <c r="C2118" s="32" t="str">
        <f t="shared" si="241"/>
        <v/>
      </c>
      <c r="D2118" s="71" t="str">
        <f t="shared" si="244"/>
        <v/>
      </c>
      <c r="E2118" s="83" t="str">
        <f t="shared" si="242"/>
        <v/>
      </c>
      <c r="F2118" s="100"/>
      <c r="G2118" s="85" t="str">
        <f t="shared" si="240"/>
        <v/>
      </c>
      <c r="H2118" s="158"/>
      <c r="I2118" s="149"/>
      <c r="J2118" s="152"/>
      <c r="K2118" s="162"/>
      <c r="L2118" s="163"/>
      <c r="M2118" s="34" t="str">
        <f t="shared" si="243"/>
        <v/>
      </c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</row>
    <row r="2119" spans="1:61" ht="15" customHeight="1" x14ac:dyDescent="0.2">
      <c r="A2119" s="59" t="str">
        <f t="shared" si="245"/>
        <v/>
      </c>
      <c r="B2119" s="33" t="str">
        <f t="shared" si="246"/>
        <v/>
      </c>
      <c r="C2119" s="32" t="str">
        <f t="shared" si="241"/>
        <v/>
      </c>
      <c r="D2119" s="71" t="str">
        <f t="shared" si="244"/>
        <v/>
      </c>
      <c r="E2119" s="83" t="str">
        <f t="shared" si="242"/>
        <v/>
      </c>
      <c r="F2119" s="100"/>
      <c r="G2119" s="85" t="str">
        <f t="shared" si="240"/>
        <v/>
      </c>
      <c r="H2119" s="158"/>
      <c r="I2119" s="149"/>
      <c r="J2119" s="152"/>
      <c r="K2119" s="162"/>
      <c r="L2119" s="163"/>
      <c r="M2119" s="34" t="str">
        <f t="shared" si="243"/>
        <v/>
      </c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</row>
    <row r="2120" spans="1:61" ht="15" customHeight="1" x14ac:dyDescent="0.2">
      <c r="A2120" s="59" t="str">
        <f t="shared" si="245"/>
        <v/>
      </c>
      <c r="B2120" s="33" t="str">
        <f t="shared" si="246"/>
        <v/>
      </c>
      <c r="C2120" s="32" t="str">
        <f t="shared" si="241"/>
        <v/>
      </c>
      <c r="D2120" s="71" t="str">
        <f t="shared" si="244"/>
        <v/>
      </c>
      <c r="E2120" s="83" t="str">
        <f t="shared" si="242"/>
        <v/>
      </c>
      <c r="F2120" s="100"/>
      <c r="G2120" s="85" t="str">
        <f t="shared" si="240"/>
        <v/>
      </c>
      <c r="H2120" s="158"/>
      <c r="I2120" s="149"/>
      <c r="J2120" s="152"/>
      <c r="K2120" s="162"/>
      <c r="L2120" s="163"/>
      <c r="M2120" s="34" t="str">
        <f t="shared" si="243"/>
        <v/>
      </c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</row>
    <row r="2121" spans="1:61" ht="15" customHeight="1" x14ac:dyDescent="0.2">
      <c r="A2121" s="59" t="str">
        <f t="shared" si="245"/>
        <v/>
      </c>
      <c r="B2121" s="33" t="str">
        <f t="shared" si="246"/>
        <v/>
      </c>
      <c r="C2121" s="32" t="str">
        <f t="shared" si="241"/>
        <v/>
      </c>
      <c r="D2121" s="71" t="str">
        <f t="shared" si="244"/>
        <v/>
      </c>
      <c r="E2121" s="83" t="str">
        <f t="shared" si="242"/>
        <v/>
      </c>
      <c r="F2121" s="100"/>
      <c r="G2121" s="85" t="str">
        <f t="shared" si="240"/>
        <v/>
      </c>
      <c r="H2121" s="158"/>
      <c r="I2121" s="149"/>
      <c r="J2121" s="152"/>
      <c r="K2121" s="162"/>
      <c r="L2121" s="163"/>
      <c r="M2121" s="34" t="str">
        <f t="shared" si="243"/>
        <v/>
      </c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</row>
    <row r="2122" spans="1:61" ht="15" customHeight="1" x14ac:dyDescent="0.2">
      <c r="A2122" s="59" t="str">
        <f t="shared" si="245"/>
        <v/>
      </c>
      <c r="B2122" s="33" t="str">
        <f t="shared" si="246"/>
        <v/>
      </c>
      <c r="C2122" s="32" t="str">
        <f t="shared" si="241"/>
        <v/>
      </c>
      <c r="D2122" s="71" t="str">
        <f t="shared" si="244"/>
        <v/>
      </c>
      <c r="E2122" s="83" t="str">
        <f t="shared" si="242"/>
        <v/>
      </c>
      <c r="F2122" s="100"/>
      <c r="G2122" s="85" t="str">
        <f t="shared" si="240"/>
        <v/>
      </c>
      <c r="H2122" s="158"/>
      <c r="I2122" s="149"/>
      <c r="J2122" s="152"/>
      <c r="K2122" s="162"/>
      <c r="L2122" s="163"/>
      <c r="M2122" s="34" t="str">
        <f t="shared" si="243"/>
        <v/>
      </c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</row>
    <row r="2123" spans="1:61" ht="15" customHeight="1" x14ac:dyDescent="0.2">
      <c r="A2123" s="59" t="str">
        <f t="shared" si="245"/>
        <v/>
      </c>
      <c r="B2123" s="33" t="str">
        <f t="shared" si="246"/>
        <v/>
      </c>
      <c r="C2123" s="32" t="str">
        <f t="shared" si="241"/>
        <v/>
      </c>
      <c r="D2123" s="71" t="str">
        <f t="shared" si="244"/>
        <v/>
      </c>
      <c r="E2123" s="83" t="str">
        <f t="shared" si="242"/>
        <v/>
      </c>
      <c r="F2123" s="100"/>
      <c r="G2123" s="85" t="str">
        <f t="shared" si="240"/>
        <v/>
      </c>
      <c r="H2123" s="158"/>
      <c r="I2123" s="149"/>
      <c r="J2123" s="152"/>
      <c r="K2123" s="162"/>
      <c r="L2123" s="163"/>
      <c r="M2123" s="34" t="str">
        <f t="shared" si="243"/>
        <v/>
      </c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</row>
    <row r="2124" spans="1:61" ht="15" customHeight="1" x14ac:dyDescent="0.2">
      <c r="A2124" s="59" t="str">
        <f t="shared" si="245"/>
        <v/>
      </c>
      <c r="B2124" s="33" t="str">
        <f t="shared" si="246"/>
        <v/>
      </c>
      <c r="C2124" s="32" t="str">
        <f t="shared" si="241"/>
        <v/>
      </c>
      <c r="D2124" s="71" t="str">
        <f t="shared" si="244"/>
        <v/>
      </c>
      <c r="E2124" s="83" t="str">
        <f t="shared" si="242"/>
        <v/>
      </c>
      <c r="F2124" s="100"/>
      <c r="G2124" s="85" t="str">
        <f t="shared" ref="G2124:G2187" si="247">IF(ISNA(VLOOKUP(F2124,klanten,2,FALSE)),"",VLOOKUP(F2124,klanten,2,FALSE))</f>
        <v/>
      </c>
      <c r="H2124" s="158"/>
      <c r="I2124" s="149"/>
      <c r="J2124" s="152"/>
      <c r="K2124" s="162"/>
      <c r="L2124" s="163"/>
      <c r="M2124" s="34" t="str">
        <f t="shared" si="243"/>
        <v/>
      </c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</row>
    <row r="2125" spans="1:61" ht="15" customHeight="1" x14ac:dyDescent="0.2">
      <c r="A2125" s="59" t="str">
        <f t="shared" si="245"/>
        <v/>
      </c>
      <c r="B2125" s="33" t="str">
        <f t="shared" si="246"/>
        <v/>
      </c>
      <c r="C2125" s="32" t="str">
        <f t="shared" ref="C2125:C2188" si="248">IF(B2125="","",IF(B2125=B2124,C2124+1,1))</f>
        <v/>
      </c>
      <c r="D2125" s="71" t="str">
        <f t="shared" si="244"/>
        <v/>
      </c>
      <c r="E2125" s="83" t="str">
        <f t="shared" si="242"/>
        <v/>
      </c>
      <c r="F2125" s="100"/>
      <c r="G2125" s="85" t="str">
        <f t="shared" si="247"/>
        <v/>
      </c>
      <c r="H2125" s="158"/>
      <c r="I2125" s="149"/>
      <c r="J2125" s="152"/>
      <c r="K2125" s="162"/>
      <c r="L2125" s="163"/>
      <c r="M2125" s="34" t="str">
        <f t="shared" si="243"/>
        <v/>
      </c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</row>
    <row r="2126" spans="1:61" ht="15" customHeight="1" x14ac:dyDescent="0.2">
      <c r="A2126" s="59" t="str">
        <f t="shared" si="245"/>
        <v/>
      </c>
      <c r="B2126" s="33" t="str">
        <f t="shared" si="246"/>
        <v/>
      </c>
      <c r="C2126" s="32" t="str">
        <f t="shared" si="248"/>
        <v/>
      </c>
      <c r="D2126" s="71" t="str">
        <f t="shared" si="244"/>
        <v/>
      </c>
      <c r="E2126" s="83" t="str">
        <f t="shared" ref="E2126:E2189" si="249">IF(AND(B2126="",B2125&lt;&gt;""),"►","")</f>
        <v/>
      </c>
      <c r="F2126" s="100"/>
      <c r="G2126" s="85" t="str">
        <f t="shared" si="247"/>
        <v/>
      </c>
      <c r="H2126" s="158"/>
      <c r="I2126" s="149"/>
      <c r="J2126" s="152"/>
      <c r="K2126" s="162"/>
      <c r="L2126" s="163"/>
      <c r="M2126" s="34" t="str">
        <f t="shared" si="243"/>
        <v/>
      </c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</row>
    <row r="2127" spans="1:61" ht="15" customHeight="1" x14ac:dyDescent="0.2">
      <c r="A2127" s="59" t="str">
        <f t="shared" si="245"/>
        <v/>
      </c>
      <c r="B2127" s="33" t="str">
        <f t="shared" si="246"/>
        <v/>
      </c>
      <c r="C2127" s="32" t="str">
        <f t="shared" si="248"/>
        <v/>
      </c>
      <c r="D2127" s="71" t="str">
        <f t="shared" si="244"/>
        <v/>
      </c>
      <c r="E2127" s="83" t="str">
        <f t="shared" si="249"/>
        <v/>
      </c>
      <c r="F2127" s="100"/>
      <c r="G2127" s="85" t="str">
        <f t="shared" si="247"/>
        <v/>
      </c>
      <c r="H2127" s="158"/>
      <c r="I2127" s="149"/>
      <c r="J2127" s="152"/>
      <c r="K2127" s="162"/>
      <c r="L2127" s="163"/>
      <c r="M2127" s="34" t="str">
        <f t="shared" si="243"/>
        <v/>
      </c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</row>
    <row r="2128" spans="1:61" ht="15" customHeight="1" x14ac:dyDescent="0.2">
      <c r="A2128" s="59" t="str">
        <f t="shared" si="245"/>
        <v/>
      </c>
      <c r="B2128" s="33" t="str">
        <f t="shared" si="246"/>
        <v/>
      </c>
      <c r="C2128" s="32" t="str">
        <f t="shared" si="248"/>
        <v/>
      </c>
      <c r="D2128" s="71" t="str">
        <f t="shared" si="244"/>
        <v/>
      </c>
      <c r="E2128" s="83" t="str">
        <f t="shared" si="249"/>
        <v/>
      </c>
      <c r="F2128" s="100"/>
      <c r="G2128" s="85" t="str">
        <f t="shared" si="247"/>
        <v/>
      </c>
      <c r="H2128" s="158"/>
      <c r="I2128" s="149"/>
      <c r="J2128" s="152"/>
      <c r="K2128" s="162"/>
      <c r="L2128" s="163"/>
      <c r="M2128" s="34" t="str">
        <f t="shared" si="243"/>
        <v/>
      </c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</row>
    <row r="2129" spans="1:61" ht="15" customHeight="1" x14ac:dyDescent="0.2">
      <c r="A2129" s="59" t="str">
        <f t="shared" si="245"/>
        <v/>
      </c>
      <c r="B2129" s="33" t="str">
        <f t="shared" si="246"/>
        <v/>
      </c>
      <c r="C2129" s="32" t="str">
        <f t="shared" si="248"/>
        <v/>
      </c>
      <c r="D2129" s="71" t="str">
        <f t="shared" si="244"/>
        <v/>
      </c>
      <c r="E2129" s="83" t="str">
        <f t="shared" si="249"/>
        <v/>
      </c>
      <c r="F2129" s="100"/>
      <c r="G2129" s="85" t="str">
        <f t="shared" si="247"/>
        <v/>
      </c>
      <c r="H2129" s="158"/>
      <c r="I2129" s="149"/>
      <c r="J2129" s="152"/>
      <c r="K2129" s="162"/>
      <c r="L2129" s="163"/>
      <c r="M2129" s="34" t="str">
        <f t="shared" si="243"/>
        <v/>
      </c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</row>
    <row r="2130" spans="1:61" ht="15" customHeight="1" x14ac:dyDescent="0.2">
      <c r="A2130" s="59" t="str">
        <f t="shared" si="245"/>
        <v/>
      </c>
      <c r="B2130" s="33" t="str">
        <f t="shared" si="246"/>
        <v/>
      </c>
      <c r="C2130" s="32" t="str">
        <f t="shared" si="248"/>
        <v/>
      </c>
      <c r="D2130" s="71" t="str">
        <f t="shared" si="244"/>
        <v/>
      </c>
      <c r="E2130" s="83" t="str">
        <f t="shared" si="249"/>
        <v/>
      </c>
      <c r="F2130" s="100"/>
      <c r="G2130" s="85" t="str">
        <f t="shared" si="247"/>
        <v/>
      </c>
      <c r="H2130" s="158"/>
      <c r="I2130" s="149"/>
      <c r="J2130" s="152"/>
      <c r="K2130" s="162"/>
      <c r="L2130" s="163"/>
      <c r="M2130" s="34" t="str">
        <f t="shared" si="243"/>
        <v/>
      </c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</row>
    <row r="2131" spans="1:61" ht="15" customHeight="1" x14ac:dyDescent="0.2">
      <c r="A2131" s="59" t="str">
        <f t="shared" si="245"/>
        <v/>
      </c>
      <c r="B2131" s="33" t="str">
        <f t="shared" si="246"/>
        <v/>
      </c>
      <c r="C2131" s="32" t="str">
        <f t="shared" si="248"/>
        <v/>
      </c>
      <c r="D2131" s="71" t="str">
        <f t="shared" si="244"/>
        <v/>
      </c>
      <c r="E2131" s="83" t="str">
        <f t="shared" si="249"/>
        <v/>
      </c>
      <c r="F2131" s="100"/>
      <c r="G2131" s="85" t="str">
        <f t="shared" si="247"/>
        <v/>
      </c>
      <c r="H2131" s="158"/>
      <c r="I2131" s="149"/>
      <c r="J2131" s="152"/>
      <c r="K2131" s="162"/>
      <c r="L2131" s="163"/>
      <c r="M2131" s="34" t="str">
        <f t="shared" si="243"/>
        <v/>
      </c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</row>
    <row r="2132" spans="1:61" ht="15" customHeight="1" x14ac:dyDescent="0.2">
      <c r="A2132" s="59" t="str">
        <f t="shared" si="245"/>
        <v/>
      </c>
      <c r="B2132" s="33" t="str">
        <f t="shared" si="246"/>
        <v/>
      </c>
      <c r="C2132" s="32" t="str">
        <f t="shared" si="248"/>
        <v/>
      </c>
      <c r="D2132" s="71" t="str">
        <f t="shared" si="244"/>
        <v/>
      </c>
      <c r="E2132" s="83" t="str">
        <f t="shared" si="249"/>
        <v/>
      </c>
      <c r="F2132" s="100"/>
      <c r="G2132" s="85" t="str">
        <f t="shared" si="247"/>
        <v/>
      </c>
      <c r="H2132" s="158"/>
      <c r="I2132" s="149"/>
      <c r="J2132" s="152"/>
      <c r="K2132" s="162"/>
      <c r="L2132" s="163"/>
      <c r="M2132" s="34" t="str">
        <f t="shared" si="243"/>
        <v/>
      </c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</row>
    <row r="2133" spans="1:61" ht="15" customHeight="1" x14ac:dyDescent="0.2">
      <c r="A2133" s="59" t="str">
        <f t="shared" si="245"/>
        <v/>
      </c>
      <c r="B2133" s="33" t="str">
        <f t="shared" si="246"/>
        <v/>
      </c>
      <c r="C2133" s="32" t="str">
        <f t="shared" si="248"/>
        <v/>
      </c>
      <c r="D2133" s="71" t="str">
        <f t="shared" si="244"/>
        <v/>
      </c>
      <c r="E2133" s="83" t="str">
        <f t="shared" si="249"/>
        <v/>
      </c>
      <c r="F2133" s="100"/>
      <c r="G2133" s="85" t="str">
        <f t="shared" si="247"/>
        <v/>
      </c>
      <c r="H2133" s="158"/>
      <c r="I2133" s="149"/>
      <c r="J2133" s="152"/>
      <c r="K2133" s="162"/>
      <c r="L2133" s="163"/>
      <c r="M2133" s="34" t="str">
        <f t="shared" ref="M2133:M2196" si="250">IF(K2133="","",I2133*K2133)</f>
        <v/>
      </c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</row>
    <row r="2134" spans="1:61" ht="15" customHeight="1" x14ac:dyDescent="0.2">
      <c r="A2134" s="59" t="str">
        <f t="shared" si="245"/>
        <v/>
      </c>
      <c r="B2134" s="33" t="str">
        <f t="shared" si="246"/>
        <v/>
      </c>
      <c r="C2134" s="32" t="str">
        <f t="shared" si="248"/>
        <v/>
      </c>
      <c r="D2134" s="71" t="str">
        <f t="shared" si="244"/>
        <v/>
      </c>
      <c r="E2134" s="83" t="str">
        <f t="shared" si="249"/>
        <v/>
      </c>
      <c r="F2134" s="100"/>
      <c r="G2134" s="85" t="str">
        <f t="shared" si="247"/>
        <v/>
      </c>
      <c r="H2134" s="158"/>
      <c r="I2134" s="149"/>
      <c r="J2134" s="152"/>
      <c r="K2134" s="162"/>
      <c r="L2134" s="163"/>
      <c r="M2134" s="34" t="str">
        <f t="shared" si="250"/>
        <v/>
      </c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</row>
    <row r="2135" spans="1:61" ht="15" customHeight="1" x14ac:dyDescent="0.2">
      <c r="A2135" s="59" t="str">
        <f t="shared" si="245"/>
        <v/>
      </c>
      <c r="B2135" s="33" t="str">
        <f t="shared" si="246"/>
        <v/>
      </c>
      <c r="C2135" s="32" t="str">
        <f t="shared" si="248"/>
        <v/>
      </c>
      <c r="D2135" s="71" t="str">
        <f t="shared" si="244"/>
        <v/>
      </c>
      <c r="E2135" s="83" t="str">
        <f t="shared" si="249"/>
        <v/>
      </c>
      <c r="F2135" s="100"/>
      <c r="G2135" s="85" t="str">
        <f t="shared" si="247"/>
        <v/>
      </c>
      <c r="H2135" s="158"/>
      <c r="I2135" s="149"/>
      <c r="J2135" s="152"/>
      <c r="K2135" s="162"/>
      <c r="L2135" s="163"/>
      <c r="M2135" s="34" t="str">
        <f t="shared" si="250"/>
        <v/>
      </c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</row>
    <row r="2136" spans="1:61" ht="15" customHeight="1" x14ac:dyDescent="0.2">
      <c r="A2136" s="59" t="str">
        <f t="shared" si="245"/>
        <v/>
      </c>
      <c r="B2136" s="33" t="str">
        <f t="shared" si="246"/>
        <v/>
      </c>
      <c r="C2136" s="32" t="str">
        <f t="shared" si="248"/>
        <v/>
      </c>
      <c r="D2136" s="71" t="str">
        <f t="shared" si="244"/>
        <v/>
      </c>
      <c r="E2136" s="83" t="str">
        <f t="shared" si="249"/>
        <v/>
      </c>
      <c r="F2136" s="100"/>
      <c r="G2136" s="85" t="str">
        <f t="shared" si="247"/>
        <v/>
      </c>
      <c r="H2136" s="158"/>
      <c r="I2136" s="149"/>
      <c r="J2136" s="152"/>
      <c r="K2136" s="162"/>
      <c r="L2136" s="163"/>
      <c r="M2136" s="34" t="str">
        <f t="shared" si="250"/>
        <v/>
      </c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</row>
    <row r="2137" spans="1:61" ht="15" customHeight="1" x14ac:dyDescent="0.2">
      <c r="A2137" s="59" t="str">
        <f t="shared" si="245"/>
        <v/>
      </c>
      <c r="B2137" s="33" t="str">
        <f t="shared" si="246"/>
        <v/>
      </c>
      <c r="C2137" s="32" t="str">
        <f t="shared" si="248"/>
        <v/>
      </c>
      <c r="D2137" s="71" t="str">
        <f t="shared" si="244"/>
        <v/>
      </c>
      <c r="E2137" s="83" t="str">
        <f t="shared" si="249"/>
        <v/>
      </c>
      <c r="F2137" s="100"/>
      <c r="G2137" s="85" t="str">
        <f t="shared" si="247"/>
        <v/>
      </c>
      <c r="H2137" s="158"/>
      <c r="I2137" s="149"/>
      <c r="J2137" s="152"/>
      <c r="K2137" s="162"/>
      <c r="L2137" s="163"/>
      <c r="M2137" s="34" t="str">
        <f t="shared" si="250"/>
        <v/>
      </c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</row>
    <row r="2138" spans="1:61" ht="15" customHeight="1" x14ac:dyDescent="0.2">
      <c r="A2138" s="59" t="str">
        <f t="shared" si="245"/>
        <v/>
      </c>
      <c r="B2138" s="33" t="str">
        <f t="shared" si="246"/>
        <v/>
      </c>
      <c r="C2138" s="32" t="str">
        <f t="shared" si="248"/>
        <v/>
      </c>
      <c r="D2138" s="71" t="str">
        <f t="shared" si="244"/>
        <v/>
      </c>
      <c r="E2138" s="83" t="str">
        <f t="shared" si="249"/>
        <v/>
      </c>
      <c r="F2138" s="100"/>
      <c r="G2138" s="85" t="str">
        <f t="shared" si="247"/>
        <v/>
      </c>
      <c r="H2138" s="158"/>
      <c r="I2138" s="149"/>
      <c r="J2138" s="152"/>
      <c r="K2138" s="162"/>
      <c r="L2138" s="163"/>
      <c r="M2138" s="34" t="str">
        <f t="shared" si="250"/>
        <v/>
      </c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</row>
    <row r="2139" spans="1:61" ht="15" customHeight="1" x14ac:dyDescent="0.2">
      <c r="A2139" s="59" t="str">
        <f t="shared" si="245"/>
        <v/>
      </c>
      <c r="B2139" s="33" t="str">
        <f t="shared" si="246"/>
        <v/>
      </c>
      <c r="C2139" s="32" t="str">
        <f t="shared" si="248"/>
        <v/>
      </c>
      <c r="D2139" s="71" t="str">
        <f t="shared" si="244"/>
        <v/>
      </c>
      <c r="E2139" s="83" t="str">
        <f t="shared" si="249"/>
        <v/>
      </c>
      <c r="F2139" s="100"/>
      <c r="G2139" s="85" t="str">
        <f t="shared" si="247"/>
        <v/>
      </c>
      <c r="H2139" s="158"/>
      <c r="I2139" s="149"/>
      <c r="J2139" s="152"/>
      <c r="K2139" s="162"/>
      <c r="L2139" s="163"/>
      <c r="M2139" s="34" t="str">
        <f t="shared" si="250"/>
        <v/>
      </c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</row>
    <row r="2140" spans="1:61" ht="15" customHeight="1" x14ac:dyDescent="0.2">
      <c r="A2140" s="59" t="str">
        <f t="shared" si="245"/>
        <v/>
      </c>
      <c r="B2140" s="33" t="str">
        <f t="shared" si="246"/>
        <v/>
      </c>
      <c r="C2140" s="32" t="str">
        <f t="shared" si="248"/>
        <v/>
      </c>
      <c r="D2140" s="71" t="str">
        <f t="shared" si="244"/>
        <v/>
      </c>
      <c r="E2140" s="83" t="str">
        <f t="shared" si="249"/>
        <v/>
      </c>
      <c r="F2140" s="100"/>
      <c r="G2140" s="85" t="str">
        <f t="shared" si="247"/>
        <v/>
      </c>
      <c r="H2140" s="158"/>
      <c r="I2140" s="149"/>
      <c r="J2140" s="152"/>
      <c r="K2140" s="162"/>
      <c r="L2140" s="163"/>
      <c r="M2140" s="34" t="str">
        <f t="shared" si="250"/>
        <v/>
      </c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</row>
    <row r="2141" spans="1:61" ht="15" customHeight="1" x14ac:dyDescent="0.2">
      <c r="A2141" s="59" t="str">
        <f t="shared" si="245"/>
        <v/>
      </c>
      <c r="B2141" s="33" t="str">
        <f t="shared" si="246"/>
        <v/>
      </c>
      <c r="C2141" s="32" t="str">
        <f t="shared" si="248"/>
        <v/>
      </c>
      <c r="D2141" s="71" t="str">
        <f t="shared" ref="D2141:D2204" si="251">IF(F2140="","",IF(F2141="","",IF(F2141=F2140,"  =","Nieuw")))</f>
        <v/>
      </c>
      <c r="E2141" s="83" t="str">
        <f t="shared" si="249"/>
        <v/>
      </c>
      <c r="F2141" s="100"/>
      <c r="G2141" s="85" t="str">
        <f t="shared" si="247"/>
        <v/>
      </c>
      <c r="H2141" s="158"/>
      <c r="I2141" s="149"/>
      <c r="J2141" s="152"/>
      <c r="K2141" s="162"/>
      <c r="L2141" s="163"/>
      <c r="M2141" s="34" t="str">
        <f t="shared" si="250"/>
        <v/>
      </c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</row>
    <row r="2142" spans="1:61" ht="15" customHeight="1" x14ac:dyDescent="0.2">
      <c r="A2142" s="59" t="str">
        <f t="shared" ref="A2142:A2205" si="252">IF(F2141="","",IF(B2142="","",IF(B2142=B2141,A2141+100000000,B2141+1)))</f>
        <v/>
      </c>
      <c r="B2142" s="33" t="str">
        <f t="shared" ref="B2142:B2205" si="253">IF(F2141="","",IF(F2142="","",IF(F2141=F2142,B2141,B2141+1)))</f>
        <v/>
      </c>
      <c r="C2142" s="32" t="str">
        <f t="shared" si="248"/>
        <v/>
      </c>
      <c r="D2142" s="71" t="str">
        <f t="shared" si="251"/>
        <v/>
      </c>
      <c r="E2142" s="83" t="str">
        <f t="shared" si="249"/>
        <v/>
      </c>
      <c r="F2142" s="100"/>
      <c r="G2142" s="85" t="str">
        <f t="shared" si="247"/>
        <v/>
      </c>
      <c r="H2142" s="158"/>
      <c r="I2142" s="149"/>
      <c r="J2142" s="152"/>
      <c r="K2142" s="162"/>
      <c r="L2142" s="163"/>
      <c r="M2142" s="34" t="str">
        <f t="shared" si="250"/>
        <v/>
      </c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</row>
    <row r="2143" spans="1:61" ht="15" customHeight="1" x14ac:dyDescent="0.2">
      <c r="A2143" s="59" t="str">
        <f t="shared" si="252"/>
        <v/>
      </c>
      <c r="B2143" s="33" t="str">
        <f t="shared" si="253"/>
        <v/>
      </c>
      <c r="C2143" s="32" t="str">
        <f t="shared" si="248"/>
        <v/>
      </c>
      <c r="D2143" s="71" t="str">
        <f t="shared" si="251"/>
        <v/>
      </c>
      <c r="E2143" s="83" t="str">
        <f t="shared" si="249"/>
        <v/>
      </c>
      <c r="F2143" s="100"/>
      <c r="G2143" s="85" t="str">
        <f t="shared" si="247"/>
        <v/>
      </c>
      <c r="H2143" s="158"/>
      <c r="I2143" s="149"/>
      <c r="J2143" s="152"/>
      <c r="K2143" s="162"/>
      <c r="L2143" s="163"/>
      <c r="M2143" s="34" t="str">
        <f t="shared" si="250"/>
        <v/>
      </c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</row>
    <row r="2144" spans="1:61" ht="15" customHeight="1" x14ac:dyDescent="0.2">
      <c r="A2144" s="59" t="str">
        <f t="shared" si="252"/>
        <v/>
      </c>
      <c r="B2144" s="33" t="str">
        <f t="shared" si="253"/>
        <v/>
      </c>
      <c r="C2144" s="32" t="str">
        <f t="shared" si="248"/>
        <v/>
      </c>
      <c r="D2144" s="71" t="str">
        <f t="shared" si="251"/>
        <v/>
      </c>
      <c r="E2144" s="83" t="str">
        <f t="shared" si="249"/>
        <v/>
      </c>
      <c r="F2144" s="100"/>
      <c r="G2144" s="85" t="str">
        <f t="shared" si="247"/>
        <v/>
      </c>
      <c r="H2144" s="158"/>
      <c r="I2144" s="149"/>
      <c r="J2144" s="152"/>
      <c r="K2144" s="162"/>
      <c r="L2144" s="163"/>
      <c r="M2144" s="34" t="str">
        <f t="shared" si="250"/>
        <v/>
      </c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</row>
    <row r="2145" spans="1:61" ht="15" customHeight="1" x14ac:dyDescent="0.2">
      <c r="A2145" s="59" t="str">
        <f t="shared" si="252"/>
        <v/>
      </c>
      <c r="B2145" s="33" t="str">
        <f t="shared" si="253"/>
        <v/>
      </c>
      <c r="C2145" s="32" t="str">
        <f t="shared" si="248"/>
        <v/>
      </c>
      <c r="D2145" s="71" t="str">
        <f t="shared" si="251"/>
        <v/>
      </c>
      <c r="E2145" s="83" t="str">
        <f t="shared" si="249"/>
        <v/>
      </c>
      <c r="F2145" s="100"/>
      <c r="G2145" s="85" t="str">
        <f t="shared" si="247"/>
        <v/>
      </c>
      <c r="H2145" s="158"/>
      <c r="I2145" s="149"/>
      <c r="J2145" s="152"/>
      <c r="K2145" s="162"/>
      <c r="L2145" s="163"/>
      <c r="M2145" s="34" t="str">
        <f t="shared" si="250"/>
        <v/>
      </c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</row>
    <row r="2146" spans="1:61" ht="15" customHeight="1" x14ac:dyDescent="0.2">
      <c r="A2146" s="59" t="str">
        <f t="shared" si="252"/>
        <v/>
      </c>
      <c r="B2146" s="33" t="str">
        <f t="shared" si="253"/>
        <v/>
      </c>
      <c r="C2146" s="32" t="str">
        <f t="shared" si="248"/>
        <v/>
      </c>
      <c r="D2146" s="71" t="str">
        <f t="shared" si="251"/>
        <v/>
      </c>
      <c r="E2146" s="83" t="str">
        <f t="shared" si="249"/>
        <v/>
      </c>
      <c r="F2146" s="100"/>
      <c r="G2146" s="85" t="str">
        <f t="shared" si="247"/>
        <v/>
      </c>
      <c r="H2146" s="158"/>
      <c r="I2146" s="149"/>
      <c r="J2146" s="152"/>
      <c r="K2146" s="162"/>
      <c r="L2146" s="163"/>
      <c r="M2146" s="34" t="str">
        <f t="shared" si="250"/>
        <v/>
      </c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</row>
    <row r="2147" spans="1:61" ht="15" customHeight="1" x14ac:dyDescent="0.2">
      <c r="A2147" s="59" t="str">
        <f t="shared" si="252"/>
        <v/>
      </c>
      <c r="B2147" s="33" t="str">
        <f t="shared" si="253"/>
        <v/>
      </c>
      <c r="C2147" s="32" t="str">
        <f t="shared" si="248"/>
        <v/>
      </c>
      <c r="D2147" s="71" t="str">
        <f t="shared" si="251"/>
        <v/>
      </c>
      <c r="E2147" s="83" t="str">
        <f t="shared" si="249"/>
        <v/>
      </c>
      <c r="F2147" s="100"/>
      <c r="G2147" s="85" t="str">
        <f t="shared" si="247"/>
        <v/>
      </c>
      <c r="H2147" s="158"/>
      <c r="I2147" s="149"/>
      <c r="J2147" s="152"/>
      <c r="K2147" s="162"/>
      <c r="L2147" s="163"/>
      <c r="M2147" s="34" t="str">
        <f t="shared" si="250"/>
        <v/>
      </c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</row>
    <row r="2148" spans="1:61" ht="15" customHeight="1" x14ac:dyDescent="0.2">
      <c r="A2148" s="59" t="str">
        <f t="shared" si="252"/>
        <v/>
      </c>
      <c r="B2148" s="33" t="str">
        <f t="shared" si="253"/>
        <v/>
      </c>
      <c r="C2148" s="32" t="str">
        <f t="shared" si="248"/>
        <v/>
      </c>
      <c r="D2148" s="71" t="str">
        <f t="shared" si="251"/>
        <v/>
      </c>
      <c r="E2148" s="83" t="str">
        <f t="shared" si="249"/>
        <v/>
      </c>
      <c r="F2148" s="100"/>
      <c r="G2148" s="85" t="str">
        <f t="shared" si="247"/>
        <v/>
      </c>
      <c r="H2148" s="158"/>
      <c r="I2148" s="149"/>
      <c r="J2148" s="152"/>
      <c r="K2148" s="162"/>
      <c r="L2148" s="163"/>
      <c r="M2148" s="34" t="str">
        <f t="shared" si="250"/>
        <v/>
      </c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</row>
    <row r="2149" spans="1:61" ht="15" customHeight="1" x14ac:dyDescent="0.2">
      <c r="A2149" s="59" t="str">
        <f t="shared" si="252"/>
        <v/>
      </c>
      <c r="B2149" s="33" t="str">
        <f t="shared" si="253"/>
        <v/>
      </c>
      <c r="C2149" s="32" t="str">
        <f t="shared" si="248"/>
        <v/>
      </c>
      <c r="D2149" s="71" t="str">
        <f t="shared" si="251"/>
        <v/>
      </c>
      <c r="E2149" s="83" t="str">
        <f t="shared" si="249"/>
        <v/>
      </c>
      <c r="F2149" s="100"/>
      <c r="G2149" s="85" t="str">
        <f t="shared" si="247"/>
        <v/>
      </c>
      <c r="H2149" s="158"/>
      <c r="I2149" s="149"/>
      <c r="J2149" s="152"/>
      <c r="K2149" s="162"/>
      <c r="L2149" s="163"/>
      <c r="M2149" s="34" t="str">
        <f t="shared" si="250"/>
        <v/>
      </c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</row>
    <row r="2150" spans="1:61" ht="15" customHeight="1" x14ac:dyDescent="0.2">
      <c r="A2150" s="59" t="str">
        <f t="shared" si="252"/>
        <v/>
      </c>
      <c r="B2150" s="33" t="str">
        <f t="shared" si="253"/>
        <v/>
      </c>
      <c r="C2150" s="32" t="str">
        <f t="shared" si="248"/>
        <v/>
      </c>
      <c r="D2150" s="71" t="str">
        <f t="shared" si="251"/>
        <v/>
      </c>
      <c r="E2150" s="83" t="str">
        <f t="shared" si="249"/>
        <v/>
      </c>
      <c r="F2150" s="100"/>
      <c r="G2150" s="85" t="str">
        <f t="shared" si="247"/>
        <v/>
      </c>
      <c r="H2150" s="158"/>
      <c r="I2150" s="149"/>
      <c r="J2150" s="152"/>
      <c r="K2150" s="162"/>
      <c r="L2150" s="163"/>
      <c r="M2150" s="34" t="str">
        <f t="shared" si="250"/>
        <v/>
      </c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</row>
    <row r="2151" spans="1:61" ht="15" customHeight="1" x14ac:dyDescent="0.2">
      <c r="A2151" s="59" t="str">
        <f t="shared" si="252"/>
        <v/>
      </c>
      <c r="B2151" s="33" t="str">
        <f t="shared" si="253"/>
        <v/>
      </c>
      <c r="C2151" s="32" t="str">
        <f t="shared" si="248"/>
        <v/>
      </c>
      <c r="D2151" s="71" t="str">
        <f t="shared" si="251"/>
        <v/>
      </c>
      <c r="E2151" s="83" t="str">
        <f t="shared" si="249"/>
        <v/>
      </c>
      <c r="F2151" s="100"/>
      <c r="G2151" s="85" t="str">
        <f t="shared" si="247"/>
        <v/>
      </c>
      <c r="H2151" s="158"/>
      <c r="I2151" s="149"/>
      <c r="J2151" s="152"/>
      <c r="K2151" s="162"/>
      <c r="L2151" s="163"/>
      <c r="M2151" s="34" t="str">
        <f t="shared" si="250"/>
        <v/>
      </c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</row>
    <row r="2152" spans="1:61" ht="15" customHeight="1" x14ac:dyDescent="0.2">
      <c r="A2152" s="59" t="str">
        <f t="shared" si="252"/>
        <v/>
      </c>
      <c r="B2152" s="33" t="str">
        <f t="shared" si="253"/>
        <v/>
      </c>
      <c r="C2152" s="32" t="str">
        <f t="shared" si="248"/>
        <v/>
      </c>
      <c r="D2152" s="71" t="str">
        <f t="shared" si="251"/>
        <v/>
      </c>
      <c r="E2152" s="83" t="str">
        <f t="shared" si="249"/>
        <v/>
      </c>
      <c r="F2152" s="100"/>
      <c r="G2152" s="85" t="str">
        <f t="shared" si="247"/>
        <v/>
      </c>
      <c r="H2152" s="158"/>
      <c r="I2152" s="149"/>
      <c r="J2152" s="152"/>
      <c r="K2152" s="162"/>
      <c r="L2152" s="163"/>
      <c r="M2152" s="34" t="str">
        <f t="shared" si="250"/>
        <v/>
      </c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</row>
    <row r="2153" spans="1:61" ht="15" customHeight="1" x14ac:dyDescent="0.2">
      <c r="A2153" s="59" t="str">
        <f t="shared" si="252"/>
        <v/>
      </c>
      <c r="B2153" s="33" t="str">
        <f t="shared" si="253"/>
        <v/>
      </c>
      <c r="C2153" s="32" t="str">
        <f t="shared" si="248"/>
        <v/>
      </c>
      <c r="D2153" s="71" t="str">
        <f t="shared" si="251"/>
        <v/>
      </c>
      <c r="E2153" s="83" t="str">
        <f t="shared" si="249"/>
        <v/>
      </c>
      <c r="F2153" s="100"/>
      <c r="G2153" s="85" t="str">
        <f t="shared" si="247"/>
        <v/>
      </c>
      <c r="H2153" s="158"/>
      <c r="I2153" s="149"/>
      <c r="J2153" s="152"/>
      <c r="K2153" s="162"/>
      <c r="L2153" s="163"/>
      <c r="M2153" s="34" t="str">
        <f t="shared" si="250"/>
        <v/>
      </c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</row>
    <row r="2154" spans="1:61" ht="15" customHeight="1" x14ac:dyDescent="0.2">
      <c r="A2154" s="59" t="str">
        <f t="shared" si="252"/>
        <v/>
      </c>
      <c r="B2154" s="33" t="str">
        <f t="shared" si="253"/>
        <v/>
      </c>
      <c r="C2154" s="32" t="str">
        <f t="shared" si="248"/>
        <v/>
      </c>
      <c r="D2154" s="71" t="str">
        <f t="shared" si="251"/>
        <v/>
      </c>
      <c r="E2154" s="83" t="str">
        <f t="shared" si="249"/>
        <v/>
      </c>
      <c r="F2154" s="100"/>
      <c r="G2154" s="85" t="str">
        <f t="shared" si="247"/>
        <v/>
      </c>
      <c r="H2154" s="158"/>
      <c r="I2154" s="149"/>
      <c r="J2154" s="152"/>
      <c r="K2154" s="162"/>
      <c r="L2154" s="163"/>
      <c r="M2154" s="34" t="str">
        <f t="shared" si="250"/>
        <v/>
      </c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</row>
    <row r="2155" spans="1:61" ht="15" customHeight="1" x14ac:dyDescent="0.2">
      <c r="A2155" s="59" t="str">
        <f t="shared" si="252"/>
        <v/>
      </c>
      <c r="B2155" s="33" t="str">
        <f t="shared" si="253"/>
        <v/>
      </c>
      <c r="C2155" s="32" t="str">
        <f t="shared" si="248"/>
        <v/>
      </c>
      <c r="D2155" s="71" t="str">
        <f t="shared" si="251"/>
        <v/>
      </c>
      <c r="E2155" s="83" t="str">
        <f t="shared" si="249"/>
        <v/>
      </c>
      <c r="F2155" s="100"/>
      <c r="G2155" s="85" t="str">
        <f t="shared" si="247"/>
        <v/>
      </c>
      <c r="H2155" s="158"/>
      <c r="I2155" s="149"/>
      <c r="J2155" s="152"/>
      <c r="K2155" s="162"/>
      <c r="L2155" s="163"/>
      <c r="M2155" s="34" t="str">
        <f t="shared" si="250"/>
        <v/>
      </c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</row>
    <row r="2156" spans="1:61" ht="15" customHeight="1" x14ac:dyDescent="0.2">
      <c r="A2156" s="59" t="str">
        <f t="shared" si="252"/>
        <v/>
      </c>
      <c r="B2156" s="33" t="str">
        <f t="shared" si="253"/>
        <v/>
      </c>
      <c r="C2156" s="32" t="str">
        <f t="shared" si="248"/>
        <v/>
      </c>
      <c r="D2156" s="71" t="str">
        <f t="shared" si="251"/>
        <v/>
      </c>
      <c r="E2156" s="83" t="str">
        <f t="shared" si="249"/>
        <v/>
      </c>
      <c r="F2156" s="100"/>
      <c r="G2156" s="85" t="str">
        <f t="shared" si="247"/>
        <v/>
      </c>
      <c r="H2156" s="158"/>
      <c r="I2156" s="149"/>
      <c r="J2156" s="152"/>
      <c r="K2156" s="162"/>
      <c r="L2156" s="163"/>
      <c r="M2156" s="34" t="str">
        <f t="shared" si="250"/>
        <v/>
      </c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</row>
    <row r="2157" spans="1:61" ht="15" customHeight="1" x14ac:dyDescent="0.2">
      <c r="A2157" s="59" t="str">
        <f t="shared" si="252"/>
        <v/>
      </c>
      <c r="B2157" s="33" t="str">
        <f t="shared" si="253"/>
        <v/>
      </c>
      <c r="C2157" s="32" t="str">
        <f t="shared" si="248"/>
        <v/>
      </c>
      <c r="D2157" s="71" t="str">
        <f t="shared" si="251"/>
        <v/>
      </c>
      <c r="E2157" s="83" t="str">
        <f t="shared" si="249"/>
        <v/>
      </c>
      <c r="F2157" s="100"/>
      <c r="G2157" s="85" t="str">
        <f t="shared" si="247"/>
        <v/>
      </c>
      <c r="H2157" s="158"/>
      <c r="I2157" s="149"/>
      <c r="J2157" s="152"/>
      <c r="K2157" s="162"/>
      <c r="L2157" s="163"/>
      <c r="M2157" s="34" t="str">
        <f t="shared" si="250"/>
        <v/>
      </c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</row>
    <row r="2158" spans="1:61" ht="15" customHeight="1" x14ac:dyDescent="0.2">
      <c r="A2158" s="59" t="str">
        <f t="shared" si="252"/>
        <v/>
      </c>
      <c r="B2158" s="33" t="str">
        <f t="shared" si="253"/>
        <v/>
      </c>
      <c r="C2158" s="32" t="str">
        <f t="shared" si="248"/>
        <v/>
      </c>
      <c r="D2158" s="71" t="str">
        <f t="shared" si="251"/>
        <v/>
      </c>
      <c r="E2158" s="83" t="str">
        <f t="shared" si="249"/>
        <v/>
      </c>
      <c r="F2158" s="100"/>
      <c r="G2158" s="85" t="str">
        <f t="shared" si="247"/>
        <v/>
      </c>
      <c r="H2158" s="158"/>
      <c r="I2158" s="149"/>
      <c r="J2158" s="152"/>
      <c r="K2158" s="162"/>
      <c r="L2158" s="163"/>
      <c r="M2158" s="34" t="str">
        <f t="shared" si="250"/>
        <v/>
      </c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</row>
    <row r="2159" spans="1:61" ht="15" customHeight="1" x14ac:dyDescent="0.2">
      <c r="A2159" s="59" t="str">
        <f t="shared" si="252"/>
        <v/>
      </c>
      <c r="B2159" s="33" t="str">
        <f t="shared" si="253"/>
        <v/>
      </c>
      <c r="C2159" s="32" t="str">
        <f t="shared" si="248"/>
        <v/>
      </c>
      <c r="D2159" s="71" t="str">
        <f t="shared" si="251"/>
        <v/>
      </c>
      <c r="E2159" s="83" t="str">
        <f t="shared" si="249"/>
        <v/>
      </c>
      <c r="F2159" s="100"/>
      <c r="G2159" s="85" t="str">
        <f t="shared" si="247"/>
        <v/>
      </c>
      <c r="H2159" s="158"/>
      <c r="I2159" s="149"/>
      <c r="J2159" s="152"/>
      <c r="K2159" s="162"/>
      <c r="L2159" s="163"/>
      <c r="M2159" s="34" t="str">
        <f t="shared" si="250"/>
        <v/>
      </c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</row>
    <row r="2160" spans="1:61" ht="15" customHeight="1" x14ac:dyDescent="0.2">
      <c r="A2160" s="59" t="str">
        <f t="shared" si="252"/>
        <v/>
      </c>
      <c r="B2160" s="33" t="str">
        <f t="shared" si="253"/>
        <v/>
      </c>
      <c r="C2160" s="32" t="str">
        <f t="shared" si="248"/>
        <v/>
      </c>
      <c r="D2160" s="71" t="str">
        <f t="shared" si="251"/>
        <v/>
      </c>
      <c r="E2160" s="83" t="str">
        <f t="shared" si="249"/>
        <v/>
      </c>
      <c r="F2160" s="100"/>
      <c r="G2160" s="85" t="str">
        <f t="shared" si="247"/>
        <v/>
      </c>
      <c r="H2160" s="158"/>
      <c r="I2160" s="149"/>
      <c r="J2160" s="152"/>
      <c r="K2160" s="162"/>
      <c r="L2160" s="163"/>
      <c r="M2160" s="34" t="str">
        <f t="shared" si="250"/>
        <v/>
      </c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</row>
    <row r="2161" spans="1:61" ht="15" customHeight="1" x14ac:dyDescent="0.2">
      <c r="A2161" s="59" t="str">
        <f t="shared" si="252"/>
        <v/>
      </c>
      <c r="B2161" s="33" t="str">
        <f t="shared" si="253"/>
        <v/>
      </c>
      <c r="C2161" s="32" t="str">
        <f t="shared" si="248"/>
        <v/>
      </c>
      <c r="D2161" s="71" t="str">
        <f t="shared" si="251"/>
        <v/>
      </c>
      <c r="E2161" s="83" t="str">
        <f t="shared" si="249"/>
        <v/>
      </c>
      <c r="F2161" s="100"/>
      <c r="G2161" s="85" t="str">
        <f t="shared" si="247"/>
        <v/>
      </c>
      <c r="H2161" s="158"/>
      <c r="I2161" s="149"/>
      <c r="J2161" s="152"/>
      <c r="K2161" s="162"/>
      <c r="L2161" s="163"/>
      <c r="M2161" s="34" t="str">
        <f t="shared" si="250"/>
        <v/>
      </c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</row>
    <row r="2162" spans="1:61" ht="15" customHeight="1" x14ac:dyDescent="0.2">
      <c r="A2162" s="59" t="str">
        <f t="shared" si="252"/>
        <v/>
      </c>
      <c r="B2162" s="33" t="str">
        <f t="shared" si="253"/>
        <v/>
      </c>
      <c r="C2162" s="32" t="str">
        <f t="shared" si="248"/>
        <v/>
      </c>
      <c r="D2162" s="71" t="str">
        <f t="shared" si="251"/>
        <v/>
      </c>
      <c r="E2162" s="83" t="str">
        <f t="shared" si="249"/>
        <v/>
      </c>
      <c r="F2162" s="100"/>
      <c r="G2162" s="85" t="str">
        <f t="shared" si="247"/>
        <v/>
      </c>
      <c r="H2162" s="158"/>
      <c r="I2162" s="149"/>
      <c r="J2162" s="152"/>
      <c r="K2162" s="162"/>
      <c r="L2162" s="163"/>
      <c r="M2162" s="34" t="str">
        <f t="shared" si="250"/>
        <v/>
      </c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</row>
    <row r="2163" spans="1:61" ht="15" customHeight="1" x14ac:dyDescent="0.2">
      <c r="A2163" s="59" t="str">
        <f t="shared" si="252"/>
        <v/>
      </c>
      <c r="B2163" s="33" t="str">
        <f t="shared" si="253"/>
        <v/>
      </c>
      <c r="C2163" s="32" t="str">
        <f t="shared" si="248"/>
        <v/>
      </c>
      <c r="D2163" s="71" t="str">
        <f t="shared" si="251"/>
        <v/>
      </c>
      <c r="E2163" s="83" t="str">
        <f t="shared" si="249"/>
        <v/>
      </c>
      <c r="F2163" s="100"/>
      <c r="G2163" s="85" t="str">
        <f t="shared" si="247"/>
        <v/>
      </c>
      <c r="H2163" s="158"/>
      <c r="I2163" s="149"/>
      <c r="J2163" s="152"/>
      <c r="K2163" s="162"/>
      <c r="L2163" s="163"/>
      <c r="M2163" s="34" t="str">
        <f t="shared" si="250"/>
        <v/>
      </c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</row>
    <row r="2164" spans="1:61" ht="15" customHeight="1" x14ac:dyDescent="0.2">
      <c r="A2164" s="59" t="str">
        <f t="shared" si="252"/>
        <v/>
      </c>
      <c r="B2164" s="33" t="str">
        <f t="shared" si="253"/>
        <v/>
      </c>
      <c r="C2164" s="32" t="str">
        <f t="shared" si="248"/>
        <v/>
      </c>
      <c r="D2164" s="71" t="str">
        <f t="shared" si="251"/>
        <v/>
      </c>
      <c r="E2164" s="83" t="str">
        <f t="shared" si="249"/>
        <v/>
      </c>
      <c r="F2164" s="100"/>
      <c r="G2164" s="85" t="str">
        <f t="shared" si="247"/>
        <v/>
      </c>
      <c r="H2164" s="158"/>
      <c r="I2164" s="149"/>
      <c r="J2164" s="152"/>
      <c r="K2164" s="162"/>
      <c r="L2164" s="163"/>
      <c r="M2164" s="34" t="str">
        <f t="shared" si="250"/>
        <v/>
      </c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</row>
    <row r="2165" spans="1:61" ht="15" customHeight="1" x14ac:dyDescent="0.2">
      <c r="A2165" s="59" t="str">
        <f t="shared" si="252"/>
        <v/>
      </c>
      <c r="B2165" s="33" t="str">
        <f t="shared" si="253"/>
        <v/>
      </c>
      <c r="C2165" s="32" t="str">
        <f t="shared" si="248"/>
        <v/>
      </c>
      <c r="D2165" s="71" t="str">
        <f t="shared" si="251"/>
        <v/>
      </c>
      <c r="E2165" s="83" t="str">
        <f t="shared" si="249"/>
        <v/>
      </c>
      <c r="F2165" s="100"/>
      <c r="G2165" s="85" t="str">
        <f t="shared" si="247"/>
        <v/>
      </c>
      <c r="H2165" s="158"/>
      <c r="I2165" s="149"/>
      <c r="J2165" s="152"/>
      <c r="K2165" s="162"/>
      <c r="L2165" s="163"/>
      <c r="M2165" s="34" t="str">
        <f t="shared" si="250"/>
        <v/>
      </c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</row>
    <row r="2166" spans="1:61" ht="15" customHeight="1" x14ac:dyDescent="0.2">
      <c r="A2166" s="59" t="str">
        <f t="shared" si="252"/>
        <v/>
      </c>
      <c r="B2166" s="33" t="str">
        <f t="shared" si="253"/>
        <v/>
      </c>
      <c r="C2166" s="32" t="str">
        <f t="shared" si="248"/>
        <v/>
      </c>
      <c r="D2166" s="71" t="str">
        <f t="shared" si="251"/>
        <v/>
      </c>
      <c r="E2166" s="83" t="str">
        <f t="shared" si="249"/>
        <v/>
      </c>
      <c r="F2166" s="100"/>
      <c r="G2166" s="85" t="str">
        <f t="shared" si="247"/>
        <v/>
      </c>
      <c r="H2166" s="158"/>
      <c r="I2166" s="149"/>
      <c r="J2166" s="152"/>
      <c r="K2166" s="162"/>
      <c r="L2166" s="163"/>
      <c r="M2166" s="34" t="str">
        <f t="shared" si="250"/>
        <v/>
      </c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</row>
    <row r="2167" spans="1:61" ht="15" customHeight="1" x14ac:dyDescent="0.2">
      <c r="A2167" s="59" t="str">
        <f t="shared" si="252"/>
        <v/>
      </c>
      <c r="B2167" s="33" t="str">
        <f t="shared" si="253"/>
        <v/>
      </c>
      <c r="C2167" s="32" t="str">
        <f t="shared" si="248"/>
        <v/>
      </c>
      <c r="D2167" s="71" t="str">
        <f t="shared" si="251"/>
        <v/>
      </c>
      <c r="E2167" s="83" t="str">
        <f t="shared" si="249"/>
        <v/>
      </c>
      <c r="F2167" s="100"/>
      <c r="G2167" s="85" t="str">
        <f t="shared" si="247"/>
        <v/>
      </c>
      <c r="H2167" s="158"/>
      <c r="I2167" s="149"/>
      <c r="J2167" s="152"/>
      <c r="K2167" s="162"/>
      <c r="L2167" s="163"/>
      <c r="M2167" s="34" t="str">
        <f t="shared" si="250"/>
        <v/>
      </c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</row>
    <row r="2168" spans="1:61" ht="15" customHeight="1" x14ac:dyDescent="0.2">
      <c r="A2168" s="59" t="str">
        <f t="shared" si="252"/>
        <v/>
      </c>
      <c r="B2168" s="33" t="str">
        <f t="shared" si="253"/>
        <v/>
      </c>
      <c r="C2168" s="32" t="str">
        <f t="shared" si="248"/>
        <v/>
      </c>
      <c r="D2168" s="71" t="str">
        <f t="shared" si="251"/>
        <v/>
      </c>
      <c r="E2168" s="83" t="str">
        <f t="shared" si="249"/>
        <v/>
      </c>
      <c r="F2168" s="100"/>
      <c r="G2168" s="85" t="str">
        <f t="shared" si="247"/>
        <v/>
      </c>
      <c r="H2168" s="158"/>
      <c r="I2168" s="149"/>
      <c r="J2168" s="152"/>
      <c r="K2168" s="162"/>
      <c r="L2168" s="163"/>
      <c r="M2168" s="34" t="str">
        <f t="shared" si="250"/>
        <v/>
      </c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</row>
    <row r="2169" spans="1:61" ht="15" customHeight="1" x14ac:dyDescent="0.2">
      <c r="A2169" s="59" t="str">
        <f t="shared" si="252"/>
        <v/>
      </c>
      <c r="B2169" s="33" t="str">
        <f t="shared" si="253"/>
        <v/>
      </c>
      <c r="C2169" s="32" t="str">
        <f t="shared" si="248"/>
        <v/>
      </c>
      <c r="D2169" s="71" t="str">
        <f t="shared" si="251"/>
        <v/>
      </c>
      <c r="E2169" s="83" t="str">
        <f t="shared" si="249"/>
        <v/>
      </c>
      <c r="F2169" s="100"/>
      <c r="G2169" s="85" t="str">
        <f t="shared" si="247"/>
        <v/>
      </c>
      <c r="H2169" s="158"/>
      <c r="I2169" s="149"/>
      <c r="J2169" s="152"/>
      <c r="K2169" s="162"/>
      <c r="L2169" s="163"/>
      <c r="M2169" s="34" t="str">
        <f t="shared" si="250"/>
        <v/>
      </c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</row>
    <row r="2170" spans="1:61" ht="15" customHeight="1" x14ac:dyDescent="0.2">
      <c r="A2170" s="59" t="str">
        <f t="shared" si="252"/>
        <v/>
      </c>
      <c r="B2170" s="33" t="str">
        <f t="shared" si="253"/>
        <v/>
      </c>
      <c r="C2170" s="32" t="str">
        <f t="shared" si="248"/>
        <v/>
      </c>
      <c r="D2170" s="71" t="str">
        <f t="shared" si="251"/>
        <v/>
      </c>
      <c r="E2170" s="83" t="str">
        <f t="shared" si="249"/>
        <v/>
      </c>
      <c r="F2170" s="100"/>
      <c r="G2170" s="85" t="str">
        <f t="shared" si="247"/>
        <v/>
      </c>
      <c r="H2170" s="158"/>
      <c r="I2170" s="149"/>
      <c r="J2170" s="152"/>
      <c r="K2170" s="162"/>
      <c r="L2170" s="163"/>
      <c r="M2170" s="34" t="str">
        <f t="shared" si="250"/>
        <v/>
      </c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</row>
    <row r="2171" spans="1:61" ht="15" customHeight="1" x14ac:dyDescent="0.2">
      <c r="A2171" s="59" t="str">
        <f t="shared" si="252"/>
        <v/>
      </c>
      <c r="B2171" s="33" t="str">
        <f t="shared" si="253"/>
        <v/>
      </c>
      <c r="C2171" s="32" t="str">
        <f t="shared" si="248"/>
        <v/>
      </c>
      <c r="D2171" s="71" t="str">
        <f t="shared" si="251"/>
        <v/>
      </c>
      <c r="E2171" s="83" t="str">
        <f t="shared" si="249"/>
        <v/>
      </c>
      <c r="F2171" s="100"/>
      <c r="G2171" s="85" t="str">
        <f t="shared" si="247"/>
        <v/>
      </c>
      <c r="H2171" s="158"/>
      <c r="I2171" s="149"/>
      <c r="J2171" s="152"/>
      <c r="K2171" s="162"/>
      <c r="L2171" s="163"/>
      <c r="M2171" s="34" t="str">
        <f t="shared" si="250"/>
        <v/>
      </c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</row>
    <row r="2172" spans="1:61" ht="15" customHeight="1" x14ac:dyDescent="0.2">
      <c r="A2172" s="59" t="str">
        <f t="shared" si="252"/>
        <v/>
      </c>
      <c r="B2172" s="33" t="str">
        <f t="shared" si="253"/>
        <v/>
      </c>
      <c r="C2172" s="32" t="str">
        <f t="shared" si="248"/>
        <v/>
      </c>
      <c r="D2172" s="71" t="str">
        <f t="shared" si="251"/>
        <v/>
      </c>
      <c r="E2172" s="83" t="str">
        <f t="shared" si="249"/>
        <v/>
      </c>
      <c r="F2172" s="100"/>
      <c r="G2172" s="85" t="str">
        <f t="shared" si="247"/>
        <v/>
      </c>
      <c r="H2172" s="158"/>
      <c r="I2172" s="149"/>
      <c r="J2172" s="152"/>
      <c r="K2172" s="162"/>
      <c r="L2172" s="163"/>
      <c r="M2172" s="34" t="str">
        <f t="shared" si="250"/>
        <v/>
      </c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</row>
    <row r="2173" spans="1:61" ht="15" customHeight="1" x14ac:dyDescent="0.2">
      <c r="A2173" s="59" t="str">
        <f t="shared" si="252"/>
        <v/>
      </c>
      <c r="B2173" s="33" t="str">
        <f t="shared" si="253"/>
        <v/>
      </c>
      <c r="C2173" s="32" t="str">
        <f t="shared" si="248"/>
        <v/>
      </c>
      <c r="D2173" s="71" t="str">
        <f t="shared" si="251"/>
        <v/>
      </c>
      <c r="E2173" s="83" t="str">
        <f t="shared" si="249"/>
        <v/>
      </c>
      <c r="F2173" s="100"/>
      <c r="G2173" s="85" t="str">
        <f t="shared" si="247"/>
        <v/>
      </c>
      <c r="H2173" s="158"/>
      <c r="I2173" s="149"/>
      <c r="J2173" s="152"/>
      <c r="K2173" s="162"/>
      <c r="L2173" s="163"/>
      <c r="M2173" s="34" t="str">
        <f t="shared" si="250"/>
        <v/>
      </c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</row>
    <row r="2174" spans="1:61" ht="15" customHeight="1" x14ac:dyDescent="0.2">
      <c r="A2174" s="59" t="str">
        <f t="shared" si="252"/>
        <v/>
      </c>
      <c r="B2174" s="33" t="str">
        <f t="shared" si="253"/>
        <v/>
      </c>
      <c r="C2174" s="32" t="str">
        <f t="shared" si="248"/>
        <v/>
      </c>
      <c r="D2174" s="71" t="str">
        <f t="shared" si="251"/>
        <v/>
      </c>
      <c r="E2174" s="83" t="str">
        <f t="shared" si="249"/>
        <v/>
      </c>
      <c r="F2174" s="100"/>
      <c r="G2174" s="85" t="str">
        <f t="shared" si="247"/>
        <v/>
      </c>
      <c r="H2174" s="158"/>
      <c r="I2174" s="149"/>
      <c r="J2174" s="152"/>
      <c r="K2174" s="162"/>
      <c r="L2174" s="163"/>
      <c r="M2174" s="34" t="str">
        <f t="shared" si="250"/>
        <v/>
      </c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</row>
    <row r="2175" spans="1:61" ht="15" customHeight="1" x14ac:dyDescent="0.2">
      <c r="A2175" s="59" t="str">
        <f t="shared" si="252"/>
        <v/>
      </c>
      <c r="B2175" s="33" t="str">
        <f t="shared" si="253"/>
        <v/>
      </c>
      <c r="C2175" s="32" t="str">
        <f t="shared" si="248"/>
        <v/>
      </c>
      <c r="D2175" s="71" t="str">
        <f t="shared" si="251"/>
        <v/>
      </c>
      <c r="E2175" s="83" t="str">
        <f t="shared" si="249"/>
        <v/>
      </c>
      <c r="F2175" s="100"/>
      <c r="G2175" s="85" t="str">
        <f t="shared" si="247"/>
        <v/>
      </c>
      <c r="H2175" s="158"/>
      <c r="I2175" s="149"/>
      <c r="J2175" s="152"/>
      <c r="K2175" s="162"/>
      <c r="L2175" s="163"/>
      <c r="M2175" s="34" t="str">
        <f t="shared" si="250"/>
        <v/>
      </c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</row>
    <row r="2176" spans="1:61" ht="15" customHeight="1" x14ac:dyDescent="0.2">
      <c r="A2176" s="59" t="str">
        <f t="shared" si="252"/>
        <v/>
      </c>
      <c r="B2176" s="33" t="str">
        <f t="shared" si="253"/>
        <v/>
      </c>
      <c r="C2176" s="32" t="str">
        <f t="shared" si="248"/>
        <v/>
      </c>
      <c r="D2176" s="71" t="str">
        <f t="shared" si="251"/>
        <v/>
      </c>
      <c r="E2176" s="83" t="str">
        <f t="shared" si="249"/>
        <v/>
      </c>
      <c r="F2176" s="100"/>
      <c r="G2176" s="85" t="str">
        <f t="shared" si="247"/>
        <v/>
      </c>
      <c r="H2176" s="158"/>
      <c r="I2176" s="149"/>
      <c r="J2176" s="152"/>
      <c r="K2176" s="162"/>
      <c r="L2176" s="163"/>
      <c r="M2176" s="34" t="str">
        <f t="shared" si="250"/>
        <v/>
      </c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</row>
    <row r="2177" spans="1:61" ht="15" customHeight="1" x14ac:dyDescent="0.2">
      <c r="A2177" s="59" t="str">
        <f t="shared" si="252"/>
        <v/>
      </c>
      <c r="B2177" s="33" t="str">
        <f t="shared" si="253"/>
        <v/>
      </c>
      <c r="C2177" s="32" t="str">
        <f t="shared" si="248"/>
        <v/>
      </c>
      <c r="D2177" s="71" t="str">
        <f t="shared" si="251"/>
        <v/>
      </c>
      <c r="E2177" s="83" t="str">
        <f t="shared" si="249"/>
        <v/>
      </c>
      <c r="F2177" s="100"/>
      <c r="G2177" s="85" t="str">
        <f t="shared" si="247"/>
        <v/>
      </c>
      <c r="H2177" s="158"/>
      <c r="I2177" s="149"/>
      <c r="J2177" s="152"/>
      <c r="K2177" s="162"/>
      <c r="L2177" s="163"/>
      <c r="M2177" s="34" t="str">
        <f t="shared" si="250"/>
        <v/>
      </c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</row>
    <row r="2178" spans="1:61" ht="15" customHeight="1" x14ac:dyDescent="0.2">
      <c r="A2178" s="59" t="str">
        <f t="shared" si="252"/>
        <v/>
      </c>
      <c r="B2178" s="33" t="str">
        <f t="shared" si="253"/>
        <v/>
      </c>
      <c r="C2178" s="32" t="str">
        <f t="shared" si="248"/>
        <v/>
      </c>
      <c r="D2178" s="71" t="str">
        <f t="shared" si="251"/>
        <v/>
      </c>
      <c r="E2178" s="83" t="str">
        <f t="shared" si="249"/>
        <v/>
      </c>
      <c r="F2178" s="100"/>
      <c r="G2178" s="85" t="str">
        <f t="shared" si="247"/>
        <v/>
      </c>
      <c r="H2178" s="158"/>
      <c r="I2178" s="149"/>
      <c r="J2178" s="152"/>
      <c r="K2178" s="162"/>
      <c r="L2178" s="163"/>
      <c r="M2178" s="34" t="str">
        <f t="shared" si="250"/>
        <v/>
      </c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</row>
    <row r="2179" spans="1:61" ht="15" customHeight="1" x14ac:dyDescent="0.2">
      <c r="A2179" s="59" t="str">
        <f t="shared" si="252"/>
        <v/>
      </c>
      <c r="B2179" s="33" t="str">
        <f t="shared" si="253"/>
        <v/>
      </c>
      <c r="C2179" s="32" t="str">
        <f t="shared" si="248"/>
        <v/>
      </c>
      <c r="D2179" s="71" t="str">
        <f t="shared" si="251"/>
        <v/>
      </c>
      <c r="E2179" s="83" t="str">
        <f t="shared" si="249"/>
        <v/>
      </c>
      <c r="F2179" s="100"/>
      <c r="G2179" s="85" t="str">
        <f t="shared" si="247"/>
        <v/>
      </c>
      <c r="H2179" s="158"/>
      <c r="I2179" s="149"/>
      <c r="J2179" s="152"/>
      <c r="K2179" s="162"/>
      <c r="L2179" s="163"/>
      <c r="M2179" s="34" t="str">
        <f t="shared" si="250"/>
        <v/>
      </c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</row>
    <row r="2180" spans="1:61" ht="15" customHeight="1" x14ac:dyDescent="0.2">
      <c r="A2180" s="59" t="str">
        <f t="shared" si="252"/>
        <v/>
      </c>
      <c r="B2180" s="33" t="str">
        <f t="shared" si="253"/>
        <v/>
      </c>
      <c r="C2180" s="32" t="str">
        <f t="shared" si="248"/>
        <v/>
      </c>
      <c r="D2180" s="71" t="str">
        <f t="shared" si="251"/>
        <v/>
      </c>
      <c r="E2180" s="83" t="str">
        <f t="shared" si="249"/>
        <v/>
      </c>
      <c r="F2180" s="100"/>
      <c r="G2180" s="85" t="str">
        <f t="shared" si="247"/>
        <v/>
      </c>
      <c r="H2180" s="158"/>
      <c r="I2180" s="149"/>
      <c r="J2180" s="152"/>
      <c r="K2180" s="162"/>
      <c r="L2180" s="163"/>
      <c r="M2180" s="34" t="str">
        <f t="shared" si="250"/>
        <v/>
      </c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</row>
    <row r="2181" spans="1:61" ht="15" customHeight="1" x14ac:dyDescent="0.2">
      <c r="A2181" s="59" t="str">
        <f t="shared" si="252"/>
        <v/>
      </c>
      <c r="B2181" s="33" t="str">
        <f t="shared" si="253"/>
        <v/>
      </c>
      <c r="C2181" s="32" t="str">
        <f t="shared" si="248"/>
        <v/>
      </c>
      <c r="D2181" s="71" t="str">
        <f t="shared" si="251"/>
        <v/>
      </c>
      <c r="E2181" s="83" t="str">
        <f t="shared" si="249"/>
        <v/>
      </c>
      <c r="F2181" s="100"/>
      <c r="G2181" s="85" t="str">
        <f t="shared" si="247"/>
        <v/>
      </c>
      <c r="H2181" s="158"/>
      <c r="I2181" s="149"/>
      <c r="J2181" s="152"/>
      <c r="K2181" s="162"/>
      <c r="L2181" s="163"/>
      <c r="M2181" s="34" t="str">
        <f t="shared" si="250"/>
        <v/>
      </c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</row>
    <row r="2182" spans="1:61" ht="15" customHeight="1" x14ac:dyDescent="0.2">
      <c r="A2182" s="59" t="str">
        <f t="shared" si="252"/>
        <v/>
      </c>
      <c r="B2182" s="33" t="str">
        <f t="shared" si="253"/>
        <v/>
      </c>
      <c r="C2182" s="32" t="str">
        <f t="shared" si="248"/>
        <v/>
      </c>
      <c r="D2182" s="71" t="str">
        <f t="shared" si="251"/>
        <v/>
      </c>
      <c r="E2182" s="83" t="str">
        <f t="shared" si="249"/>
        <v/>
      </c>
      <c r="F2182" s="100"/>
      <c r="G2182" s="85" t="str">
        <f t="shared" si="247"/>
        <v/>
      </c>
      <c r="H2182" s="158"/>
      <c r="I2182" s="149"/>
      <c r="J2182" s="152"/>
      <c r="K2182" s="162"/>
      <c r="L2182" s="163"/>
      <c r="M2182" s="34" t="str">
        <f t="shared" si="250"/>
        <v/>
      </c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</row>
    <row r="2183" spans="1:61" ht="15" customHeight="1" x14ac:dyDescent="0.2">
      <c r="A2183" s="59" t="str">
        <f t="shared" si="252"/>
        <v/>
      </c>
      <c r="B2183" s="33" t="str">
        <f t="shared" si="253"/>
        <v/>
      </c>
      <c r="C2183" s="32" t="str">
        <f t="shared" si="248"/>
        <v/>
      </c>
      <c r="D2183" s="71" t="str">
        <f t="shared" si="251"/>
        <v/>
      </c>
      <c r="E2183" s="83" t="str">
        <f t="shared" si="249"/>
        <v/>
      </c>
      <c r="F2183" s="100"/>
      <c r="G2183" s="85" t="str">
        <f t="shared" si="247"/>
        <v/>
      </c>
      <c r="H2183" s="158"/>
      <c r="I2183" s="149"/>
      <c r="J2183" s="152"/>
      <c r="K2183" s="162"/>
      <c r="L2183" s="163"/>
      <c r="M2183" s="34" t="str">
        <f t="shared" si="250"/>
        <v/>
      </c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</row>
    <row r="2184" spans="1:61" ht="15" customHeight="1" x14ac:dyDescent="0.2">
      <c r="A2184" s="59" t="str">
        <f t="shared" si="252"/>
        <v/>
      </c>
      <c r="B2184" s="33" t="str">
        <f t="shared" si="253"/>
        <v/>
      </c>
      <c r="C2184" s="32" t="str">
        <f t="shared" si="248"/>
        <v/>
      </c>
      <c r="D2184" s="71" t="str">
        <f t="shared" si="251"/>
        <v/>
      </c>
      <c r="E2184" s="83" t="str">
        <f t="shared" si="249"/>
        <v/>
      </c>
      <c r="F2184" s="100"/>
      <c r="G2184" s="85" t="str">
        <f t="shared" si="247"/>
        <v/>
      </c>
      <c r="H2184" s="158"/>
      <c r="I2184" s="149"/>
      <c r="J2184" s="152"/>
      <c r="K2184" s="162"/>
      <c r="L2184" s="163"/>
      <c r="M2184" s="34" t="str">
        <f t="shared" si="250"/>
        <v/>
      </c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</row>
    <row r="2185" spans="1:61" ht="15" customHeight="1" x14ac:dyDescent="0.2">
      <c r="A2185" s="59" t="str">
        <f t="shared" si="252"/>
        <v/>
      </c>
      <c r="B2185" s="33" t="str">
        <f t="shared" si="253"/>
        <v/>
      </c>
      <c r="C2185" s="32" t="str">
        <f t="shared" si="248"/>
        <v/>
      </c>
      <c r="D2185" s="71" t="str">
        <f t="shared" si="251"/>
        <v/>
      </c>
      <c r="E2185" s="83" t="str">
        <f t="shared" si="249"/>
        <v/>
      </c>
      <c r="F2185" s="100"/>
      <c r="G2185" s="85" t="str">
        <f t="shared" si="247"/>
        <v/>
      </c>
      <c r="H2185" s="158"/>
      <c r="I2185" s="149"/>
      <c r="J2185" s="152"/>
      <c r="K2185" s="162"/>
      <c r="L2185" s="163"/>
      <c r="M2185" s="34" t="str">
        <f t="shared" si="250"/>
        <v/>
      </c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</row>
    <row r="2186" spans="1:61" ht="15" customHeight="1" x14ac:dyDescent="0.2">
      <c r="A2186" s="59" t="str">
        <f t="shared" si="252"/>
        <v/>
      </c>
      <c r="B2186" s="33" t="str">
        <f t="shared" si="253"/>
        <v/>
      </c>
      <c r="C2186" s="32" t="str">
        <f t="shared" si="248"/>
        <v/>
      </c>
      <c r="D2186" s="71" t="str">
        <f t="shared" si="251"/>
        <v/>
      </c>
      <c r="E2186" s="83" t="str">
        <f t="shared" si="249"/>
        <v/>
      </c>
      <c r="F2186" s="100"/>
      <c r="G2186" s="85" t="str">
        <f t="shared" si="247"/>
        <v/>
      </c>
      <c r="H2186" s="158"/>
      <c r="I2186" s="149"/>
      <c r="J2186" s="152"/>
      <c r="K2186" s="162"/>
      <c r="L2186" s="163"/>
      <c r="M2186" s="34" t="str">
        <f t="shared" si="250"/>
        <v/>
      </c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</row>
    <row r="2187" spans="1:61" ht="15" customHeight="1" x14ac:dyDescent="0.2">
      <c r="A2187" s="59" t="str">
        <f t="shared" si="252"/>
        <v/>
      </c>
      <c r="B2187" s="33" t="str">
        <f t="shared" si="253"/>
        <v/>
      </c>
      <c r="C2187" s="32" t="str">
        <f t="shared" si="248"/>
        <v/>
      </c>
      <c r="D2187" s="71" t="str">
        <f t="shared" si="251"/>
        <v/>
      </c>
      <c r="E2187" s="83" t="str">
        <f t="shared" si="249"/>
        <v/>
      </c>
      <c r="F2187" s="100"/>
      <c r="G2187" s="85" t="str">
        <f t="shared" si="247"/>
        <v/>
      </c>
      <c r="H2187" s="158"/>
      <c r="I2187" s="149"/>
      <c r="J2187" s="152"/>
      <c r="K2187" s="162"/>
      <c r="L2187" s="163"/>
      <c r="M2187" s="34" t="str">
        <f t="shared" si="250"/>
        <v/>
      </c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</row>
    <row r="2188" spans="1:61" ht="15" customHeight="1" x14ac:dyDescent="0.2">
      <c r="A2188" s="59" t="str">
        <f t="shared" si="252"/>
        <v/>
      </c>
      <c r="B2188" s="33" t="str">
        <f t="shared" si="253"/>
        <v/>
      </c>
      <c r="C2188" s="32" t="str">
        <f t="shared" si="248"/>
        <v/>
      </c>
      <c r="D2188" s="71" t="str">
        <f t="shared" si="251"/>
        <v/>
      </c>
      <c r="E2188" s="83" t="str">
        <f t="shared" si="249"/>
        <v/>
      </c>
      <c r="F2188" s="100"/>
      <c r="G2188" s="85" t="str">
        <f t="shared" ref="G2188:G2251" si="254">IF(ISNA(VLOOKUP(F2188,klanten,2,FALSE)),"",VLOOKUP(F2188,klanten,2,FALSE))</f>
        <v/>
      </c>
      <c r="H2188" s="158"/>
      <c r="I2188" s="149"/>
      <c r="J2188" s="152"/>
      <c r="K2188" s="162"/>
      <c r="L2188" s="163"/>
      <c r="M2188" s="34" t="str">
        <f t="shared" si="250"/>
        <v/>
      </c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</row>
    <row r="2189" spans="1:61" ht="15" customHeight="1" x14ac:dyDescent="0.2">
      <c r="A2189" s="59" t="str">
        <f t="shared" si="252"/>
        <v/>
      </c>
      <c r="B2189" s="33" t="str">
        <f t="shared" si="253"/>
        <v/>
      </c>
      <c r="C2189" s="32" t="str">
        <f t="shared" ref="C2189:C2252" si="255">IF(B2189="","",IF(B2189=B2188,C2188+1,1))</f>
        <v/>
      </c>
      <c r="D2189" s="71" t="str">
        <f t="shared" si="251"/>
        <v/>
      </c>
      <c r="E2189" s="83" t="str">
        <f t="shared" si="249"/>
        <v/>
      </c>
      <c r="F2189" s="100"/>
      <c r="G2189" s="85" t="str">
        <f t="shared" si="254"/>
        <v/>
      </c>
      <c r="H2189" s="158"/>
      <c r="I2189" s="149"/>
      <c r="J2189" s="152"/>
      <c r="K2189" s="162"/>
      <c r="L2189" s="163"/>
      <c r="M2189" s="34" t="str">
        <f t="shared" si="250"/>
        <v/>
      </c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</row>
    <row r="2190" spans="1:61" ht="15" customHeight="1" x14ac:dyDescent="0.2">
      <c r="A2190" s="59" t="str">
        <f t="shared" si="252"/>
        <v/>
      </c>
      <c r="B2190" s="33" t="str">
        <f t="shared" si="253"/>
        <v/>
      </c>
      <c r="C2190" s="32" t="str">
        <f t="shared" si="255"/>
        <v/>
      </c>
      <c r="D2190" s="71" t="str">
        <f t="shared" si="251"/>
        <v/>
      </c>
      <c r="E2190" s="83" t="str">
        <f t="shared" ref="E2190:E2253" si="256">IF(AND(B2190="",B2189&lt;&gt;""),"►","")</f>
        <v/>
      </c>
      <c r="F2190" s="100"/>
      <c r="G2190" s="85" t="str">
        <f t="shared" si="254"/>
        <v/>
      </c>
      <c r="H2190" s="158"/>
      <c r="I2190" s="149"/>
      <c r="J2190" s="152"/>
      <c r="K2190" s="162"/>
      <c r="L2190" s="163"/>
      <c r="M2190" s="34" t="str">
        <f t="shared" si="250"/>
        <v/>
      </c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</row>
    <row r="2191" spans="1:61" ht="15" customHeight="1" x14ac:dyDescent="0.2">
      <c r="A2191" s="59" t="str">
        <f t="shared" si="252"/>
        <v/>
      </c>
      <c r="B2191" s="33" t="str">
        <f t="shared" si="253"/>
        <v/>
      </c>
      <c r="C2191" s="32" t="str">
        <f t="shared" si="255"/>
        <v/>
      </c>
      <c r="D2191" s="71" t="str">
        <f t="shared" si="251"/>
        <v/>
      </c>
      <c r="E2191" s="83" t="str">
        <f t="shared" si="256"/>
        <v/>
      </c>
      <c r="F2191" s="100"/>
      <c r="G2191" s="85" t="str">
        <f t="shared" si="254"/>
        <v/>
      </c>
      <c r="H2191" s="158"/>
      <c r="I2191" s="149"/>
      <c r="J2191" s="152"/>
      <c r="K2191" s="162"/>
      <c r="L2191" s="163"/>
      <c r="M2191" s="34" t="str">
        <f t="shared" si="250"/>
        <v/>
      </c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</row>
    <row r="2192" spans="1:61" ht="15" customHeight="1" x14ac:dyDescent="0.2">
      <c r="A2192" s="59" t="str">
        <f t="shared" si="252"/>
        <v/>
      </c>
      <c r="B2192" s="33" t="str">
        <f t="shared" si="253"/>
        <v/>
      </c>
      <c r="C2192" s="32" t="str">
        <f t="shared" si="255"/>
        <v/>
      </c>
      <c r="D2192" s="71" t="str">
        <f t="shared" si="251"/>
        <v/>
      </c>
      <c r="E2192" s="83" t="str">
        <f t="shared" si="256"/>
        <v/>
      </c>
      <c r="F2192" s="100"/>
      <c r="G2192" s="85" t="str">
        <f t="shared" si="254"/>
        <v/>
      </c>
      <c r="H2192" s="158"/>
      <c r="I2192" s="149"/>
      <c r="J2192" s="152"/>
      <c r="K2192" s="162"/>
      <c r="L2192" s="163"/>
      <c r="M2192" s="34" t="str">
        <f t="shared" si="250"/>
        <v/>
      </c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</row>
    <row r="2193" spans="1:61" ht="15" customHeight="1" x14ac:dyDescent="0.2">
      <c r="A2193" s="59" t="str">
        <f t="shared" si="252"/>
        <v/>
      </c>
      <c r="B2193" s="33" t="str">
        <f t="shared" si="253"/>
        <v/>
      </c>
      <c r="C2193" s="32" t="str">
        <f t="shared" si="255"/>
        <v/>
      </c>
      <c r="D2193" s="71" t="str">
        <f t="shared" si="251"/>
        <v/>
      </c>
      <c r="E2193" s="83" t="str">
        <f t="shared" si="256"/>
        <v/>
      </c>
      <c r="F2193" s="100"/>
      <c r="G2193" s="85" t="str">
        <f t="shared" si="254"/>
        <v/>
      </c>
      <c r="H2193" s="158"/>
      <c r="I2193" s="149"/>
      <c r="J2193" s="152"/>
      <c r="K2193" s="162"/>
      <c r="L2193" s="163"/>
      <c r="M2193" s="34" t="str">
        <f t="shared" si="250"/>
        <v/>
      </c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</row>
    <row r="2194" spans="1:61" ht="15" customHeight="1" x14ac:dyDescent="0.2">
      <c r="A2194" s="59" t="str">
        <f t="shared" si="252"/>
        <v/>
      </c>
      <c r="B2194" s="33" t="str">
        <f t="shared" si="253"/>
        <v/>
      </c>
      <c r="C2194" s="32" t="str">
        <f t="shared" si="255"/>
        <v/>
      </c>
      <c r="D2194" s="71" t="str">
        <f t="shared" si="251"/>
        <v/>
      </c>
      <c r="E2194" s="83" t="str">
        <f t="shared" si="256"/>
        <v/>
      </c>
      <c r="F2194" s="100"/>
      <c r="G2194" s="85" t="str">
        <f t="shared" si="254"/>
        <v/>
      </c>
      <c r="H2194" s="158"/>
      <c r="I2194" s="149"/>
      <c r="J2194" s="152"/>
      <c r="K2194" s="162"/>
      <c r="L2194" s="163"/>
      <c r="M2194" s="34" t="str">
        <f t="shared" si="250"/>
        <v/>
      </c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</row>
    <row r="2195" spans="1:61" ht="15" customHeight="1" x14ac:dyDescent="0.2">
      <c r="A2195" s="59" t="str">
        <f t="shared" si="252"/>
        <v/>
      </c>
      <c r="B2195" s="33" t="str">
        <f t="shared" si="253"/>
        <v/>
      </c>
      <c r="C2195" s="32" t="str">
        <f t="shared" si="255"/>
        <v/>
      </c>
      <c r="D2195" s="71" t="str">
        <f t="shared" si="251"/>
        <v/>
      </c>
      <c r="E2195" s="83" t="str">
        <f t="shared" si="256"/>
        <v/>
      </c>
      <c r="F2195" s="100"/>
      <c r="G2195" s="85" t="str">
        <f t="shared" si="254"/>
        <v/>
      </c>
      <c r="H2195" s="158"/>
      <c r="I2195" s="149"/>
      <c r="J2195" s="152"/>
      <c r="K2195" s="162"/>
      <c r="L2195" s="163"/>
      <c r="M2195" s="34" t="str">
        <f t="shared" si="250"/>
        <v/>
      </c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</row>
    <row r="2196" spans="1:61" ht="15" customHeight="1" x14ac:dyDescent="0.2">
      <c r="A2196" s="59" t="str">
        <f t="shared" si="252"/>
        <v/>
      </c>
      <c r="B2196" s="33" t="str">
        <f t="shared" si="253"/>
        <v/>
      </c>
      <c r="C2196" s="32" t="str">
        <f t="shared" si="255"/>
        <v/>
      </c>
      <c r="D2196" s="71" t="str">
        <f t="shared" si="251"/>
        <v/>
      </c>
      <c r="E2196" s="83" t="str">
        <f t="shared" si="256"/>
        <v/>
      </c>
      <c r="F2196" s="100"/>
      <c r="G2196" s="85" t="str">
        <f t="shared" si="254"/>
        <v/>
      </c>
      <c r="H2196" s="158"/>
      <c r="I2196" s="149"/>
      <c r="J2196" s="152"/>
      <c r="K2196" s="162"/>
      <c r="L2196" s="163"/>
      <c r="M2196" s="34" t="str">
        <f t="shared" si="250"/>
        <v/>
      </c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</row>
    <row r="2197" spans="1:61" ht="15" customHeight="1" x14ac:dyDescent="0.2">
      <c r="A2197" s="59" t="str">
        <f t="shared" si="252"/>
        <v/>
      </c>
      <c r="B2197" s="33" t="str">
        <f t="shared" si="253"/>
        <v/>
      </c>
      <c r="C2197" s="32" t="str">
        <f t="shared" si="255"/>
        <v/>
      </c>
      <c r="D2197" s="71" t="str">
        <f t="shared" si="251"/>
        <v/>
      </c>
      <c r="E2197" s="83" t="str">
        <f t="shared" si="256"/>
        <v/>
      </c>
      <c r="F2197" s="100"/>
      <c r="G2197" s="85" t="str">
        <f t="shared" si="254"/>
        <v/>
      </c>
      <c r="H2197" s="158"/>
      <c r="I2197" s="149"/>
      <c r="J2197" s="152"/>
      <c r="K2197" s="162"/>
      <c r="L2197" s="163"/>
      <c r="M2197" s="34" t="str">
        <f t="shared" ref="M2197:M2260" si="257">IF(K2197="","",I2197*K2197)</f>
        <v/>
      </c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</row>
    <row r="2198" spans="1:61" ht="15" customHeight="1" x14ac:dyDescent="0.2">
      <c r="A2198" s="59" t="str">
        <f t="shared" si="252"/>
        <v/>
      </c>
      <c r="B2198" s="33" t="str">
        <f t="shared" si="253"/>
        <v/>
      </c>
      <c r="C2198" s="32" t="str">
        <f t="shared" si="255"/>
        <v/>
      </c>
      <c r="D2198" s="71" t="str">
        <f t="shared" si="251"/>
        <v/>
      </c>
      <c r="E2198" s="83" t="str">
        <f t="shared" si="256"/>
        <v/>
      </c>
      <c r="F2198" s="100"/>
      <c r="G2198" s="85" t="str">
        <f t="shared" si="254"/>
        <v/>
      </c>
      <c r="H2198" s="158"/>
      <c r="I2198" s="149"/>
      <c r="J2198" s="152"/>
      <c r="K2198" s="162"/>
      <c r="L2198" s="163"/>
      <c r="M2198" s="34" t="str">
        <f t="shared" si="257"/>
        <v/>
      </c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</row>
    <row r="2199" spans="1:61" ht="15" customHeight="1" x14ac:dyDescent="0.2">
      <c r="A2199" s="59" t="str">
        <f t="shared" si="252"/>
        <v/>
      </c>
      <c r="B2199" s="33" t="str">
        <f t="shared" si="253"/>
        <v/>
      </c>
      <c r="C2199" s="32" t="str">
        <f t="shared" si="255"/>
        <v/>
      </c>
      <c r="D2199" s="71" t="str">
        <f t="shared" si="251"/>
        <v/>
      </c>
      <c r="E2199" s="83" t="str">
        <f t="shared" si="256"/>
        <v/>
      </c>
      <c r="F2199" s="100"/>
      <c r="G2199" s="85" t="str">
        <f t="shared" si="254"/>
        <v/>
      </c>
      <c r="H2199" s="158"/>
      <c r="I2199" s="149"/>
      <c r="J2199" s="152"/>
      <c r="K2199" s="162"/>
      <c r="L2199" s="163"/>
      <c r="M2199" s="34" t="str">
        <f t="shared" si="257"/>
        <v/>
      </c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</row>
    <row r="2200" spans="1:61" ht="15" customHeight="1" x14ac:dyDescent="0.2">
      <c r="A2200" s="59" t="str">
        <f t="shared" si="252"/>
        <v/>
      </c>
      <c r="B2200" s="33" t="str">
        <f t="shared" si="253"/>
        <v/>
      </c>
      <c r="C2200" s="32" t="str">
        <f t="shared" si="255"/>
        <v/>
      </c>
      <c r="D2200" s="71" t="str">
        <f t="shared" si="251"/>
        <v/>
      </c>
      <c r="E2200" s="83" t="str">
        <f t="shared" si="256"/>
        <v/>
      </c>
      <c r="F2200" s="100"/>
      <c r="G2200" s="85" t="str">
        <f t="shared" si="254"/>
        <v/>
      </c>
      <c r="H2200" s="158"/>
      <c r="I2200" s="149"/>
      <c r="J2200" s="152"/>
      <c r="K2200" s="162"/>
      <c r="L2200" s="163"/>
      <c r="M2200" s="34" t="str">
        <f t="shared" si="257"/>
        <v/>
      </c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</row>
    <row r="2201" spans="1:61" ht="15" customHeight="1" x14ac:dyDescent="0.2">
      <c r="A2201" s="59" t="str">
        <f t="shared" si="252"/>
        <v/>
      </c>
      <c r="B2201" s="33" t="str">
        <f t="shared" si="253"/>
        <v/>
      </c>
      <c r="C2201" s="32" t="str">
        <f t="shared" si="255"/>
        <v/>
      </c>
      <c r="D2201" s="71" t="str">
        <f t="shared" si="251"/>
        <v/>
      </c>
      <c r="E2201" s="83" t="str">
        <f t="shared" si="256"/>
        <v/>
      </c>
      <c r="F2201" s="100"/>
      <c r="G2201" s="85" t="str">
        <f t="shared" si="254"/>
        <v/>
      </c>
      <c r="H2201" s="158"/>
      <c r="I2201" s="149"/>
      <c r="J2201" s="152"/>
      <c r="K2201" s="162"/>
      <c r="L2201" s="163"/>
      <c r="M2201" s="34" t="str">
        <f t="shared" si="257"/>
        <v/>
      </c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</row>
    <row r="2202" spans="1:61" ht="15" customHeight="1" x14ac:dyDescent="0.2">
      <c r="A2202" s="59" t="str">
        <f t="shared" si="252"/>
        <v/>
      </c>
      <c r="B2202" s="33" t="str">
        <f t="shared" si="253"/>
        <v/>
      </c>
      <c r="C2202" s="32" t="str">
        <f t="shared" si="255"/>
        <v/>
      </c>
      <c r="D2202" s="71" t="str">
        <f t="shared" si="251"/>
        <v/>
      </c>
      <c r="E2202" s="83" t="str">
        <f t="shared" si="256"/>
        <v/>
      </c>
      <c r="F2202" s="100"/>
      <c r="G2202" s="85" t="str">
        <f t="shared" si="254"/>
        <v/>
      </c>
      <c r="H2202" s="158"/>
      <c r="I2202" s="149"/>
      <c r="J2202" s="152"/>
      <c r="K2202" s="162"/>
      <c r="L2202" s="163"/>
      <c r="M2202" s="34" t="str">
        <f t="shared" si="257"/>
        <v/>
      </c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</row>
    <row r="2203" spans="1:61" ht="15" customHeight="1" x14ac:dyDescent="0.2">
      <c r="A2203" s="59" t="str">
        <f t="shared" si="252"/>
        <v/>
      </c>
      <c r="B2203" s="33" t="str">
        <f t="shared" si="253"/>
        <v/>
      </c>
      <c r="C2203" s="32" t="str">
        <f t="shared" si="255"/>
        <v/>
      </c>
      <c r="D2203" s="71" t="str">
        <f t="shared" si="251"/>
        <v/>
      </c>
      <c r="E2203" s="83" t="str">
        <f t="shared" si="256"/>
        <v/>
      </c>
      <c r="F2203" s="100"/>
      <c r="G2203" s="85" t="str">
        <f t="shared" si="254"/>
        <v/>
      </c>
      <c r="H2203" s="158"/>
      <c r="I2203" s="149"/>
      <c r="J2203" s="152"/>
      <c r="K2203" s="162"/>
      <c r="L2203" s="163"/>
      <c r="M2203" s="34" t="str">
        <f t="shared" si="257"/>
        <v/>
      </c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</row>
    <row r="2204" spans="1:61" ht="15" customHeight="1" x14ac:dyDescent="0.2">
      <c r="A2204" s="59" t="str">
        <f t="shared" si="252"/>
        <v/>
      </c>
      <c r="B2204" s="33" t="str">
        <f t="shared" si="253"/>
        <v/>
      </c>
      <c r="C2204" s="32" t="str">
        <f t="shared" si="255"/>
        <v/>
      </c>
      <c r="D2204" s="71" t="str">
        <f t="shared" si="251"/>
        <v/>
      </c>
      <c r="E2204" s="83" t="str">
        <f t="shared" si="256"/>
        <v/>
      </c>
      <c r="F2204" s="100"/>
      <c r="G2204" s="85" t="str">
        <f t="shared" si="254"/>
        <v/>
      </c>
      <c r="H2204" s="158"/>
      <c r="I2204" s="149"/>
      <c r="J2204" s="152"/>
      <c r="K2204" s="162"/>
      <c r="L2204" s="163"/>
      <c r="M2204" s="34" t="str">
        <f t="shared" si="257"/>
        <v/>
      </c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</row>
    <row r="2205" spans="1:61" ht="15" customHeight="1" x14ac:dyDescent="0.2">
      <c r="A2205" s="59" t="str">
        <f t="shared" si="252"/>
        <v/>
      </c>
      <c r="B2205" s="33" t="str">
        <f t="shared" si="253"/>
        <v/>
      </c>
      <c r="C2205" s="32" t="str">
        <f t="shared" si="255"/>
        <v/>
      </c>
      <c r="D2205" s="71" t="str">
        <f t="shared" ref="D2205:D2268" si="258">IF(F2204="","",IF(F2205="","",IF(F2205=F2204,"  =","Nieuw")))</f>
        <v/>
      </c>
      <c r="E2205" s="83" t="str">
        <f t="shared" si="256"/>
        <v/>
      </c>
      <c r="F2205" s="100"/>
      <c r="G2205" s="85" t="str">
        <f t="shared" si="254"/>
        <v/>
      </c>
      <c r="H2205" s="158"/>
      <c r="I2205" s="149"/>
      <c r="J2205" s="152"/>
      <c r="K2205" s="162"/>
      <c r="L2205" s="163"/>
      <c r="M2205" s="34" t="str">
        <f t="shared" si="257"/>
        <v/>
      </c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</row>
    <row r="2206" spans="1:61" ht="15" customHeight="1" x14ac:dyDescent="0.2">
      <c r="A2206" s="59" t="str">
        <f t="shared" ref="A2206:A2269" si="259">IF(F2205="","",IF(B2206="","",IF(B2206=B2205,A2205+100000000,B2205+1)))</f>
        <v/>
      </c>
      <c r="B2206" s="33" t="str">
        <f t="shared" ref="B2206:B2269" si="260">IF(F2205="","",IF(F2206="","",IF(F2205=F2206,B2205,B2205+1)))</f>
        <v/>
      </c>
      <c r="C2206" s="32" t="str">
        <f t="shared" si="255"/>
        <v/>
      </c>
      <c r="D2206" s="71" t="str">
        <f t="shared" si="258"/>
        <v/>
      </c>
      <c r="E2206" s="83" t="str">
        <f t="shared" si="256"/>
        <v/>
      </c>
      <c r="F2206" s="100"/>
      <c r="G2206" s="85" t="str">
        <f t="shared" si="254"/>
        <v/>
      </c>
      <c r="H2206" s="158"/>
      <c r="I2206" s="149"/>
      <c r="J2206" s="152"/>
      <c r="K2206" s="162"/>
      <c r="L2206" s="163"/>
      <c r="M2206" s="34" t="str">
        <f t="shared" si="257"/>
        <v/>
      </c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</row>
    <row r="2207" spans="1:61" ht="15" customHeight="1" x14ac:dyDescent="0.2">
      <c r="A2207" s="59" t="str">
        <f t="shared" si="259"/>
        <v/>
      </c>
      <c r="B2207" s="33" t="str">
        <f t="shared" si="260"/>
        <v/>
      </c>
      <c r="C2207" s="32" t="str">
        <f t="shared" si="255"/>
        <v/>
      </c>
      <c r="D2207" s="71" t="str">
        <f t="shared" si="258"/>
        <v/>
      </c>
      <c r="E2207" s="83" t="str">
        <f t="shared" si="256"/>
        <v/>
      </c>
      <c r="F2207" s="100"/>
      <c r="G2207" s="85" t="str">
        <f t="shared" si="254"/>
        <v/>
      </c>
      <c r="H2207" s="158"/>
      <c r="I2207" s="149"/>
      <c r="J2207" s="152"/>
      <c r="K2207" s="162"/>
      <c r="L2207" s="163"/>
      <c r="M2207" s="34" t="str">
        <f t="shared" si="257"/>
        <v/>
      </c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</row>
    <row r="2208" spans="1:61" ht="15" customHeight="1" x14ac:dyDescent="0.2">
      <c r="A2208" s="59" t="str">
        <f t="shared" si="259"/>
        <v/>
      </c>
      <c r="B2208" s="33" t="str">
        <f t="shared" si="260"/>
        <v/>
      </c>
      <c r="C2208" s="32" t="str">
        <f t="shared" si="255"/>
        <v/>
      </c>
      <c r="D2208" s="71" t="str">
        <f t="shared" si="258"/>
        <v/>
      </c>
      <c r="E2208" s="83" t="str">
        <f t="shared" si="256"/>
        <v/>
      </c>
      <c r="F2208" s="100"/>
      <c r="G2208" s="85" t="str">
        <f t="shared" si="254"/>
        <v/>
      </c>
      <c r="H2208" s="158"/>
      <c r="I2208" s="149"/>
      <c r="J2208" s="152"/>
      <c r="K2208" s="162"/>
      <c r="L2208" s="163"/>
      <c r="M2208" s="34" t="str">
        <f t="shared" si="257"/>
        <v/>
      </c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</row>
    <row r="2209" spans="1:61" ht="15" customHeight="1" x14ac:dyDescent="0.2">
      <c r="A2209" s="59" t="str">
        <f t="shared" si="259"/>
        <v/>
      </c>
      <c r="B2209" s="33" t="str">
        <f t="shared" si="260"/>
        <v/>
      </c>
      <c r="C2209" s="32" t="str">
        <f t="shared" si="255"/>
        <v/>
      </c>
      <c r="D2209" s="71" t="str">
        <f t="shared" si="258"/>
        <v/>
      </c>
      <c r="E2209" s="83" t="str">
        <f t="shared" si="256"/>
        <v/>
      </c>
      <c r="F2209" s="100"/>
      <c r="G2209" s="85" t="str">
        <f t="shared" si="254"/>
        <v/>
      </c>
      <c r="H2209" s="158"/>
      <c r="I2209" s="149"/>
      <c r="J2209" s="152"/>
      <c r="K2209" s="162"/>
      <c r="L2209" s="163"/>
      <c r="M2209" s="34" t="str">
        <f t="shared" si="257"/>
        <v/>
      </c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</row>
    <row r="2210" spans="1:61" ht="15" customHeight="1" x14ac:dyDescent="0.2">
      <c r="A2210" s="59" t="str">
        <f t="shared" si="259"/>
        <v/>
      </c>
      <c r="B2210" s="33" t="str">
        <f t="shared" si="260"/>
        <v/>
      </c>
      <c r="C2210" s="32" t="str">
        <f t="shared" si="255"/>
        <v/>
      </c>
      <c r="D2210" s="71" t="str">
        <f t="shared" si="258"/>
        <v/>
      </c>
      <c r="E2210" s="83" t="str">
        <f t="shared" si="256"/>
        <v/>
      </c>
      <c r="F2210" s="100"/>
      <c r="G2210" s="85" t="str">
        <f t="shared" si="254"/>
        <v/>
      </c>
      <c r="H2210" s="158"/>
      <c r="I2210" s="149"/>
      <c r="J2210" s="152"/>
      <c r="K2210" s="162"/>
      <c r="L2210" s="163"/>
      <c r="M2210" s="34" t="str">
        <f t="shared" si="257"/>
        <v/>
      </c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</row>
    <row r="2211" spans="1:61" ht="15" customHeight="1" x14ac:dyDescent="0.2">
      <c r="A2211" s="59" t="str">
        <f t="shared" si="259"/>
        <v/>
      </c>
      <c r="B2211" s="33" t="str">
        <f t="shared" si="260"/>
        <v/>
      </c>
      <c r="C2211" s="32" t="str">
        <f t="shared" si="255"/>
        <v/>
      </c>
      <c r="D2211" s="71" t="str">
        <f t="shared" si="258"/>
        <v/>
      </c>
      <c r="E2211" s="83" t="str">
        <f t="shared" si="256"/>
        <v/>
      </c>
      <c r="F2211" s="100"/>
      <c r="G2211" s="85" t="str">
        <f t="shared" si="254"/>
        <v/>
      </c>
      <c r="H2211" s="158"/>
      <c r="I2211" s="149"/>
      <c r="J2211" s="152"/>
      <c r="K2211" s="162"/>
      <c r="L2211" s="163"/>
      <c r="M2211" s="34" t="str">
        <f t="shared" si="257"/>
        <v/>
      </c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</row>
    <row r="2212" spans="1:61" ht="15" customHeight="1" x14ac:dyDescent="0.2">
      <c r="A2212" s="59" t="str">
        <f t="shared" si="259"/>
        <v/>
      </c>
      <c r="B2212" s="33" t="str">
        <f t="shared" si="260"/>
        <v/>
      </c>
      <c r="C2212" s="32" t="str">
        <f t="shared" si="255"/>
        <v/>
      </c>
      <c r="D2212" s="71" t="str">
        <f t="shared" si="258"/>
        <v/>
      </c>
      <c r="E2212" s="83" t="str">
        <f t="shared" si="256"/>
        <v/>
      </c>
      <c r="F2212" s="100"/>
      <c r="G2212" s="85" t="str">
        <f t="shared" si="254"/>
        <v/>
      </c>
      <c r="H2212" s="158"/>
      <c r="I2212" s="149"/>
      <c r="J2212" s="152"/>
      <c r="K2212" s="162"/>
      <c r="L2212" s="163"/>
      <c r="M2212" s="34" t="str">
        <f t="shared" si="257"/>
        <v/>
      </c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</row>
    <row r="2213" spans="1:61" ht="15" customHeight="1" x14ac:dyDescent="0.2">
      <c r="A2213" s="59" t="str">
        <f t="shared" si="259"/>
        <v/>
      </c>
      <c r="B2213" s="33" t="str">
        <f t="shared" si="260"/>
        <v/>
      </c>
      <c r="C2213" s="32" t="str">
        <f t="shared" si="255"/>
        <v/>
      </c>
      <c r="D2213" s="71" t="str">
        <f t="shared" si="258"/>
        <v/>
      </c>
      <c r="E2213" s="83" t="str">
        <f t="shared" si="256"/>
        <v/>
      </c>
      <c r="F2213" s="100"/>
      <c r="G2213" s="85" t="str">
        <f t="shared" si="254"/>
        <v/>
      </c>
      <c r="H2213" s="158"/>
      <c r="I2213" s="149"/>
      <c r="J2213" s="152"/>
      <c r="K2213" s="162"/>
      <c r="L2213" s="163"/>
      <c r="M2213" s="34" t="str">
        <f t="shared" si="257"/>
        <v/>
      </c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</row>
    <row r="2214" spans="1:61" ht="15" customHeight="1" x14ac:dyDescent="0.2">
      <c r="A2214" s="59" t="str">
        <f t="shared" si="259"/>
        <v/>
      </c>
      <c r="B2214" s="33" t="str">
        <f t="shared" si="260"/>
        <v/>
      </c>
      <c r="C2214" s="32" t="str">
        <f t="shared" si="255"/>
        <v/>
      </c>
      <c r="D2214" s="71" t="str">
        <f t="shared" si="258"/>
        <v/>
      </c>
      <c r="E2214" s="83" t="str">
        <f t="shared" si="256"/>
        <v/>
      </c>
      <c r="F2214" s="100"/>
      <c r="G2214" s="85" t="str">
        <f t="shared" si="254"/>
        <v/>
      </c>
      <c r="H2214" s="158"/>
      <c r="I2214" s="149"/>
      <c r="J2214" s="152"/>
      <c r="K2214" s="162"/>
      <c r="L2214" s="163"/>
      <c r="M2214" s="34" t="str">
        <f t="shared" si="257"/>
        <v/>
      </c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</row>
    <row r="2215" spans="1:61" ht="15" customHeight="1" x14ac:dyDescent="0.2">
      <c r="A2215" s="59" t="str">
        <f t="shared" si="259"/>
        <v/>
      </c>
      <c r="B2215" s="33" t="str">
        <f t="shared" si="260"/>
        <v/>
      </c>
      <c r="C2215" s="32" t="str">
        <f t="shared" si="255"/>
        <v/>
      </c>
      <c r="D2215" s="71" t="str">
        <f t="shared" si="258"/>
        <v/>
      </c>
      <c r="E2215" s="83" t="str">
        <f t="shared" si="256"/>
        <v/>
      </c>
      <c r="F2215" s="100"/>
      <c r="G2215" s="85" t="str">
        <f t="shared" si="254"/>
        <v/>
      </c>
      <c r="H2215" s="158"/>
      <c r="I2215" s="149"/>
      <c r="J2215" s="152"/>
      <c r="K2215" s="162"/>
      <c r="L2215" s="163"/>
      <c r="M2215" s="34" t="str">
        <f t="shared" si="257"/>
        <v/>
      </c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</row>
    <row r="2216" spans="1:61" ht="15" customHeight="1" x14ac:dyDescent="0.2">
      <c r="A2216" s="59" t="str">
        <f t="shared" si="259"/>
        <v/>
      </c>
      <c r="B2216" s="33" t="str">
        <f t="shared" si="260"/>
        <v/>
      </c>
      <c r="C2216" s="32" t="str">
        <f t="shared" si="255"/>
        <v/>
      </c>
      <c r="D2216" s="71" t="str">
        <f t="shared" si="258"/>
        <v/>
      </c>
      <c r="E2216" s="83" t="str">
        <f t="shared" si="256"/>
        <v/>
      </c>
      <c r="F2216" s="100"/>
      <c r="G2216" s="85" t="str">
        <f t="shared" si="254"/>
        <v/>
      </c>
      <c r="H2216" s="158"/>
      <c r="I2216" s="149"/>
      <c r="J2216" s="152"/>
      <c r="K2216" s="162"/>
      <c r="L2216" s="163"/>
      <c r="M2216" s="34" t="str">
        <f t="shared" si="257"/>
        <v/>
      </c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</row>
    <row r="2217" spans="1:61" ht="15" customHeight="1" x14ac:dyDescent="0.2">
      <c r="A2217" s="59" t="str">
        <f t="shared" si="259"/>
        <v/>
      </c>
      <c r="B2217" s="33" t="str">
        <f t="shared" si="260"/>
        <v/>
      </c>
      <c r="C2217" s="32" t="str">
        <f t="shared" si="255"/>
        <v/>
      </c>
      <c r="D2217" s="71" t="str">
        <f t="shared" si="258"/>
        <v/>
      </c>
      <c r="E2217" s="83" t="str">
        <f t="shared" si="256"/>
        <v/>
      </c>
      <c r="F2217" s="100"/>
      <c r="G2217" s="85" t="str">
        <f t="shared" si="254"/>
        <v/>
      </c>
      <c r="H2217" s="158"/>
      <c r="I2217" s="149"/>
      <c r="J2217" s="152"/>
      <c r="K2217" s="162"/>
      <c r="L2217" s="163"/>
      <c r="M2217" s="34" t="str">
        <f t="shared" si="257"/>
        <v/>
      </c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</row>
    <row r="2218" spans="1:61" ht="15" customHeight="1" x14ac:dyDescent="0.2">
      <c r="A2218" s="59" t="str">
        <f t="shared" si="259"/>
        <v/>
      </c>
      <c r="B2218" s="33" t="str">
        <f t="shared" si="260"/>
        <v/>
      </c>
      <c r="C2218" s="32" t="str">
        <f t="shared" si="255"/>
        <v/>
      </c>
      <c r="D2218" s="71" t="str">
        <f t="shared" si="258"/>
        <v/>
      </c>
      <c r="E2218" s="83" t="str">
        <f t="shared" si="256"/>
        <v/>
      </c>
      <c r="F2218" s="100"/>
      <c r="G2218" s="85" t="str">
        <f t="shared" si="254"/>
        <v/>
      </c>
      <c r="H2218" s="158"/>
      <c r="I2218" s="149"/>
      <c r="J2218" s="152"/>
      <c r="K2218" s="162"/>
      <c r="L2218" s="163"/>
      <c r="M2218" s="34" t="str">
        <f t="shared" si="257"/>
        <v/>
      </c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</row>
    <row r="2219" spans="1:61" ht="15" customHeight="1" x14ac:dyDescent="0.2">
      <c r="A2219" s="59" t="str">
        <f t="shared" si="259"/>
        <v/>
      </c>
      <c r="B2219" s="33" t="str">
        <f t="shared" si="260"/>
        <v/>
      </c>
      <c r="C2219" s="32" t="str">
        <f t="shared" si="255"/>
        <v/>
      </c>
      <c r="D2219" s="71" t="str">
        <f t="shared" si="258"/>
        <v/>
      </c>
      <c r="E2219" s="83" t="str">
        <f t="shared" si="256"/>
        <v/>
      </c>
      <c r="F2219" s="100"/>
      <c r="G2219" s="85" t="str">
        <f t="shared" si="254"/>
        <v/>
      </c>
      <c r="H2219" s="158"/>
      <c r="I2219" s="149"/>
      <c r="J2219" s="152"/>
      <c r="K2219" s="162"/>
      <c r="L2219" s="163"/>
      <c r="M2219" s="34" t="str">
        <f t="shared" si="257"/>
        <v/>
      </c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</row>
    <row r="2220" spans="1:61" ht="15" customHeight="1" x14ac:dyDescent="0.2">
      <c r="A2220" s="59" t="str">
        <f t="shared" si="259"/>
        <v/>
      </c>
      <c r="B2220" s="33" t="str">
        <f t="shared" si="260"/>
        <v/>
      </c>
      <c r="C2220" s="32" t="str">
        <f t="shared" si="255"/>
        <v/>
      </c>
      <c r="D2220" s="71" t="str">
        <f t="shared" si="258"/>
        <v/>
      </c>
      <c r="E2220" s="83" t="str">
        <f t="shared" si="256"/>
        <v/>
      </c>
      <c r="F2220" s="100"/>
      <c r="G2220" s="85" t="str">
        <f t="shared" si="254"/>
        <v/>
      </c>
      <c r="H2220" s="158"/>
      <c r="I2220" s="149"/>
      <c r="J2220" s="152"/>
      <c r="K2220" s="162"/>
      <c r="L2220" s="163"/>
      <c r="M2220" s="34" t="str">
        <f t="shared" si="257"/>
        <v/>
      </c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</row>
    <row r="2221" spans="1:61" ht="15" customHeight="1" x14ac:dyDescent="0.2">
      <c r="A2221" s="59" t="str">
        <f t="shared" si="259"/>
        <v/>
      </c>
      <c r="B2221" s="33" t="str">
        <f t="shared" si="260"/>
        <v/>
      </c>
      <c r="C2221" s="32" t="str">
        <f t="shared" si="255"/>
        <v/>
      </c>
      <c r="D2221" s="71" t="str">
        <f t="shared" si="258"/>
        <v/>
      </c>
      <c r="E2221" s="83" t="str">
        <f t="shared" si="256"/>
        <v/>
      </c>
      <c r="F2221" s="100"/>
      <c r="G2221" s="85" t="str">
        <f t="shared" si="254"/>
        <v/>
      </c>
      <c r="H2221" s="158"/>
      <c r="I2221" s="149"/>
      <c r="J2221" s="152"/>
      <c r="K2221" s="162"/>
      <c r="L2221" s="163"/>
      <c r="M2221" s="34" t="str">
        <f t="shared" si="257"/>
        <v/>
      </c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</row>
    <row r="2222" spans="1:61" ht="15" customHeight="1" x14ac:dyDescent="0.2">
      <c r="A2222" s="59" t="str">
        <f t="shared" si="259"/>
        <v/>
      </c>
      <c r="B2222" s="33" t="str">
        <f t="shared" si="260"/>
        <v/>
      </c>
      <c r="C2222" s="32" t="str">
        <f t="shared" si="255"/>
        <v/>
      </c>
      <c r="D2222" s="71" t="str">
        <f t="shared" si="258"/>
        <v/>
      </c>
      <c r="E2222" s="83" t="str">
        <f t="shared" si="256"/>
        <v/>
      </c>
      <c r="F2222" s="100"/>
      <c r="G2222" s="85" t="str">
        <f t="shared" si="254"/>
        <v/>
      </c>
      <c r="H2222" s="158"/>
      <c r="I2222" s="149"/>
      <c r="J2222" s="152"/>
      <c r="K2222" s="162"/>
      <c r="L2222" s="163"/>
      <c r="M2222" s="34" t="str">
        <f t="shared" si="257"/>
        <v/>
      </c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</row>
    <row r="2223" spans="1:61" ht="15" customHeight="1" x14ac:dyDescent="0.2">
      <c r="A2223" s="59" t="str">
        <f t="shared" si="259"/>
        <v/>
      </c>
      <c r="B2223" s="33" t="str">
        <f t="shared" si="260"/>
        <v/>
      </c>
      <c r="C2223" s="32" t="str">
        <f t="shared" si="255"/>
        <v/>
      </c>
      <c r="D2223" s="71" t="str">
        <f t="shared" si="258"/>
        <v/>
      </c>
      <c r="E2223" s="83" t="str">
        <f t="shared" si="256"/>
        <v/>
      </c>
      <c r="F2223" s="100"/>
      <c r="G2223" s="85" t="str">
        <f t="shared" si="254"/>
        <v/>
      </c>
      <c r="H2223" s="158"/>
      <c r="I2223" s="149"/>
      <c r="J2223" s="152"/>
      <c r="K2223" s="162"/>
      <c r="L2223" s="163"/>
      <c r="M2223" s="34" t="str">
        <f t="shared" si="257"/>
        <v/>
      </c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</row>
    <row r="2224" spans="1:61" ht="15" customHeight="1" x14ac:dyDescent="0.2">
      <c r="A2224" s="59" t="str">
        <f t="shared" si="259"/>
        <v/>
      </c>
      <c r="B2224" s="33" t="str">
        <f t="shared" si="260"/>
        <v/>
      </c>
      <c r="C2224" s="32" t="str">
        <f t="shared" si="255"/>
        <v/>
      </c>
      <c r="D2224" s="71" t="str">
        <f t="shared" si="258"/>
        <v/>
      </c>
      <c r="E2224" s="83" t="str">
        <f t="shared" si="256"/>
        <v/>
      </c>
      <c r="F2224" s="100"/>
      <c r="G2224" s="85" t="str">
        <f t="shared" si="254"/>
        <v/>
      </c>
      <c r="H2224" s="158"/>
      <c r="I2224" s="149"/>
      <c r="J2224" s="152"/>
      <c r="K2224" s="162"/>
      <c r="L2224" s="163"/>
      <c r="M2224" s="34" t="str">
        <f t="shared" si="257"/>
        <v/>
      </c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</row>
    <row r="2225" spans="1:61" ht="15" customHeight="1" x14ac:dyDescent="0.2">
      <c r="A2225" s="59" t="str">
        <f t="shared" si="259"/>
        <v/>
      </c>
      <c r="B2225" s="33" t="str">
        <f t="shared" si="260"/>
        <v/>
      </c>
      <c r="C2225" s="32" t="str">
        <f t="shared" si="255"/>
        <v/>
      </c>
      <c r="D2225" s="71" t="str">
        <f t="shared" si="258"/>
        <v/>
      </c>
      <c r="E2225" s="83" t="str">
        <f t="shared" si="256"/>
        <v/>
      </c>
      <c r="F2225" s="100"/>
      <c r="G2225" s="85" t="str">
        <f t="shared" si="254"/>
        <v/>
      </c>
      <c r="H2225" s="158"/>
      <c r="I2225" s="149"/>
      <c r="J2225" s="152"/>
      <c r="K2225" s="162"/>
      <c r="L2225" s="163"/>
      <c r="M2225" s="34" t="str">
        <f t="shared" si="257"/>
        <v/>
      </c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</row>
    <row r="2226" spans="1:61" ht="15" customHeight="1" x14ac:dyDescent="0.2">
      <c r="A2226" s="59" t="str">
        <f t="shared" si="259"/>
        <v/>
      </c>
      <c r="B2226" s="33" t="str">
        <f t="shared" si="260"/>
        <v/>
      </c>
      <c r="C2226" s="32" t="str">
        <f t="shared" si="255"/>
        <v/>
      </c>
      <c r="D2226" s="71" t="str">
        <f t="shared" si="258"/>
        <v/>
      </c>
      <c r="E2226" s="83" t="str">
        <f t="shared" si="256"/>
        <v/>
      </c>
      <c r="F2226" s="100"/>
      <c r="G2226" s="85" t="str">
        <f t="shared" si="254"/>
        <v/>
      </c>
      <c r="H2226" s="158"/>
      <c r="I2226" s="149"/>
      <c r="J2226" s="152"/>
      <c r="K2226" s="162"/>
      <c r="L2226" s="163"/>
      <c r="M2226" s="34" t="str">
        <f t="shared" si="257"/>
        <v/>
      </c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</row>
    <row r="2227" spans="1:61" ht="15" customHeight="1" x14ac:dyDescent="0.2">
      <c r="A2227" s="59" t="str">
        <f t="shared" si="259"/>
        <v/>
      </c>
      <c r="B2227" s="33" t="str">
        <f t="shared" si="260"/>
        <v/>
      </c>
      <c r="C2227" s="32" t="str">
        <f t="shared" si="255"/>
        <v/>
      </c>
      <c r="D2227" s="71" t="str">
        <f t="shared" si="258"/>
        <v/>
      </c>
      <c r="E2227" s="83" t="str">
        <f t="shared" si="256"/>
        <v/>
      </c>
      <c r="F2227" s="100"/>
      <c r="G2227" s="85" t="str">
        <f t="shared" si="254"/>
        <v/>
      </c>
      <c r="H2227" s="158"/>
      <c r="I2227" s="149"/>
      <c r="J2227" s="152"/>
      <c r="K2227" s="162"/>
      <c r="L2227" s="163"/>
      <c r="M2227" s="34" t="str">
        <f t="shared" si="257"/>
        <v/>
      </c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</row>
    <row r="2228" spans="1:61" ht="15" customHeight="1" x14ac:dyDescent="0.2">
      <c r="A2228" s="59" t="str">
        <f t="shared" si="259"/>
        <v/>
      </c>
      <c r="B2228" s="33" t="str">
        <f t="shared" si="260"/>
        <v/>
      </c>
      <c r="C2228" s="32" t="str">
        <f t="shared" si="255"/>
        <v/>
      </c>
      <c r="D2228" s="71" t="str">
        <f t="shared" si="258"/>
        <v/>
      </c>
      <c r="E2228" s="83" t="str">
        <f t="shared" si="256"/>
        <v/>
      </c>
      <c r="F2228" s="100"/>
      <c r="G2228" s="85" t="str">
        <f t="shared" si="254"/>
        <v/>
      </c>
      <c r="H2228" s="158"/>
      <c r="I2228" s="149"/>
      <c r="J2228" s="152"/>
      <c r="K2228" s="162"/>
      <c r="L2228" s="163"/>
      <c r="M2228" s="34" t="str">
        <f t="shared" si="257"/>
        <v/>
      </c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</row>
    <row r="2229" spans="1:61" ht="15" customHeight="1" x14ac:dyDescent="0.2">
      <c r="A2229" s="59" t="str">
        <f t="shared" si="259"/>
        <v/>
      </c>
      <c r="B2229" s="33" t="str">
        <f t="shared" si="260"/>
        <v/>
      </c>
      <c r="C2229" s="32" t="str">
        <f t="shared" si="255"/>
        <v/>
      </c>
      <c r="D2229" s="71" t="str">
        <f t="shared" si="258"/>
        <v/>
      </c>
      <c r="E2229" s="83" t="str">
        <f t="shared" si="256"/>
        <v/>
      </c>
      <c r="F2229" s="100"/>
      <c r="G2229" s="85" t="str">
        <f t="shared" si="254"/>
        <v/>
      </c>
      <c r="H2229" s="158"/>
      <c r="I2229" s="149"/>
      <c r="J2229" s="152"/>
      <c r="K2229" s="162"/>
      <c r="L2229" s="163"/>
      <c r="M2229" s="34" t="str">
        <f t="shared" si="257"/>
        <v/>
      </c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</row>
    <row r="2230" spans="1:61" ht="15" customHeight="1" x14ac:dyDescent="0.2">
      <c r="A2230" s="59" t="str">
        <f t="shared" si="259"/>
        <v/>
      </c>
      <c r="B2230" s="33" t="str">
        <f t="shared" si="260"/>
        <v/>
      </c>
      <c r="C2230" s="32" t="str">
        <f t="shared" si="255"/>
        <v/>
      </c>
      <c r="D2230" s="71" t="str">
        <f t="shared" si="258"/>
        <v/>
      </c>
      <c r="E2230" s="83" t="str">
        <f t="shared" si="256"/>
        <v/>
      </c>
      <c r="F2230" s="100"/>
      <c r="G2230" s="85" t="str">
        <f t="shared" si="254"/>
        <v/>
      </c>
      <c r="H2230" s="158"/>
      <c r="I2230" s="149"/>
      <c r="J2230" s="152"/>
      <c r="K2230" s="162"/>
      <c r="L2230" s="163"/>
      <c r="M2230" s="34" t="str">
        <f t="shared" si="257"/>
        <v/>
      </c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</row>
    <row r="2231" spans="1:61" ht="15" customHeight="1" x14ac:dyDescent="0.2">
      <c r="A2231" s="59" t="str">
        <f t="shared" si="259"/>
        <v/>
      </c>
      <c r="B2231" s="33" t="str">
        <f t="shared" si="260"/>
        <v/>
      </c>
      <c r="C2231" s="32" t="str">
        <f t="shared" si="255"/>
        <v/>
      </c>
      <c r="D2231" s="71" t="str">
        <f t="shared" si="258"/>
        <v/>
      </c>
      <c r="E2231" s="83" t="str">
        <f t="shared" si="256"/>
        <v/>
      </c>
      <c r="F2231" s="100"/>
      <c r="G2231" s="85" t="str">
        <f t="shared" si="254"/>
        <v/>
      </c>
      <c r="H2231" s="158"/>
      <c r="I2231" s="149"/>
      <c r="J2231" s="152"/>
      <c r="K2231" s="162"/>
      <c r="L2231" s="163"/>
      <c r="M2231" s="34" t="str">
        <f t="shared" si="257"/>
        <v/>
      </c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</row>
    <row r="2232" spans="1:61" ht="15" customHeight="1" x14ac:dyDescent="0.2">
      <c r="A2232" s="59" t="str">
        <f t="shared" si="259"/>
        <v/>
      </c>
      <c r="B2232" s="33" t="str">
        <f t="shared" si="260"/>
        <v/>
      </c>
      <c r="C2232" s="32" t="str">
        <f t="shared" si="255"/>
        <v/>
      </c>
      <c r="D2232" s="71" t="str">
        <f t="shared" si="258"/>
        <v/>
      </c>
      <c r="E2232" s="83" t="str">
        <f t="shared" si="256"/>
        <v/>
      </c>
      <c r="F2232" s="100"/>
      <c r="G2232" s="85" t="str">
        <f t="shared" si="254"/>
        <v/>
      </c>
      <c r="H2232" s="158"/>
      <c r="I2232" s="149"/>
      <c r="J2232" s="152"/>
      <c r="K2232" s="162"/>
      <c r="L2232" s="163"/>
      <c r="M2232" s="34" t="str">
        <f t="shared" si="257"/>
        <v/>
      </c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</row>
    <row r="2233" spans="1:61" ht="15" customHeight="1" x14ac:dyDescent="0.2">
      <c r="A2233" s="59" t="str">
        <f t="shared" si="259"/>
        <v/>
      </c>
      <c r="B2233" s="33" t="str">
        <f t="shared" si="260"/>
        <v/>
      </c>
      <c r="C2233" s="32" t="str">
        <f t="shared" si="255"/>
        <v/>
      </c>
      <c r="D2233" s="71" t="str">
        <f t="shared" si="258"/>
        <v/>
      </c>
      <c r="E2233" s="83" t="str">
        <f t="shared" si="256"/>
        <v/>
      </c>
      <c r="F2233" s="100"/>
      <c r="G2233" s="85" t="str">
        <f t="shared" si="254"/>
        <v/>
      </c>
      <c r="H2233" s="158"/>
      <c r="I2233" s="149"/>
      <c r="J2233" s="152"/>
      <c r="K2233" s="162"/>
      <c r="L2233" s="163"/>
      <c r="M2233" s="34" t="str">
        <f t="shared" si="257"/>
        <v/>
      </c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</row>
    <row r="2234" spans="1:61" ht="15" customHeight="1" x14ac:dyDescent="0.2">
      <c r="A2234" s="59" t="str">
        <f t="shared" si="259"/>
        <v/>
      </c>
      <c r="B2234" s="33" t="str">
        <f t="shared" si="260"/>
        <v/>
      </c>
      <c r="C2234" s="32" t="str">
        <f t="shared" si="255"/>
        <v/>
      </c>
      <c r="D2234" s="71" t="str">
        <f t="shared" si="258"/>
        <v/>
      </c>
      <c r="E2234" s="83" t="str">
        <f t="shared" si="256"/>
        <v/>
      </c>
      <c r="F2234" s="100"/>
      <c r="G2234" s="85" t="str">
        <f t="shared" si="254"/>
        <v/>
      </c>
      <c r="H2234" s="158"/>
      <c r="I2234" s="149"/>
      <c r="J2234" s="152"/>
      <c r="K2234" s="162"/>
      <c r="L2234" s="163"/>
      <c r="M2234" s="34" t="str">
        <f t="shared" si="257"/>
        <v/>
      </c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</row>
    <row r="2235" spans="1:61" ht="15" customHeight="1" x14ac:dyDescent="0.2">
      <c r="A2235" s="59" t="str">
        <f t="shared" si="259"/>
        <v/>
      </c>
      <c r="B2235" s="33" t="str">
        <f t="shared" si="260"/>
        <v/>
      </c>
      <c r="C2235" s="32" t="str">
        <f t="shared" si="255"/>
        <v/>
      </c>
      <c r="D2235" s="71" t="str">
        <f t="shared" si="258"/>
        <v/>
      </c>
      <c r="E2235" s="83" t="str">
        <f t="shared" si="256"/>
        <v/>
      </c>
      <c r="F2235" s="100"/>
      <c r="G2235" s="85" t="str">
        <f t="shared" si="254"/>
        <v/>
      </c>
      <c r="H2235" s="158"/>
      <c r="I2235" s="149"/>
      <c r="J2235" s="152"/>
      <c r="K2235" s="162"/>
      <c r="L2235" s="163"/>
      <c r="M2235" s="34" t="str">
        <f t="shared" si="257"/>
        <v/>
      </c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</row>
    <row r="2236" spans="1:61" ht="15" customHeight="1" x14ac:dyDescent="0.2">
      <c r="A2236" s="59" t="str">
        <f t="shared" si="259"/>
        <v/>
      </c>
      <c r="B2236" s="33" t="str">
        <f t="shared" si="260"/>
        <v/>
      </c>
      <c r="C2236" s="32" t="str">
        <f t="shared" si="255"/>
        <v/>
      </c>
      <c r="D2236" s="71" t="str">
        <f t="shared" si="258"/>
        <v/>
      </c>
      <c r="E2236" s="83" t="str">
        <f t="shared" si="256"/>
        <v/>
      </c>
      <c r="F2236" s="100"/>
      <c r="G2236" s="85" t="str">
        <f t="shared" si="254"/>
        <v/>
      </c>
      <c r="H2236" s="158"/>
      <c r="I2236" s="149"/>
      <c r="J2236" s="152"/>
      <c r="K2236" s="162"/>
      <c r="L2236" s="163"/>
      <c r="M2236" s="34" t="str">
        <f t="shared" si="257"/>
        <v/>
      </c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</row>
    <row r="2237" spans="1:61" ht="15" customHeight="1" x14ac:dyDescent="0.2">
      <c r="A2237" s="59" t="str">
        <f t="shared" si="259"/>
        <v/>
      </c>
      <c r="B2237" s="33" t="str">
        <f t="shared" si="260"/>
        <v/>
      </c>
      <c r="C2237" s="32" t="str">
        <f t="shared" si="255"/>
        <v/>
      </c>
      <c r="D2237" s="71" t="str">
        <f t="shared" si="258"/>
        <v/>
      </c>
      <c r="E2237" s="83" t="str">
        <f t="shared" si="256"/>
        <v/>
      </c>
      <c r="F2237" s="100"/>
      <c r="G2237" s="85" t="str">
        <f t="shared" si="254"/>
        <v/>
      </c>
      <c r="H2237" s="158"/>
      <c r="I2237" s="149"/>
      <c r="J2237" s="152"/>
      <c r="K2237" s="162"/>
      <c r="L2237" s="163"/>
      <c r="M2237" s="34" t="str">
        <f t="shared" si="257"/>
        <v/>
      </c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</row>
    <row r="2238" spans="1:61" ht="15" customHeight="1" x14ac:dyDescent="0.2">
      <c r="A2238" s="59" t="str">
        <f t="shared" si="259"/>
        <v/>
      </c>
      <c r="B2238" s="33" t="str">
        <f t="shared" si="260"/>
        <v/>
      </c>
      <c r="C2238" s="32" t="str">
        <f t="shared" si="255"/>
        <v/>
      </c>
      <c r="D2238" s="71" t="str">
        <f t="shared" si="258"/>
        <v/>
      </c>
      <c r="E2238" s="83" t="str">
        <f t="shared" si="256"/>
        <v/>
      </c>
      <c r="F2238" s="100"/>
      <c r="G2238" s="85" t="str">
        <f t="shared" si="254"/>
        <v/>
      </c>
      <c r="H2238" s="158"/>
      <c r="I2238" s="149"/>
      <c r="J2238" s="152"/>
      <c r="K2238" s="162"/>
      <c r="L2238" s="163"/>
      <c r="M2238" s="34" t="str">
        <f t="shared" si="257"/>
        <v/>
      </c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</row>
    <row r="2239" spans="1:61" ht="15" customHeight="1" x14ac:dyDescent="0.2">
      <c r="A2239" s="59" t="str">
        <f t="shared" si="259"/>
        <v/>
      </c>
      <c r="B2239" s="33" t="str">
        <f t="shared" si="260"/>
        <v/>
      </c>
      <c r="C2239" s="32" t="str">
        <f t="shared" si="255"/>
        <v/>
      </c>
      <c r="D2239" s="71" t="str">
        <f t="shared" si="258"/>
        <v/>
      </c>
      <c r="E2239" s="83" t="str">
        <f t="shared" si="256"/>
        <v/>
      </c>
      <c r="F2239" s="100"/>
      <c r="G2239" s="85" t="str">
        <f t="shared" si="254"/>
        <v/>
      </c>
      <c r="H2239" s="158"/>
      <c r="I2239" s="149"/>
      <c r="J2239" s="152"/>
      <c r="K2239" s="162"/>
      <c r="L2239" s="163"/>
      <c r="M2239" s="34" t="str">
        <f t="shared" si="257"/>
        <v/>
      </c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</row>
    <row r="2240" spans="1:61" ht="15" customHeight="1" x14ac:dyDescent="0.2">
      <c r="A2240" s="59" t="str">
        <f t="shared" si="259"/>
        <v/>
      </c>
      <c r="B2240" s="33" t="str">
        <f t="shared" si="260"/>
        <v/>
      </c>
      <c r="C2240" s="32" t="str">
        <f t="shared" si="255"/>
        <v/>
      </c>
      <c r="D2240" s="71" t="str">
        <f t="shared" si="258"/>
        <v/>
      </c>
      <c r="E2240" s="83" t="str">
        <f t="shared" si="256"/>
        <v/>
      </c>
      <c r="F2240" s="100"/>
      <c r="G2240" s="85" t="str">
        <f t="shared" si="254"/>
        <v/>
      </c>
      <c r="H2240" s="158"/>
      <c r="I2240" s="149"/>
      <c r="J2240" s="152"/>
      <c r="K2240" s="162"/>
      <c r="L2240" s="163"/>
      <c r="M2240" s="34" t="str">
        <f t="shared" si="257"/>
        <v/>
      </c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</row>
    <row r="2241" spans="1:61" ht="15" customHeight="1" x14ac:dyDescent="0.2">
      <c r="A2241" s="59" t="str">
        <f t="shared" si="259"/>
        <v/>
      </c>
      <c r="B2241" s="33" t="str">
        <f t="shared" si="260"/>
        <v/>
      </c>
      <c r="C2241" s="32" t="str">
        <f t="shared" si="255"/>
        <v/>
      </c>
      <c r="D2241" s="71" t="str">
        <f t="shared" si="258"/>
        <v/>
      </c>
      <c r="E2241" s="83" t="str">
        <f t="shared" si="256"/>
        <v/>
      </c>
      <c r="F2241" s="100"/>
      <c r="G2241" s="85" t="str">
        <f t="shared" si="254"/>
        <v/>
      </c>
      <c r="H2241" s="158"/>
      <c r="I2241" s="149"/>
      <c r="J2241" s="152"/>
      <c r="K2241" s="162"/>
      <c r="L2241" s="163"/>
      <c r="M2241" s="34" t="str">
        <f t="shared" si="257"/>
        <v/>
      </c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</row>
    <row r="2242" spans="1:61" ht="15" customHeight="1" x14ac:dyDescent="0.2">
      <c r="A2242" s="59" t="str">
        <f t="shared" si="259"/>
        <v/>
      </c>
      <c r="B2242" s="33" t="str">
        <f t="shared" si="260"/>
        <v/>
      </c>
      <c r="C2242" s="32" t="str">
        <f t="shared" si="255"/>
        <v/>
      </c>
      <c r="D2242" s="71" t="str">
        <f t="shared" si="258"/>
        <v/>
      </c>
      <c r="E2242" s="83" t="str">
        <f t="shared" si="256"/>
        <v/>
      </c>
      <c r="F2242" s="100"/>
      <c r="G2242" s="85" t="str">
        <f t="shared" si="254"/>
        <v/>
      </c>
      <c r="H2242" s="158"/>
      <c r="I2242" s="149"/>
      <c r="J2242" s="152"/>
      <c r="K2242" s="162"/>
      <c r="L2242" s="163"/>
      <c r="M2242" s="34" t="str">
        <f t="shared" si="257"/>
        <v/>
      </c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</row>
    <row r="2243" spans="1:61" ht="15" customHeight="1" x14ac:dyDescent="0.2">
      <c r="A2243" s="59" t="str">
        <f t="shared" si="259"/>
        <v/>
      </c>
      <c r="B2243" s="33" t="str">
        <f t="shared" si="260"/>
        <v/>
      </c>
      <c r="C2243" s="32" t="str">
        <f t="shared" si="255"/>
        <v/>
      </c>
      <c r="D2243" s="71" t="str">
        <f t="shared" si="258"/>
        <v/>
      </c>
      <c r="E2243" s="83" t="str">
        <f t="shared" si="256"/>
        <v/>
      </c>
      <c r="F2243" s="100"/>
      <c r="G2243" s="85" t="str">
        <f t="shared" si="254"/>
        <v/>
      </c>
      <c r="H2243" s="158"/>
      <c r="I2243" s="149"/>
      <c r="J2243" s="152"/>
      <c r="K2243" s="162"/>
      <c r="L2243" s="163"/>
      <c r="M2243" s="34" t="str">
        <f t="shared" si="257"/>
        <v/>
      </c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</row>
    <row r="2244" spans="1:61" ht="15" customHeight="1" x14ac:dyDescent="0.2">
      <c r="A2244" s="59" t="str">
        <f t="shared" si="259"/>
        <v/>
      </c>
      <c r="B2244" s="33" t="str">
        <f t="shared" si="260"/>
        <v/>
      </c>
      <c r="C2244" s="32" t="str">
        <f t="shared" si="255"/>
        <v/>
      </c>
      <c r="D2244" s="71" t="str">
        <f t="shared" si="258"/>
        <v/>
      </c>
      <c r="E2244" s="83" t="str">
        <f t="shared" si="256"/>
        <v/>
      </c>
      <c r="F2244" s="100"/>
      <c r="G2244" s="85" t="str">
        <f t="shared" si="254"/>
        <v/>
      </c>
      <c r="H2244" s="158"/>
      <c r="I2244" s="149"/>
      <c r="J2244" s="152"/>
      <c r="K2244" s="162"/>
      <c r="L2244" s="163"/>
      <c r="M2244" s="34" t="str">
        <f t="shared" si="257"/>
        <v/>
      </c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</row>
    <row r="2245" spans="1:61" ht="15" customHeight="1" x14ac:dyDescent="0.2">
      <c r="A2245" s="59" t="str">
        <f t="shared" si="259"/>
        <v/>
      </c>
      <c r="B2245" s="33" t="str">
        <f t="shared" si="260"/>
        <v/>
      </c>
      <c r="C2245" s="32" t="str">
        <f t="shared" si="255"/>
        <v/>
      </c>
      <c r="D2245" s="71" t="str">
        <f t="shared" si="258"/>
        <v/>
      </c>
      <c r="E2245" s="83" t="str">
        <f t="shared" si="256"/>
        <v/>
      </c>
      <c r="F2245" s="100"/>
      <c r="G2245" s="85" t="str">
        <f t="shared" si="254"/>
        <v/>
      </c>
      <c r="H2245" s="158"/>
      <c r="I2245" s="149"/>
      <c r="J2245" s="152"/>
      <c r="K2245" s="162"/>
      <c r="L2245" s="163"/>
      <c r="M2245" s="34" t="str">
        <f t="shared" si="257"/>
        <v/>
      </c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</row>
    <row r="2246" spans="1:61" ht="15" customHeight="1" x14ac:dyDescent="0.2">
      <c r="A2246" s="59" t="str">
        <f t="shared" si="259"/>
        <v/>
      </c>
      <c r="B2246" s="33" t="str">
        <f t="shared" si="260"/>
        <v/>
      </c>
      <c r="C2246" s="32" t="str">
        <f t="shared" si="255"/>
        <v/>
      </c>
      <c r="D2246" s="71" t="str">
        <f t="shared" si="258"/>
        <v/>
      </c>
      <c r="E2246" s="83" t="str">
        <f t="shared" si="256"/>
        <v/>
      </c>
      <c r="F2246" s="100"/>
      <c r="G2246" s="85" t="str">
        <f t="shared" si="254"/>
        <v/>
      </c>
      <c r="H2246" s="158"/>
      <c r="I2246" s="149"/>
      <c r="J2246" s="152"/>
      <c r="K2246" s="162"/>
      <c r="L2246" s="163"/>
      <c r="M2246" s="34" t="str">
        <f t="shared" si="257"/>
        <v/>
      </c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</row>
    <row r="2247" spans="1:61" ht="15" customHeight="1" x14ac:dyDescent="0.2">
      <c r="A2247" s="59" t="str">
        <f t="shared" si="259"/>
        <v/>
      </c>
      <c r="B2247" s="33" t="str">
        <f t="shared" si="260"/>
        <v/>
      </c>
      <c r="C2247" s="32" t="str">
        <f t="shared" si="255"/>
        <v/>
      </c>
      <c r="D2247" s="71" t="str">
        <f t="shared" si="258"/>
        <v/>
      </c>
      <c r="E2247" s="83" t="str">
        <f t="shared" si="256"/>
        <v/>
      </c>
      <c r="F2247" s="100"/>
      <c r="G2247" s="85" t="str">
        <f t="shared" si="254"/>
        <v/>
      </c>
      <c r="H2247" s="158"/>
      <c r="I2247" s="149"/>
      <c r="J2247" s="152"/>
      <c r="K2247" s="162"/>
      <c r="L2247" s="163"/>
      <c r="M2247" s="34" t="str">
        <f t="shared" si="257"/>
        <v/>
      </c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</row>
    <row r="2248" spans="1:61" ht="15" customHeight="1" x14ac:dyDescent="0.2">
      <c r="A2248" s="59" t="str">
        <f t="shared" si="259"/>
        <v/>
      </c>
      <c r="B2248" s="33" t="str">
        <f t="shared" si="260"/>
        <v/>
      </c>
      <c r="C2248" s="32" t="str">
        <f t="shared" si="255"/>
        <v/>
      </c>
      <c r="D2248" s="71" t="str">
        <f t="shared" si="258"/>
        <v/>
      </c>
      <c r="E2248" s="83" t="str">
        <f t="shared" si="256"/>
        <v/>
      </c>
      <c r="F2248" s="100"/>
      <c r="G2248" s="85" t="str">
        <f t="shared" si="254"/>
        <v/>
      </c>
      <c r="H2248" s="158"/>
      <c r="I2248" s="149"/>
      <c r="J2248" s="152"/>
      <c r="K2248" s="162"/>
      <c r="L2248" s="163"/>
      <c r="M2248" s="34" t="str">
        <f t="shared" si="257"/>
        <v/>
      </c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</row>
    <row r="2249" spans="1:61" ht="15" customHeight="1" x14ac:dyDescent="0.2">
      <c r="A2249" s="59" t="str">
        <f t="shared" si="259"/>
        <v/>
      </c>
      <c r="B2249" s="33" t="str">
        <f t="shared" si="260"/>
        <v/>
      </c>
      <c r="C2249" s="32" t="str">
        <f t="shared" si="255"/>
        <v/>
      </c>
      <c r="D2249" s="71" t="str">
        <f t="shared" si="258"/>
        <v/>
      </c>
      <c r="E2249" s="83" t="str">
        <f t="shared" si="256"/>
        <v/>
      </c>
      <c r="F2249" s="100"/>
      <c r="G2249" s="85" t="str">
        <f t="shared" si="254"/>
        <v/>
      </c>
      <c r="H2249" s="158"/>
      <c r="I2249" s="149"/>
      <c r="J2249" s="152"/>
      <c r="K2249" s="162"/>
      <c r="L2249" s="163"/>
      <c r="M2249" s="34" t="str">
        <f t="shared" si="257"/>
        <v/>
      </c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</row>
    <row r="2250" spans="1:61" ht="15" customHeight="1" x14ac:dyDescent="0.2">
      <c r="A2250" s="59" t="str">
        <f t="shared" si="259"/>
        <v/>
      </c>
      <c r="B2250" s="33" t="str">
        <f t="shared" si="260"/>
        <v/>
      </c>
      <c r="C2250" s="32" t="str">
        <f t="shared" si="255"/>
        <v/>
      </c>
      <c r="D2250" s="71" t="str">
        <f t="shared" si="258"/>
        <v/>
      </c>
      <c r="E2250" s="83" t="str">
        <f t="shared" si="256"/>
        <v/>
      </c>
      <c r="F2250" s="100"/>
      <c r="G2250" s="85" t="str">
        <f t="shared" si="254"/>
        <v/>
      </c>
      <c r="H2250" s="158"/>
      <c r="I2250" s="149"/>
      <c r="J2250" s="152"/>
      <c r="K2250" s="162"/>
      <c r="L2250" s="163"/>
      <c r="M2250" s="34" t="str">
        <f t="shared" si="257"/>
        <v/>
      </c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</row>
    <row r="2251" spans="1:61" ht="15" customHeight="1" x14ac:dyDescent="0.2">
      <c r="A2251" s="59" t="str">
        <f t="shared" si="259"/>
        <v/>
      </c>
      <c r="B2251" s="33" t="str">
        <f t="shared" si="260"/>
        <v/>
      </c>
      <c r="C2251" s="32" t="str">
        <f t="shared" si="255"/>
        <v/>
      </c>
      <c r="D2251" s="71" t="str">
        <f t="shared" si="258"/>
        <v/>
      </c>
      <c r="E2251" s="83" t="str">
        <f t="shared" si="256"/>
        <v/>
      </c>
      <c r="F2251" s="100"/>
      <c r="G2251" s="85" t="str">
        <f t="shared" si="254"/>
        <v/>
      </c>
      <c r="H2251" s="158"/>
      <c r="I2251" s="149"/>
      <c r="J2251" s="152"/>
      <c r="K2251" s="162"/>
      <c r="L2251" s="163"/>
      <c r="M2251" s="34" t="str">
        <f t="shared" si="257"/>
        <v/>
      </c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</row>
    <row r="2252" spans="1:61" ht="15" customHeight="1" x14ac:dyDescent="0.2">
      <c r="A2252" s="59" t="str">
        <f t="shared" si="259"/>
        <v/>
      </c>
      <c r="B2252" s="33" t="str">
        <f t="shared" si="260"/>
        <v/>
      </c>
      <c r="C2252" s="32" t="str">
        <f t="shared" si="255"/>
        <v/>
      </c>
      <c r="D2252" s="71" t="str">
        <f t="shared" si="258"/>
        <v/>
      </c>
      <c r="E2252" s="83" t="str">
        <f t="shared" si="256"/>
        <v/>
      </c>
      <c r="F2252" s="100"/>
      <c r="G2252" s="85" t="str">
        <f t="shared" ref="G2252:G2315" si="261">IF(ISNA(VLOOKUP(F2252,klanten,2,FALSE)),"",VLOOKUP(F2252,klanten,2,FALSE))</f>
        <v/>
      </c>
      <c r="H2252" s="158"/>
      <c r="I2252" s="149"/>
      <c r="J2252" s="152"/>
      <c r="K2252" s="162"/>
      <c r="L2252" s="163"/>
      <c r="M2252" s="34" t="str">
        <f t="shared" si="257"/>
        <v/>
      </c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</row>
    <row r="2253" spans="1:61" ht="15" customHeight="1" x14ac:dyDescent="0.2">
      <c r="A2253" s="59" t="str">
        <f t="shared" si="259"/>
        <v/>
      </c>
      <c r="B2253" s="33" t="str">
        <f t="shared" si="260"/>
        <v/>
      </c>
      <c r="C2253" s="32" t="str">
        <f t="shared" ref="C2253:C2316" si="262">IF(B2253="","",IF(B2253=B2252,C2252+1,1))</f>
        <v/>
      </c>
      <c r="D2253" s="71" t="str">
        <f t="shared" si="258"/>
        <v/>
      </c>
      <c r="E2253" s="83" t="str">
        <f t="shared" si="256"/>
        <v/>
      </c>
      <c r="F2253" s="100"/>
      <c r="G2253" s="85" t="str">
        <f t="shared" si="261"/>
        <v/>
      </c>
      <c r="H2253" s="158"/>
      <c r="I2253" s="149"/>
      <c r="J2253" s="152"/>
      <c r="K2253" s="162"/>
      <c r="L2253" s="163"/>
      <c r="M2253" s="34" t="str">
        <f t="shared" si="257"/>
        <v/>
      </c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</row>
    <row r="2254" spans="1:61" ht="15" customHeight="1" x14ac:dyDescent="0.2">
      <c r="A2254" s="59" t="str">
        <f t="shared" si="259"/>
        <v/>
      </c>
      <c r="B2254" s="33" t="str">
        <f t="shared" si="260"/>
        <v/>
      </c>
      <c r="C2254" s="32" t="str">
        <f t="shared" si="262"/>
        <v/>
      </c>
      <c r="D2254" s="71" t="str">
        <f t="shared" si="258"/>
        <v/>
      </c>
      <c r="E2254" s="83" t="str">
        <f t="shared" ref="E2254:E2317" si="263">IF(AND(B2254="",B2253&lt;&gt;""),"►","")</f>
        <v/>
      </c>
      <c r="F2254" s="100"/>
      <c r="G2254" s="85" t="str">
        <f t="shared" si="261"/>
        <v/>
      </c>
      <c r="H2254" s="158"/>
      <c r="I2254" s="149"/>
      <c r="J2254" s="152"/>
      <c r="K2254" s="162"/>
      <c r="L2254" s="163"/>
      <c r="M2254" s="34" t="str">
        <f t="shared" si="257"/>
        <v/>
      </c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</row>
    <row r="2255" spans="1:61" ht="15" customHeight="1" x14ac:dyDescent="0.2">
      <c r="A2255" s="59" t="str">
        <f t="shared" si="259"/>
        <v/>
      </c>
      <c r="B2255" s="33" t="str">
        <f t="shared" si="260"/>
        <v/>
      </c>
      <c r="C2255" s="32" t="str">
        <f t="shared" si="262"/>
        <v/>
      </c>
      <c r="D2255" s="71" t="str">
        <f t="shared" si="258"/>
        <v/>
      </c>
      <c r="E2255" s="83" t="str">
        <f t="shared" si="263"/>
        <v/>
      </c>
      <c r="F2255" s="100"/>
      <c r="G2255" s="85" t="str">
        <f t="shared" si="261"/>
        <v/>
      </c>
      <c r="H2255" s="158"/>
      <c r="I2255" s="149"/>
      <c r="J2255" s="152"/>
      <c r="K2255" s="162"/>
      <c r="L2255" s="163"/>
      <c r="M2255" s="34" t="str">
        <f t="shared" si="257"/>
        <v/>
      </c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</row>
    <row r="2256" spans="1:61" ht="15" customHeight="1" x14ac:dyDescent="0.2">
      <c r="A2256" s="59" t="str">
        <f t="shared" si="259"/>
        <v/>
      </c>
      <c r="B2256" s="33" t="str">
        <f t="shared" si="260"/>
        <v/>
      </c>
      <c r="C2256" s="32" t="str">
        <f t="shared" si="262"/>
        <v/>
      </c>
      <c r="D2256" s="71" t="str">
        <f t="shared" si="258"/>
        <v/>
      </c>
      <c r="E2256" s="83" t="str">
        <f t="shared" si="263"/>
        <v/>
      </c>
      <c r="F2256" s="100"/>
      <c r="G2256" s="85" t="str">
        <f t="shared" si="261"/>
        <v/>
      </c>
      <c r="H2256" s="158"/>
      <c r="I2256" s="149"/>
      <c r="J2256" s="152"/>
      <c r="K2256" s="162"/>
      <c r="L2256" s="163"/>
      <c r="M2256" s="34" t="str">
        <f t="shared" si="257"/>
        <v/>
      </c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</row>
    <row r="2257" spans="1:61" ht="15" customHeight="1" x14ac:dyDescent="0.2">
      <c r="A2257" s="59" t="str">
        <f t="shared" si="259"/>
        <v/>
      </c>
      <c r="B2257" s="33" t="str">
        <f t="shared" si="260"/>
        <v/>
      </c>
      <c r="C2257" s="32" t="str">
        <f t="shared" si="262"/>
        <v/>
      </c>
      <c r="D2257" s="71" t="str">
        <f t="shared" si="258"/>
        <v/>
      </c>
      <c r="E2257" s="83" t="str">
        <f t="shared" si="263"/>
        <v/>
      </c>
      <c r="F2257" s="100"/>
      <c r="G2257" s="85" t="str">
        <f t="shared" si="261"/>
        <v/>
      </c>
      <c r="H2257" s="158"/>
      <c r="I2257" s="149"/>
      <c r="J2257" s="152"/>
      <c r="K2257" s="162"/>
      <c r="L2257" s="163"/>
      <c r="M2257" s="34" t="str">
        <f t="shared" si="257"/>
        <v/>
      </c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</row>
    <row r="2258" spans="1:61" ht="15" customHeight="1" x14ac:dyDescent="0.2">
      <c r="A2258" s="59" t="str">
        <f t="shared" si="259"/>
        <v/>
      </c>
      <c r="B2258" s="33" t="str">
        <f t="shared" si="260"/>
        <v/>
      </c>
      <c r="C2258" s="32" t="str">
        <f t="shared" si="262"/>
        <v/>
      </c>
      <c r="D2258" s="71" t="str">
        <f t="shared" si="258"/>
        <v/>
      </c>
      <c r="E2258" s="83" t="str">
        <f t="shared" si="263"/>
        <v/>
      </c>
      <c r="F2258" s="100"/>
      <c r="G2258" s="85" t="str">
        <f t="shared" si="261"/>
        <v/>
      </c>
      <c r="H2258" s="158"/>
      <c r="I2258" s="149"/>
      <c r="J2258" s="152"/>
      <c r="K2258" s="162"/>
      <c r="L2258" s="163"/>
      <c r="M2258" s="34" t="str">
        <f t="shared" si="257"/>
        <v/>
      </c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</row>
    <row r="2259" spans="1:61" ht="15" customHeight="1" x14ac:dyDescent="0.2">
      <c r="A2259" s="59" t="str">
        <f t="shared" si="259"/>
        <v/>
      </c>
      <c r="B2259" s="33" t="str">
        <f t="shared" si="260"/>
        <v/>
      </c>
      <c r="C2259" s="32" t="str">
        <f t="shared" si="262"/>
        <v/>
      </c>
      <c r="D2259" s="71" t="str">
        <f t="shared" si="258"/>
        <v/>
      </c>
      <c r="E2259" s="83" t="str">
        <f t="shared" si="263"/>
        <v/>
      </c>
      <c r="F2259" s="100"/>
      <c r="G2259" s="85" t="str">
        <f t="shared" si="261"/>
        <v/>
      </c>
      <c r="H2259" s="158"/>
      <c r="I2259" s="149"/>
      <c r="J2259" s="152"/>
      <c r="K2259" s="162"/>
      <c r="L2259" s="163"/>
      <c r="M2259" s="34" t="str">
        <f t="shared" si="257"/>
        <v/>
      </c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</row>
    <row r="2260" spans="1:61" ht="15" customHeight="1" x14ac:dyDescent="0.2">
      <c r="A2260" s="59" t="str">
        <f t="shared" si="259"/>
        <v/>
      </c>
      <c r="B2260" s="33" t="str">
        <f t="shared" si="260"/>
        <v/>
      </c>
      <c r="C2260" s="32" t="str">
        <f t="shared" si="262"/>
        <v/>
      </c>
      <c r="D2260" s="71" t="str">
        <f t="shared" si="258"/>
        <v/>
      </c>
      <c r="E2260" s="83" t="str">
        <f t="shared" si="263"/>
        <v/>
      </c>
      <c r="F2260" s="100"/>
      <c r="G2260" s="85" t="str">
        <f t="shared" si="261"/>
        <v/>
      </c>
      <c r="H2260" s="158"/>
      <c r="I2260" s="149"/>
      <c r="J2260" s="152"/>
      <c r="K2260" s="162"/>
      <c r="L2260" s="163"/>
      <c r="M2260" s="34" t="str">
        <f t="shared" si="257"/>
        <v/>
      </c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</row>
    <row r="2261" spans="1:61" ht="15" customHeight="1" x14ac:dyDescent="0.2">
      <c r="A2261" s="59" t="str">
        <f t="shared" si="259"/>
        <v/>
      </c>
      <c r="B2261" s="33" t="str">
        <f t="shared" si="260"/>
        <v/>
      </c>
      <c r="C2261" s="32" t="str">
        <f t="shared" si="262"/>
        <v/>
      </c>
      <c r="D2261" s="71" t="str">
        <f t="shared" si="258"/>
        <v/>
      </c>
      <c r="E2261" s="83" t="str">
        <f t="shared" si="263"/>
        <v/>
      </c>
      <c r="F2261" s="100"/>
      <c r="G2261" s="85" t="str">
        <f t="shared" si="261"/>
        <v/>
      </c>
      <c r="H2261" s="158"/>
      <c r="I2261" s="149"/>
      <c r="J2261" s="152"/>
      <c r="K2261" s="162"/>
      <c r="L2261" s="163"/>
      <c r="M2261" s="34" t="str">
        <f t="shared" ref="M2261:M2324" si="264">IF(K2261="","",I2261*K2261)</f>
        <v/>
      </c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</row>
    <row r="2262" spans="1:61" ht="15" customHeight="1" x14ac:dyDescent="0.2">
      <c r="A2262" s="59" t="str">
        <f t="shared" si="259"/>
        <v/>
      </c>
      <c r="B2262" s="33" t="str">
        <f t="shared" si="260"/>
        <v/>
      </c>
      <c r="C2262" s="32" t="str">
        <f t="shared" si="262"/>
        <v/>
      </c>
      <c r="D2262" s="71" t="str">
        <f t="shared" si="258"/>
        <v/>
      </c>
      <c r="E2262" s="83" t="str">
        <f t="shared" si="263"/>
        <v/>
      </c>
      <c r="F2262" s="100"/>
      <c r="G2262" s="85" t="str">
        <f t="shared" si="261"/>
        <v/>
      </c>
      <c r="H2262" s="158"/>
      <c r="I2262" s="149"/>
      <c r="J2262" s="152"/>
      <c r="K2262" s="162"/>
      <c r="L2262" s="163"/>
      <c r="M2262" s="34" t="str">
        <f t="shared" si="264"/>
        <v/>
      </c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</row>
    <row r="2263" spans="1:61" ht="15" customHeight="1" x14ac:dyDescent="0.2">
      <c r="A2263" s="59" t="str">
        <f t="shared" si="259"/>
        <v/>
      </c>
      <c r="B2263" s="33" t="str">
        <f t="shared" si="260"/>
        <v/>
      </c>
      <c r="C2263" s="32" t="str">
        <f t="shared" si="262"/>
        <v/>
      </c>
      <c r="D2263" s="71" t="str">
        <f t="shared" si="258"/>
        <v/>
      </c>
      <c r="E2263" s="83" t="str">
        <f t="shared" si="263"/>
        <v/>
      </c>
      <c r="F2263" s="100"/>
      <c r="G2263" s="85" t="str">
        <f t="shared" si="261"/>
        <v/>
      </c>
      <c r="H2263" s="158"/>
      <c r="I2263" s="149"/>
      <c r="J2263" s="152"/>
      <c r="K2263" s="162"/>
      <c r="L2263" s="163"/>
      <c r="M2263" s="34" t="str">
        <f t="shared" si="264"/>
        <v/>
      </c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</row>
    <row r="2264" spans="1:61" ht="15" customHeight="1" x14ac:dyDescent="0.2">
      <c r="A2264" s="59" t="str">
        <f t="shared" si="259"/>
        <v/>
      </c>
      <c r="B2264" s="33" t="str">
        <f t="shared" si="260"/>
        <v/>
      </c>
      <c r="C2264" s="32" t="str">
        <f t="shared" si="262"/>
        <v/>
      </c>
      <c r="D2264" s="71" t="str">
        <f t="shared" si="258"/>
        <v/>
      </c>
      <c r="E2264" s="83" t="str">
        <f t="shared" si="263"/>
        <v/>
      </c>
      <c r="F2264" s="100"/>
      <c r="G2264" s="85" t="str">
        <f t="shared" si="261"/>
        <v/>
      </c>
      <c r="H2264" s="158"/>
      <c r="I2264" s="149"/>
      <c r="J2264" s="152"/>
      <c r="K2264" s="162"/>
      <c r="L2264" s="163"/>
      <c r="M2264" s="34" t="str">
        <f t="shared" si="264"/>
        <v/>
      </c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</row>
    <row r="2265" spans="1:61" ht="15" customHeight="1" x14ac:dyDescent="0.2">
      <c r="A2265" s="59" t="str">
        <f t="shared" si="259"/>
        <v/>
      </c>
      <c r="B2265" s="33" t="str">
        <f t="shared" si="260"/>
        <v/>
      </c>
      <c r="C2265" s="32" t="str">
        <f t="shared" si="262"/>
        <v/>
      </c>
      <c r="D2265" s="71" t="str">
        <f t="shared" si="258"/>
        <v/>
      </c>
      <c r="E2265" s="83" t="str">
        <f t="shared" si="263"/>
        <v/>
      </c>
      <c r="F2265" s="100"/>
      <c r="G2265" s="85" t="str">
        <f t="shared" si="261"/>
        <v/>
      </c>
      <c r="H2265" s="158"/>
      <c r="I2265" s="149"/>
      <c r="J2265" s="152"/>
      <c r="K2265" s="162"/>
      <c r="L2265" s="163"/>
      <c r="M2265" s="34" t="str">
        <f t="shared" si="264"/>
        <v/>
      </c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</row>
    <row r="2266" spans="1:61" ht="15" customHeight="1" x14ac:dyDescent="0.2">
      <c r="A2266" s="59" t="str">
        <f t="shared" si="259"/>
        <v/>
      </c>
      <c r="B2266" s="33" t="str">
        <f t="shared" si="260"/>
        <v/>
      </c>
      <c r="C2266" s="32" t="str">
        <f t="shared" si="262"/>
        <v/>
      </c>
      <c r="D2266" s="71" t="str">
        <f t="shared" si="258"/>
        <v/>
      </c>
      <c r="E2266" s="83" t="str">
        <f t="shared" si="263"/>
        <v/>
      </c>
      <c r="F2266" s="100"/>
      <c r="G2266" s="85" t="str">
        <f t="shared" si="261"/>
        <v/>
      </c>
      <c r="H2266" s="158"/>
      <c r="I2266" s="149"/>
      <c r="J2266" s="152"/>
      <c r="K2266" s="162"/>
      <c r="L2266" s="163"/>
      <c r="M2266" s="34" t="str">
        <f t="shared" si="264"/>
        <v/>
      </c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</row>
    <row r="2267" spans="1:61" ht="15" customHeight="1" x14ac:dyDescent="0.2">
      <c r="A2267" s="59" t="str">
        <f t="shared" si="259"/>
        <v/>
      </c>
      <c r="B2267" s="33" t="str">
        <f t="shared" si="260"/>
        <v/>
      </c>
      <c r="C2267" s="32" t="str">
        <f t="shared" si="262"/>
        <v/>
      </c>
      <c r="D2267" s="71" t="str">
        <f t="shared" si="258"/>
        <v/>
      </c>
      <c r="E2267" s="83" t="str">
        <f t="shared" si="263"/>
        <v/>
      </c>
      <c r="F2267" s="100"/>
      <c r="G2267" s="85" t="str">
        <f t="shared" si="261"/>
        <v/>
      </c>
      <c r="H2267" s="158"/>
      <c r="I2267" s="149"/>
      <c r="J2267" s="152"/>
      <c r="K2267" s="162"/>
      <c r="L2267" s="163"/>
      <c r="M2267" s="34" t="str">
        <f t="shared" si="264"/>
        <v/>
      </c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</row>
    <row r="2268" spans="1:61" ht="15" customHeight="1" x14ac:dyDescent="0.2">
      <c r="A2268" s="59" t="str">
        <f t="shared" si="259"/>
        <v/>
      </c>
      <c r="B2268" s="33" t="str">
        <f t="shared" si="260"/>
        <v/>
      </c>
      <c r="C2268" s="32" t="str">
        <f t="shared" si="262"/>
        <v/>
      </c>
      <c r="D2268" s="71" t="str">
        <f t="shared" si="258"/>
        <v/>
      </c>
      <c r="E2268" s="83" t="str">
        <f t="shared" si="263"/>
        <v/>
      </c>
      <c r="F2268" s="100"/>
      <c r="G2268" s="85" t="str">
        <f t="shared" si="261"/>
        <v/>
      </c>
      <c r="H2268" s="158"/>
      <c r="I2268" s="149"/>
      <c r="J2268" s="152"/>
      <c r="K2268" s="162"/>
      <c r="L2268" s="163"/>
      <c r="M2268" s="34" t="str">
        <f t="shared" si="264"/>
        <v/>
      </c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</row>
    <row r="2269" spans="1:61" ht="15" customHeight="1" x14ac:dyDescent="0.2">
      <c r="A2269" s="59" t="str">
        <f t="shared" si="259"/>
        <v/>
      </c>
      <c r="B2269" s="33" t="str">
        <f t="shared" si="260"/>
        <v/>
      </c>
      <c r="C2269" s="32" t="str">
        <f t="shared" si="262"/>
        <v/>
      </c>
      <c r="D2269" s="71" t="str">
        <f t="shared" ref="D2269:D2332" si="265">IF(F2268="","",IF(F2269="","",IF(F2269=F2268,"  =","Nieuw")))</f>
        <v/>
      </c>
      <c r="E2269" s="83" t="str">
        <f t="shared" si="263"/>
        <v/>
      </c>
      <c r="F2269" s="100"/>
      <c r="G2269" s="85" t="str">
        <f t="shared" si="261"/>
        <v/>
      </c>
      <c r="H2269" s="158"/>
      <c r="I2269" s="149"/>
      <c r="J2269" s="152"/>
      <c r="K2269" s="162"/>
      <c r="L2269" s="163"/>
      <c r="M2269" s="34" t="str">
        <f t="shared" si="264"/>
        <v/>
      </c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</row>
    <row r="2270" spans="1:61" ht="15" customHeight="1" x14ac:dyDescent="0.2">
      <c r="A2270" s="59" t="str">
        <f t="shared" ref="A2270:A2333" si="266">IF(F2269="","",IF(B2270="","",IF(B2270=B2269,A2269+100000000,B2269+1)))</f>
        <v/>
      </c>
      <c r="B2270" s="33" t="str">
        <f t="shared" ref="B2270:B2333" si="267">IF(F2269="","",IF(F2270="","",IF(F2269=F2270,B2269,B2269+1)))</f>
        <v/>
      </c>
      <c r="C2270" s="32" t="str">
        <f t="shared" si="262"/>
        <v/>
      </c>
      <c r="D2270" s="71" t="str">
        <f t="shared" si="265"/>
        <v/>
      </c>
      <c r="E2270" s="83" t="str">
        <f t="shared" si="263"/>
        <v/>
      </c>
      <c r="F2270" s="100"/>
      <c r="G2270" s="85" t="str">
        <f t="shared" si="261"/>
        <v/>
      </c>
      <c r="H2270" s="158"/>
      <c r="I2270" s="149"/>
      <c r="J2270" s="152"/>
      <c r="K2270" s="162"/>
      <c r="L2270" s="163"/>
      <c r="M2270" s="34" t="str">
        <f t="shared" si="264"/>
        <v/>
      </c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</row>
    <row r="2271" spans="1:61" ht="15" customHeight="1" x14ac:dyDescent="0.2">
      <c r="A2271" s="59" t="str">
        <f t="shared" si="266"/>
        <v/>
      </c>
      <c r="B2271" s="33" t="str">
        <f t="shared" si="267"/>
        <v/>
      </c>
      <c r="C2271" s="32" t="str">
        <f t="shared" si="262"/>
        <v/>
      </c>
      <c r="D2271" s="71" t="str">
        <f t="shared" si="265"/>
        <v/>
      </c>
      <c r="E2271" s="83" t="str">
        <f t="shared" si="263"/>
        <v/>
      </c>
      <c r="F2271" s="100"/>
      <c r="G2271" s="85" t="str">
        <f t="shared" si="261"/>
        <v/>
      </c>
      <c r="H2271" s="158"/>
      <c r="I2271" s="149"/>
      <c r="J2271" s="152"/>
      <c r="K2271" s="162"/>
      <c r="L2271" s="163"/>
      <c r="M2271" s="34" t="str">
        <f t="shared" si="264"/>
        <v/>
      </c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</row>
    <row r="2272" spans="1:61" ht="15" customHeight="1" x14ac:dyDescent="0.2">
      <c r="A2272" s="59" t="str">
        <f t="shared" si="266"/>
        <v/>
      </c>
      <c r="B2272" s="33" t="str">
        <f t="shared" si="267"/>
        <v/>
      </c>
      <c r="C2272" s="32" t="str">
        <f t="shared" si="262"/>
        <v/>
      </c>
      <c r="D2272" s="71" t="str">
        <f t="shared" si="265"/>
        <v/>
      </c>
      <c r="E2272" s="83" t="str">
        <f t="shared" si="263"/>
        <v/>
      </c>
      <c r="F2272" s="100"/>
      <c r="G2272" s="85" t="str">
        <f t="shared" si="261"/>
        <v/>
      </c>
      <c r="H2272" s="158"/>
      <c r="I2272" s="149"/>
      <c r="J2272" s="152"/>
      <c r="K2272" s="162"/>
      <c r="L2272" s="163"/>
      <c r="M2272" s="34" t="str">
        <f t="shared" si="264"/>
        <v/>
      </c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</row>
    <row r="2273" spans="1:61" ht="15" customHeight="1" x14ac:dyDescent="0.2">
      <c r="A2273" s="59" t="str">
        <f t="shared" si="266"/>
        <v/>
      </c>
      <c r="B2273" s="33" t="str">
        <f t="shared" si="267"/>
        <v/>
      </c>
      <c r="C2273" s="32" t="str">
        <f t="shared" si="262"/>
        <v/>
      </c>
      <c r="D2273" s="71" t="str">
        <f t="shared" si="265"/>
        <v/>
      </c>
      <c r="E2273" s="83" t="str">
        <f t="shared" si="263"/>
        <v/>
      </c>
      <c r="F2273" s="100"/>
      <c r="G2273" s="85" t="str">
        <f t="shared" si="261"/>
        <v/>
      </c>
      <c r="H2273" s="158"/>
      <c r="I2273" s="149"/>
      <c r="J2273" s="152"/>
      <c r="K2273" s="162"/>
      <c r="L2273" s="163"/>
      <c r="M2273" s="34" t="str">
        <f t="shared" si="264"/>
        <v/>
      </c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</row>
    <row r="2274" spans="1:61" ht="15" customHeight="1" x14ac:dyDescent="0.2">
      <c r="A2274" s="59" t="str">
        <f t="shared" si="266"/>
        <v/>
      </c>
      <c r="B2274" s="33" t="str">
        <f t="shared" si="267"/>
        <v/>
      </c>
      <c r="C2274" s="32" t="str">
        <f t="shared" si="262"/>
        <v/>
      </c>
      <c r="D2274" s="71" t="str">
        <f t="shared" si="265"/>
        <v/>
      </c>
      <c r="E2274" s="83" t="str">
        <f t="shared" si="263"/>
        <v/>
      </c>
      <c r="F2274" s="100"/>
      <c r="G2274" s="85" t="str">
        <f t="shared" si="261"/>
        <v/>
      </c>
      <c r="H2274" s="158"/>
      <c r="I2274" s="149"/>
      <c r="J2274" s="152"/>
      <c r="K2274" s="162"/>
      <c r="L2274" s="163"/>
      <c r="M2274" s="34" t="str">
        <f t="shared" si="264"/>
        <v/>
      </c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</row>
    <row r="2275" spans="1:61" ht="15" customHeight="1" x14ac:dyDescent="0.2">
      <c r="A2275" s="59" t="str">
        <f t="shared" si="266"/>
        <v/>
      </c>
      <c r="B2275" s="33" t="str">
        <f t="shared" si="267"/>
        <v/>
      </c>
      <c r="C2275" s="32" t="str">
        <f t="shared" si="262"/>
        <v/>
      </c>
      <c r="D2275" s="71" t="str">
        <f t="shared" si="265"/>
        <v/>
      </c>
      <c r="E2275" s="83" t="str">
        <f t="shared" si="263"/>
        <v/>
      </c>
      <c r="F2275" s="100"/>
      <c r="G2275" s="85" t="str">
        <f t="shared" si="261"/>
        <v/>
      </c>
      <c r="H2275" s="158"/>
      <c r="I2275" s="149"/>
      <c r="J2275" s="152"/>
      <c r="K2275" s="162"/>
      <c r="L2275" s="163"/>
      <c r="M2275" s="34" t="str">
        <f t="shared" si="264"/>
        <v/>
      </c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</row>
    <row r="2276" spans="1:61" ht="15" customHeight="1" x14ac:dyDescent="0.2">
      <c r="A2276" s="59" t="str">
        <f t="shared" si="266"/>
        <v/>
      </c>
      <c r="B2276" s="33" t="str">
        <f t="shared" si="267"/>
        <v/>
      </c>
      <c r="C2276" s="32" t="str">
        <f t="shared" si="262"/>
        <v/>
      </c>
      <c r="D2276" s="71" t="str">
        <f t="shared" si="265"/>
        <v/>
      </c>
      <c r="E2276" s="83" t="str">
        <f t="shared" si="263"/>
        <v/>
      </c>
      <c r="F2276" s="100"/>
      <c r="G2276" s="85" t="str">
        <f t="shared" si="261"/>
        <v/>
      </c>
      <c r="H2276" s="158"/>
      <c r="I2276" s="149"/>
      <c r="J2276" s="152"/>
      <c r="K2276" s="162"/>
      <c r="L2276" s="163"/>
      <c r="M2276" s="34" t="str">
        <f t="shared" si="264"/>
        <v/>
      </c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</row>
    <row r="2277" spans="1:61" ht="15" customHeight="1" x14ac:dyDescent="0.2">
      <c r="A2277" s="59" t="str">
        <f t="shared" si="266"/>
        <v/>
      </c>
      <c r="B2277" s="33" t="str">
        <f t="shared" si="267"/>
        <v/>
      </c>
      <c r="C2277" s="32" t="str">
        <f t="shared" si="262"/>
        <v/>
      </c>
      <c r="D2277" s="71" t="str">
        <f t="shared" si="265"/>
        <v/>
      </c>
      <c r="E2277" s="83" t="str">
        <f t="shared" si="263"/>
        <v/>
      </c>
      <c r="F2277" s="100"/>
      <c r="G2277" s="85" t="str">
        <f t="shared" si="261"/>
        <v/>
      </c>
      <c r="H2277" s="158"/>
      <c r="I2277" s="149"/>
      <c r="J2277" s="152"/>
      <c r="K2277" s="162"/>
      <c r="L2277" s="163"/>
      <c r="M2277" s="34" t="str">
        <f t="shared" si="264"/>
        <v/>
      </c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</row>
    <row r="2278" spans="1:61" ht="15" customHeight="1" x14ac:dyDescent="0.2">
      <c r="A2278" s="59" t="str">
        <f t="shared" si="266"/>
        <v/>
      </c>
      <c r="B2278" s="33" t="str">
        <f t="shared" si="267"/>
        <v/>
      </c>
      <c r="C2278" s="32" t="str">
        <f t="shared" si="262"/>
        <v/>
      </c>
      <c r="D2278" s="71" t="str">
        <f t="shared" si="265"/>
        <v/>
      </c>
      <c r="E2278" s="83" t="str">
        <f t="shared" si="263"/>
        <v/>
      </c>
      <c r="F2278" s="100"/>
      <c r="G2278" s="85" t="str">
        <f t="shared" si="261"/>
        <v/>
      </c>
      <c r="H2278" s="158"/>
      <c r="I2278" s="149"/>
      <c r="J2278" s="152"/>
      <c r="K2278" s="162"/>
      <c r="L2278" s="163"/>
      <c r="M2278" s="34" t="str">
        <f t="shared" si="264"/>
        <v/>
      </c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</row>
    <row r="2279" spans="1:61" ht="15" customHeight="1" x14ac:dyDescent="0.2">
      <c r="A2279" s="59" t="str">
        <f t="shared" si="266"/>
        <v/>
      </c>
      <c r="B2279" s="33" t="str">
        <f t="shared" si="267"/>
        <v/>
      </c>
      <c r="C2279" s="32" t="str">
        <f t="shared" si="262"/>
        <v/>
      </c>
      <c r="D2279" s="71" t="str">
        <f t="shared" si="265"/>
        <v/>
      </c>
      <c r="E2279" s="83" t="str">
        <f t="shared" si="263"/>
        <v/>
      </c>
      <c r="F2279" s="100"/>
      <c r="G2279" s="85" t="str">
        <f t="shared" si="261"/>
        <v/>
      </c>
      <c r="H2279" s="158"/>
      <c r="I2279" s="149"/>
      <c r="J2279" s="152"/>
      <c r="K2279" s="162"/>
      <c r="L2279" s="163"/>
      <c r="M2279" s="34" t="str">
        <f t="shared" si="264"/>
        <v/>
      </c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</row>
    <row r="2280" spans="1:61" ht="15" customHeight="1" x14ac:dyDescent="0.2">
      <c r="A2280" s="59" t="str">
        <f t="shared" si="266"/>
        <v/>
      </c>
      <c r="B2280" s="33" t="str">
        <f t="shared" si="267"/>
        <v/>
      </c>
      <c r="C2280" s="32" t="str">
        <f t="shared" si="262"/>
        <v/>
      </c>
      <c r="D2280" s="71" t="str">
        <f t="shared" si="265"/>
        <v/>
      </c>
      <c r="E2280" s="83" t="str">
        <f t="shared" si="263"/>
        <v/>
      </c>
      <c r="F2280" s="100"/>
      <c r="G2280" s="85" t="str">
        <f t="shared" si="261"/>
        <v/>
      </c>
      <c r="H2280" s="158"/>
      <c r="I2280" s="149"/>
      <c r="J2280" s="152"/>
      <c r="K2280" s="162"/>
      <c r="L2280" s="163"/>
      <c r="M2280" s="34" t="str">
        <f t="shared" si="264"/>
        <v/>
      </c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</row>
    <row r="2281" spans="1:61" ht="15" customHeight="1" x14ac:dyDescent="0.2">
      <c r="A2281" s="59" t="str">
        <f t="shared" si="266"/>
        <v/>
      </c>
      <c r="B2281" s="33" t="str">
        <f t="shared" si="267"/>
        <v/>
      </c>
      <c r="C2281" s="32" t="str">
        <f t="shared" si="262"/>
        <v/>
      </c>
      <c r="D2281" s="71" t="str">
        <f t="shared" si="265"/>
        <v/>
      </c>
      <c r="E2281" s="83" t="str">
        <f t="shared" si="263"/>
        <v/>
      </c>
      <c r="F2281" s="100"/>
      <c r="G2281" s="85" t="str">
        <f t="shared" si="261"/>
        <v/>
      </c>
      <c r="H2281" s="158"/>
      <c r="I2281" s="149"/>
      <c r="J2281" s="152"/>
      <c r="K2281" s="162"/>
      <c r="L2281" s="163"/>
      <c r="M2281" s="34" t="str">
        <f t="shared" si="264"/>
        <v/>
      </c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</row>
    <row r="2282" spans="1:61" ht="15" customHeight="1" x14ac:dyDescent="0.2">
      <c r="A2282" s="59" t="str">
        <f t="shared" si="266"/>
        <v/>
      </c>
      <c r="B2282" s="33" t="str">
        <f t="shared" si="267"/>
        <v/>
      </c>
      <c r="C2282" s="32" t="str">
        <f t="shared" si="262"/>
        <v/>
      </c>
      <c r="D2282" s="71" t="str">
        <f t="shared" si="265"/>
        <v/>
      </c>
      <c r="E2282" s="83" t="str">
        <f t="shared" si="263"/>
        <v/>
      </c>
      <c r="F2282" s="100"/>
      <c r="G2282" s="85" t="str">
        <f t="shared" si="261"/>
        <v/>
      </c>
      <c r="H2282" s="158"/>
      <c r="I2282" s="149"/>
      <c r="J2282" s="152"/>
      <c r="K2282" s="162"/>
      <c r="L2282" s="163"/>
      <c r="M2282" s="34" t="str">
        <f t="shared" si="264"/>
        <v/>
      </c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</row>
    <row r="2283" spans="1:61" ht="15" customHeight="1" x14ac:dyDescent="0.2">
      <c r="A2283" s="59" t="str">
        <f t="shared" si="266"/>
        <v/>
      </c>
      <c r="B2283" s="33" t="str">
        <f t="shared" si="267"/>
        <v/>
      </c>
      <c r="C2283" s="32" t="str">
        <f t="shared" si="262"/>
        <v/>
      </c>
      <c r="D2283" s="71" t="str">
        <f t="shared" si="265"/>
        <v/>
      </c>
      <c r="E2283" s="83" t="str">
        <f t="shared" si="263"/>
        <v/>
      </c>
      <c r="F2283" s="100"/>
      <c r="G2283" s="85" t="str">
        <f t="shared" si="261"/>
        <v/>
      </c>
      <c r="H2283" s="158"/>
      <c r="I2283" s="149"/>
      <c r="J2283" s="152"/>
      <c r="K2283" s="162"/>
      <c r="L2283" s="163"/>
      <c r="M2283" s="34" t="str">
        <f t="shared" si="264"/>
        <v/>
      </c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</row>
    <row r="2284" spans="1:61" ht="15" customHeight="1" x14ac:dyDescent="0.2">
      <c r="A2284" s="59" t="str">
        <f t="shared" si="266"/>
        <v/>
      </c>
      <c r="B2284" s="33" t="str">
        <f t="shared" si="267"/>
        <v/>
      </c>
      <c r="C2284" s="32" t="str">
        <f t="shared" si="262"/>
        <v/>
      </c>
      <c r="D2284" s="71" t="str">
        <f t="shared" si="265"/>
        <v/>
      </c>
      <c r="E2284" s="83" t="str">
        <f t="shared" si="263"/>
        <v/>
      </c>
      <c r="F2284" s="100"/>
      <c r="G2284" s="85" t="str">
        <f t="shared" si="261"/>
        <v/>
      </c>
      <c r="H2284" s="158"/>
      <c r="I2284" s="149"/>
      <c r="J2284" s="152"/>
      <c r="K2284" s="162"/>
      <c r="L2284" s="163"/>
      <c r="M2284" s="34" t="str">
        <f t="shared" si="264"/>
        <v/>
      </c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</row>
    <row r="2285" spans="1:61" ht="15" customHeight="1" x14ac:dyDescent="0.2">
      <c r="A2285" s="59" t="str">
        <f t="shared" si="266"/>
        <v/>
      </c>
      <c r="B2285" s="33" t="str">
        <f t="shared" si="267"/>
        <v/>
      </c>
      <c r="C2285" s="32" t="str">
        <f t="shared" si="262"/>
        <v/>
      </c>
      <c r="D2285" s="71" t="str">
        <f t="shared" si="265"/>
        <v/>
      </c>
      <c r="E2285" s="83" t="str">
        <f t="shared" si="263"/>
        <v/>
      </c>
      <c r="F2285" s="100"/>
      <c r="G2285" s="85" t="str">
        <f t="shared" si="261"/>
        <v/>
      </c>
      <c r="H2285" s="158"/>
      <c r="I2285" s="149"/>
      <c r="J2285" s="152"/>
      <c r="K2285" s="162"/>
      <c r="L2285" s="163"/>
      <c r="M2285" s="34" t="str">
        <f t="shared" si="264"/>
        <v/>
      </c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</row>
    <row r="2286" spans="1:61" ht="15" customHeight="1" x14ac:dyDescent="0.2">
      <c r="A2286" s="59" t="str">
        <f t="shared" si="266"/>
        <v/>
      </c>
      <c r="B2286" s="33" t="str">
        <f t="shared" si="267"/>
        <v/>
      </c>
      <c r="C2286" s="32" t="str">
        <f t="shared" si="262"/>
        <v/>
      </c>
      <c r="D2286" s="71" t="str">
        <f t="shared" si="265"/>
        <v/>
      </c>
      <c r="E2286" s="83" t="str">
        <f t="shared" si="263"/>
        <v/>
      </c>
      <c r="F2286" s="100"/>
      <c r="G2286" s="85" t="str">
        <f t="shared" si="261"/>
        <v/>
      </c>
      <c r="H2286" s="158"/>
      <c r="I2286" s="149"/>
      <c r="J2286" s="152"/>
      <c r="K2286" s="162"/>
      <c r="L2286" s="163"/>
      <c r="M2286" s="34" t="str">
        <f t="shared" si="264"/>
        <v/>
      </c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</row>
    <row r="2287" spans="1:61" ht="15" customHeight="1" x14ac:dyDescent="0.2">
      <c r="A2287" s="59" t="str">
        <f t="shared" si="266"/>
        <v/>
      </c>
      <c r="B2287" s="33" t="str">
        <f t="shared" si="267"/>
        <v/>
      </c>
      <c r="C2287" s="32" t="str">
        <f t="shared" si="262"/>
        <v/>
      </c>
      <c r="D2287" s="71" t="str">
        <f t="shared" si="265"/>
        <v/>
      </c>
      <c r="E2287" s="83" t="str">
        <f t="shared" si="263"/>
        <v/>
      </c>
      <c r="F2287" s="100"/>
      <c r="G2287" s="85" t="str">
        <f t="shared" si="261"/>
        <v/>
      </c>
      <c r="H2287" s="158"/>
      <c r="I2287" s="149"/>
      <c r="J2287" s="152"/>
      <c r="K2287" s="162"/>
      <c r="L2287" s="163"/>
      <c r="M2287" s="34" t="str">
        <f t="shared" si="264"/>
        <v/>
      </c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</row>
    <row r="2288" spans="1:61" ht="15" customHeight="1" x14ac:dyDescent="0.2">
      <c r="A2288" s="59" t="str">
        <f t="shared" si="266"/>
        <v/>
      </c>
      <c r="B2288" s="33" t="str">
        <f t="shared" si="267"/>
        <v/>
      </c>
      <c r="C2288" s="32" t="str">
        <f t="shared" si="262"/>
        <v/>
      </c>
      <c r="D2288" s="71" t="str">
        <f t="shared" si="265"/>
        <v/>
      </c>
      <c r="E2288" s="83" t="str">
        <f t="shared" si="263"/>
        <v/>
      </c>
      <c r="F2288" s="100"/>
      <c r="G2288" s="85" t="str">
        <f t="shared" si="261"/>
        <v/>
      </c>
      <c r="H2288" s="158"/>
      <c r="I2288" s="149"/>
      <c r="J2288" s="152"/>
      <c r="K2288" s="162"/>
      <c r="L2288" s="163"/>
      <c r="M2288" s="34" t="str">
        <f t="shared" si="264"/>
        <v/>
      </c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</row>
    <row r="2289" spans="1:61" ht="15" customHeight="1" x14ac:dyDescent="0.2">
      <c r="A2289" s="59" t="str">
        <f t="shared" si="266"/>
        <v/>
      </c>
      <c r="B2289" s="33" t="str">
        <f t="shared" si="267"/>
        <v/>
      </c>
      <c r="C2289" s="32" t="str">
        <f t="shared" si="262"/>
        <v/>
      </c>
      <c r="D2289" s="71" t="str">
        <f t="shared" si="265"/>
        <v/>
      </c>
      <c r="E2289" s="83" t="str">
        <f t="shared" si="263"/>
        <v/>
      </c>
      <c r="F2289" s="100"/>
      <c r="G2289" s="85" t="str">
        <f t="shared" si="261"/>
        <v/>
      </c>
      <c r="H2289" s="158"/>
      <c r="I2289" s="149"/>
      <c r="J2289" s="152"/>
      <c r="K2289" s="162"/>
      <c r="L2289" s="163"/>
      <c r="M2289" s="34" t="str">
        <f t="shared" si="264"/>
        <v/>
      </c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</row>
    <row r="2290" spans="1:61" ht="15" customHeight="1" x14ac:dyDescent="0.2">
      <c r="A2290" s="59" t="str">
        <f t="shared" si="266"/>
        <v/>
      </c>
      <c r="B2290" s="33" t="str">
        <f t="shared" si="267"/>
        <v/>
      </c>
      <c r="C2290" s="32" t="str">
        <f t="shared" si="262"/>
        <v/>
      </c>
      <c r="D2290" s="71" t="str">
        <f t="shared" si="265"/>
        <v/>
      </c>
      <c r="E2290" s="83" t="str">
        <f t="shared" si="263"/>
        <v/>
      </c>
      <c r="F2290" s="100"/>
      <c r="G2290" s="85" t="str">
        <f t="shared" si="261"/>
        <v/>
      </c>
      <c r="H2290" s="158"/>
      <c r="I2290" s="149"/>
      <c r="J2290" s="152"/>
      <c r="K2290" s="162"/>
      <c r="L2290" s="163"/>
      <c r="M2290" s="34" t="str">
        <f t="shared" si="264"/>
        <v/>
      </c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</row>
    <row r="2291" spans="1:61" ht="15" customHeight="1" x14ac:dyDescent="0.2">
      <c r="A2291" s="59" t="str">
        <f t="shared" si="266"/>
        <v/>
      </c>
      <c r="B2291" s="33" t="str">
        <f t="shared" si="267"/>
        <v/>
      </c>
      <c r="C2291" s="32" t="str">
        <f t="shared" si="262"/>
        <v/>
      </c>
      <c r="D2291" s="71" t="str">
        <f t="shared" si="265"/>
        <v/>
      </c>
      <c r="E2291" s="83" t="str">
        <f t="shared" si="263"/>
        <v/>
      </c>
      <c r="F2291" s="100"/>
      <c r="G2291" s="85" t="str">
        <f t="shared" si="261"/>
        <v/>
      </c>
      <c r="H2291" s="158"/>
      <c r="I2291" s="149"/>
      <c r="J2291" s="152"/>
      <c r="K2291" s="162"/>
      <c r="L2291" s="163"/>
      <c r="M2291" s="34" t="str">
        <f t="shared" si="264"/>
        <v/>
      </c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</row>
    <row r="2292" spans="1:61" ht="15" customHeight="1" x14ac:dyDescent="0.2">
      <c r="A2292" s="59" t="str">
        <f t="shared" si="266"/>
        <v/>
      </c>
      <c r="B2292" s="33" t="str">
        <f t="shared" si="267"/>
        <v/>
      </c>
      <c r="C2292" s="32" t="str">
        <f t="shared" si="262"/>
        <v/>
      </c>
      <c r="D2292" s="71" t="str">
        <f t="shared" si="265"/>
        <v/>
      </c>
      <c r="E2292" s="83" t="str">
        <f t="shared" si="263"/>
        <v/>
      </c>
      <c r="F2292" s="100"/>
      <c r="G2292" s="85" t="str">
        <f t="shared" si="261"/>
        <v/>
      </c>
      <c r="H2292" s="158"/>
      <c r="I2292" s="149"/>
      <c r="J2292" s="152"/>
      <c r="K2292" s="162"/>
      <c r="L2292" s="163"/>
      <c r="M2292" s="34" t="str">
        <f t="shared" si="264"/>
        <v/>
      </c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</row>
    <row r="2293" spans="1:61" ht="15" customHeight="1" x14ac:dyDescent="0.2">
      <c r="A2293" s="59" t="str">
        <f t="shared" si="266"/>
        <v/>
      </c>
      <c r="B2293" s="33" t="str">
        <f t="shared" si="267"/>
        <v/>
      </c>
      <c r="C2293" s="32" t="str">
        <f t="shared" si="262"/>
        <v/>
      </c>
      <c r="D2293" s="71" t="str">
        <f t="shared" si="265"/>
        <v/>
      </c>
      <c r="E2293" s="83" t="str">
        <f t="shared" si="263"/>
        <v/>
      </c>
      <c r="F2293" s="100"/>
      <c r="G2293" s="85" t="str">
        <f t="shared" si="261"/>
        <v/>
      </c>
      <c r="H2293" s="158"/>
      <c r="I2293" s="149"/>
      <c r="J2293" s="152"/>
      <c r="K2293" s="162"/>
      <c r="L2293" s="163"/>
      <c r="M2293" s="34" t="str">
        <f t="shared" si="264"/>
        <v/>
      </c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</row>
    <row r="2294" spans="1:61" ht="15" customHeight="1" x14ac:dyDescent="0.2">
      <c r="A2294" s="59" t="str">
        <f t="shared" si="266"/>
        <v/>
      </c>
      <c r="B2294" s="33" t="str">
        <f t="shared" si="267"/>
        <v/>
      </c>
      <c r="C2294" s="32" t="str">
        <f t="shared" si="262"/>
        <v/>
      </c>
      <c r="D2294" s="71" t="str">
        <f t="shared" si="265"/>
        <v/>
      </c>
      <c r="E2294" s="83" t="str">
        <f t="shared" si="263"/>
        <v/>
      </c>
      <c r="F2294" s="100"/>
      <c r="G2294" s="85" t="str">
        <f t="shared" si="261"/>
        <v/>
      </c>
      <c r="H2294" s="158"/>
      <c r="I2294" s="149"/>
      <c r="J2294" s="152"/>
      <c r="K2294" s="162"/>
      <c r="L2294" s="163"/>
      <c r="M2294" s="34" t="str">
        <f t="shared" si="264"/>
        <v/>
      </c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</row>
    <row r="2295" spans="1:61" ht="15" customHeight="1" x14ac:dyDescent="0.2">
      <c r="A2295" s="59" t="str">
        <f t="shared" si="266"/>
        <v/>
      </c>
      <c r="B2295" s="33" t="str">
        <f t="shared" si="267"/>
        <v/>
      </c>
      <c r="C2295" s="32" t="str">
        <f t="shared" si="262"/>
        <v/>
      </c>
      <c r="D2295" s="71" t="str">
        <f t="shared" si="265"/>
        <v/>
      </c>
      <c r="E2295" s="83" t="str">
        <f t="shared" si="263"/>
        <v/>
      </c>
      <c r="F2295" s="100"/>
      <c r="G2295" s="85" t="str">
        <f t="shared" si="261"/>
        <v/>
      </c>
      <c r="H2295" s="158"/>
      <c r="I2295" s="149"/>
      <c r="J2295" s="152"/>
      <c r="K2295" s="162"/>
      <c r="L2295" s="163"/>
      <c r="M2295" s="34" t="str">
        <f t="shared" si="264"/>
        <v/>
      </c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</row>
    <row r="2296" spans="1:61" ht="15" customHeight="1" x14ac:dyDescent="0.2">
      <c r="A2296" s="59" t="str">
        <f t="shared" si="266"/>
        <v/>
      </c>
      <c r="B2296" s="33" t="str">
        <f t="shared" si="267"/>
        <v/>
      </c>
      <c r="C2296" s="32" t="str">
        <f t="shared" si="262"/>
        <v/>
      </c>
      <c r="D2296" s="71" t="str">
        <f t="shared" si="265"/>
        <v/>
      </c>
      <c r="E2296" s="83" t="str">
        <f t="shared" si="263"/>
        <v/>
      </c>
      <c r="F2296" s="100"/>
      <c r="G2296" s="85" t="str">
        <f t="shared" si="261"/>
        <v/>
      </c>
      <c r="H2296" s="158"/>
      <c r="I2296" s="149"/>
      <c r="J2296" s="152"/>
      <c r="K2296" s="162"/>
      <c r="L2296" s="163"/>
      <c r="M2296" s="34" t="str">
        <f t="shared" si="264"/>
        <v/>
      </c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</row>
    <row r="2297" spans="1:61" ht="15" customHeight="1" x14ac:dyDescent="0.2">
      <c r="A2297" s="59" t="str">
        <f t="shared" si="266"/>
        <v/>
      </c>
      <c r="B2297" s="33" t="str">
        <f t="shared" si="267"/>
        <v/>
      </c>
      <c r="C2297" s="32" t="str">
        <f t="shared" si="262"/>
        <v/>
      </c>
      <c r="D2297" s="71" t="str">
        <f t="shared" si="265"/>
        <v/>
      </c>
      <c r="E2297" s="83" t="str">
        <f t="shared" si="263"/>
        <v/>
      </c>
      <c r="F2297" s="100"/>
      <c r="G2297" s="85" t="str">
        <f t="shared" si="261"/>
        <v/>
      </c>
      <c r="H2297" s="158"/>
      <c r="I2297" s="149"/>
      <c r="J2297" s="152"/>
      <c r="K2297" s="162"/>
      <c r="L2297" s="163"/>
      <c r="M2297" s="34" t="str">
        <f t="shared" si="264"/>
        <v/>
      </c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</row>
    <row r="2298" spans="1:61" ht="15" customHeight="1" x14ac:dyDescent="0.2">
      <c r="A2298" s="59" t="str">
        <f t="shared" si="266"/>
        <v/>
      </c>
      <c r="B2298" s="33" t="str">
        <f t="shared" si="267"/>
        <v/>
      </c>
      <c r="C2298" s="32" t="str">
        <f t="shared" si="262"/>
        <v/>
      </c>
      <c r="D2298" s="71" t="str">
        <f t="shared" si="265"/>
        <v/>
      </c>
      <c r="E2298" s="83" t="str">
        <f t="shared" si="263"/>
        <v/>
      </c>
      <c r="F2298" s="100"/>
      <c r="G2298" s="85" t="str">
        <f t="shared" si="261"/>
        <v/>
      </c>
      <c r="H2298" s="158"/>
      <c r="I2298" s="149"/>
      <c r="J2298" s="152"/>
      <c r="K2298" s="162"/>
      <c r="L2298" s="163"/>
      <c r="M2298" s="34" t="str">
        <f t="shared" si="264"/>
        <v/>
      </c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</row>
    <row r="2299" spans="1:61" ht="15" customHeight="1" x14ac:dyDescent="0.2">
      <c r="A2299" s="59" t="str">
        <f t="shared" si="266"/>
        <v/>
      </c>
      <c r="B2299" s="33" t="str">
        <f t="shared" si="267"/>
        <v/>
      </c>
      <c r="C2299" s="32" t="str">
        <f t="shared" si="262"/>
        <v/>
      </c>
      <c r="D2299" s="71" t="str">
        <f t="shared" si="265"/>
        <v/>
      </c>
      <c r="E2299" s="83" t="str">
        <f t="shared" si="263"/>
        <v/>
      </c>
      <c r="F2299" s="100"/>
      <c r="G2299" s="85" t="str">
        <f t="shared" si="261"/>
        <v/>
      </c>
      <c r="H2299" s="158"/>
      <c r="I2299" s="149"/>
      <c r="J2299" s="152"/>
      <c r="K2299" s="162"/>
      <c r="L2299" s="163"/>
      <c r="M2299" s="34" t="str">
        <f t="shared" si="264"/>
        <v/>
      </c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</row>
    <row r="2300" spans="1:61" ht="15" customHeight="1" x14ac:dyDescent="0.2">
      <c r="A2300" s="59" t="str">
        <f t="shared" si="266"/>
        <v/>
      </c>
      <c r="B2300" s="33" t="str">
        <f t="shared" si="267"/>
        <v/>
      </c>
      <c r="C2300" s="32" t="str">
        <f t="shared" si="262"/>
        <v/>
      </c>
      <c r="D2300" s="71" t="str">
        <f t="shared" si="265"/>
        <v/>
      </c>
      <c r="E2300" s="83" t="str">
        <f t="shared" si="263"/>
        <v/>
      </c>
      <c r="F2300" s="100"/>
      <c r="G2300" s="85" t="str">
        <f t="shared" si="261"/>
        <v/>
      </c>
      <c r="H2300" s="158"/>
      <c r="I2300" s="149"/>
      <c r="J2300" s="152"/>
      <c r="K2300" s="162"/>
      <c r="L2300" s="163"/>
      <c r="M2300" s="34" t="str">
        <f t="shared" si="264"/>
        <v/>
      </c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</row>
    <row r="2301" spans="1:61" ht="15" customHeight="1" x14ac:dyDescent="0.2">
      <c r="A2301" s="59" t="str">
        <f t="shared" si="266"/>
        <v/>
      </c>
      <c r="B2301" s="33" t="str">
        <f t="shared" si="267"/>
        <v/>
      </c>
      <c r="C2301" s="32" t="str">
        <f t="shared" si="262"/>
        <v/>
      </c>
      <c r="D2301" s="71" t="str">
        <f t="shared" si="265"/>
        <v/>
      </c>
      <c r="E2301" s="83" t="str">
        <f t="shared" si="263"/>
        <v/>
      </c>
      <c r="F2301" s="100"/>
      <c r="G2301" s="85" t="str">
        <f t="shared" si="261"/>
        <v/>
      </c>
      <c r="H2301" s="158"/>
      <c r="I2301" s="149"/>
      <c r="J2301" s="152"/>
      <c r="K2301" s="162"/>
      <c r="L2301" s="163"/>
      <c r="M2301" s="34" t="str">
        <f t="shared" si="264"/>
        <v/>
      </c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</row>
    <row r="2302" spans="1:61" ht="15" customHeight="1" x14ac:dyDescent="0.2">
      <c r="A2302" s="59" t="str">
        <f t="shared" si="266"/>
        <v/>
      </c>
      <c r="B2302" s="33" t="str">
        <f t="shared" si="267"/>
        <v/>
      </c>
      <c r="C2302" s="32" t="str">
        <f t="shared" si="262"/>
        <v/>
      </c>
      <c r="D2302" s="71" t="str">
        <f t="shared" si="265"/>
        <v/>
      </c>
      <c r="E2302" s="83" t="str">
        <f t="shared" si="263"/>
        <v/>
      </c>
      <c r="F2302" s="100"/>
      <c r="G2302" s="85" t="str">
        <f t="shared" si="261"/>
        <v/>
      </c>
      <c r="H2302" s="158"/>
      <c r="I2302" s="149"/>
      <c r="J2302" s="152"/>
      <c r="K2302" s="162"/>
      <c r="L2302" s="163"/>
      <c r="M2302" s="34" t="str">
        <f t="shared" si="264"/>
        <v/>
      </c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</row>
    <row r="2303" spans="1:61" ht="15" customHeight="1" x14ac:dyDescent="0.2">
      <c r="A2303" s="59" t="str">
        <f t="shared" si="266"/>
        <v/>
      </c>
      <c r="B2303" s="33" t="str">
        <f t="shared" si="267"/>
        <v/>
      </c>
      <c r="C2303" s="32" t="str">
        <f t="shared" si="262"/>
        <v/>
      </c>
      <c r="D2303" s="71" t="str">
        <f t="shared" si="265"/>
        <v/>
      </c>
      <c r="E2303" s="83" t="str">
        <f t="shared" si="263"/>
        <v/>
      </c>
      <c r="F2303" s="100"/>
      <c r="G2303" s="85" t="str">
        <f t="shared" si="261"/>
        <v/>
      </c>
      <c r="H2303" s="158"/>
      <c r="I2303" s="149"/>
      <c r="J2303" s="152"/>
      <c r="K2303" s="162"/>
      <c r="L2303" s="163"/>
      <c r="M2303" s="34" t="str">
        <f t="shared" si="264"/>
        <v/>
      </c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</row>
    <row r="2304" spans="1:61" ht="15" customHeight="1" x14ac:dyDescent="0.2">
      <c r="A2304" s="59" t="str">
        <f t="shared" si="266"/>
        <v/>
      </c>
      <c r="B2304" s="33" t="str">
        <f t="shared" si="267"/>
        <v/>
      </c>
      <c r="C2304" s="32" t="str">
        <f t="shared" si="262"/>
        <v/>
      </c>
      <c r="D2304" s="71" t="str">
        <f t="shared" si="265"/>
        <v/>
      </c>
      <c r="E2304" s="83" t="str">
        <f t="shared" si="263"/>
        <v/>
      </c>
      <c r="F2304" s="100"/>
      <c r="G2304" s="85" t="str">
        <f t="shared" si="261"/>
        <v/>
      </c>
      <c r="H2304" s="158"/>
      <c r="I2304" s="149"/>
      <c r="J2304" s="152"/>
      <c r="K2304" s="162"/>
      <c r="L2304" s="163"/>
      <c r="M2304" s="34" t="str">
        <f t="shared" si="264"/>
        <v/>
      </c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</row>
    <row r="2305" spans="1:61" ht="15" customHeight="1" x14ac:dyDescent="0.2">
      <c r="A2305" s="59" t="str">
        <f t="shared" si="266"/>
        <v/>
      </c>
      <c r="B2305" s="33" t="str">
        <f t="shared" si="267"/>
        <v/>
      </c>
      <c r="C2305" s="32" t="str">
        <f t="shared" si="262"/>
        <v/>
      </c>
      <c r="D2305" s="71" t="str">
        <f t="shared" si="265"/>
        <v/>
      </c>
      <c r="E2305" s="83" t="str">
        <f t="shared" si="263"/>
        <v/>
      </c>
      <c r="F2305" s="100"/>
      <c r="G2305" s="85" t="str">
        <f t="shared" si="261"/>
        <v/>
      </c>
      <c r="H2305" s="158"/>
      <c r="I2305" s="149"/>
      <c r="J2305" s="152"/>
      <c r="K2305" s="162"/>
      <c r="L2305" s="163"/>
      <c r="M2305" s="34" t="str">
        <f t="shared" si="264"/>
        <v/>
      </c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</row>
    <row r="2306" spans="1:61" ht="15" customHeight="1" x14ac:dyDescent="0.2">
      <c r="A2306" s="59" t="str">
        <f t="shared" si="266"/>
        <v/>
      </c>
      <c r="B2306" s="33" t="str">
        <f t="shared" si="267"/>
        <v/>
      </c>
      <c r="C2306" s="32" t="str">
        <f t="shared" si="262"/>
        <v/>
      </c>
      <c r="D2306" s="71" t="str">
        <f t="shared" si="265"/>
        <v/>
      </c>
      <c r="E2306" s="83" t="str">
        <f t="shared" si="263"/>
        <v/>
      </c>
      <c r="F2306" s="100"/>
      <c r="G2306" s="85" t="str">
        <f t="shared" si="261"/>
        <v/>
      </c>
      <c r="H2306" s="158"/>
      <c r="I2306" s="149"/>
      <c r="J2306" s="152"/>
      <c r="K2306" s="162"/>
      <c r="L2306" s="163"/>
      <c r="M2306" s="34" t="str">
        <f t="shared" si="264"/>
        <v/>
      </c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</row>
    <row r="2307" spans="1:61" ht="15" customHeight="1" x14ac:dyDescent="0.2">
      <c r="A2307" s="59" t="str">
        <f t="shared" si="266"/>
        <v/>
      </c>
      <c r="B2307" s="33" t="str">
        <f t="shared" si="267"/>
        <v/>
      </c>
      <c r="C2307" s="32" t="str">
        <f t="shared" si="262"/>
        <v/>
      </c>
      <c r="D2307" s="71" t="str">
        <f t="shared" si="265"/>
        <v/>
      </c>
      <c r="E2307" s="83" t="str">
        <f t="shared" si="263"/>
        <v/>
      </c>
      <c r="F2307" s="100"/>
      <c r="G2307" s="85" t="str">
        <f t="shared" si="261"/>
        <v/>
      </c>
      <c r="H2307" s="158"/>
      <c r="I2307" s="149"/>
      <c r="J2307" s="152"/>
      <c r="K2307" s="162"/>
      <c r="L2307" s="163"/>
      <c r="M2307" s="34" t="str">
        <f t="shared" si="264"/>
        <v/>
      </c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</row>
    <row r="2308" spans="1:61" ht="15" customHeight="1" x14ac:dyDescent="0.2">
      <c r="A2308" s="59" t="str">
        <f t="shared" si="266"/>
        <v/>
      </c>
      <c r="B2308" s="33" t="str">
        <f t="shared" si="267"/>
        <v/>
      </c>
      <c r="C2308" s="32" t="str">
        <f t="shared" si="262"/>
        <v/>
      </c>
      <c r="D2308" s="71" t="str">
        <f t="shared" si="265"/>
        <v/>
      </c>
      <c r="E2308" s="83" t="str">
        <f t="shared" si="263"/>
        <v/>
      </c>
      <c r="F2308" s="100"/>
      <c r="G2308" s="85" t="str">
        <f t="shared" si="261"/>
        <v/>
      </c>
      <c r="H2308" s="158"/>
      <c r="I2308" s="149"/>
      <c r="J2308" s="152"/>
      <c r="K2308" s="162"/>
      <c r="L2308" s="163"/>
      <c r="M2308" s="34" t="str">
        <f t="shared" si="264"/>
        <v/>
      </c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</row>
    <row r="2309" spans="1:61" ht="15" customHeight="1" x14ac:dyDescent="0.2">
      <c r="A2309" s="59" t="str">
        <f t="shared" si="266"/>
        <v/>
      </c>
      <c r="B2309" s="33" t="str">
        <f t="shared" si="267"/>
        <v/>
      </c>
      <c r="C2309" s="32" t="str">
        <f t="shared" si="262"/>
        <v/>
      </c>
      <c r="D2309" s="71" t="str">
        <f t="shared" si="265"/>
        <v/>
      </c>
      <c r="E2309" s="83" t="str">
        <f t="shared" si="263"/>
        <v/>
      </c>
      <c r="F2309" s="100"/>
      <c r="G2309" s="85" t="str">
        <f t="shared" si="261"/>
        <v/>
      </c>
      <c r="H2309" s="158"/>
      <c r="I2309" s="149"/>
      <c r="J2309" s="152"/>
      <c r="K2309" s="162"/>
      <c r="L2309" s="163"/>
      <c r="M2309" s="34" t="str">
        <f t="shared" si="264"/>
        <v/>
      </c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</row>
    <row r="2310" spans="1:61" ht="15" customHeight="1" x14ac:dyDescent="0.2">
      <c r="A2310" s="59" t="str">
        <f t="shared" si="266"/>
        <v/>
      </c>
      <c r="B2310" s="33" t="str">
        <f t="shared" si="267"/>
        <v/>
      </c>
      <c r="C2310" s="32" t="str">
        <f t="shared" si="262"/>
        <v/>
      </c>
      <c r="D2310" s="71" t="str">
        <f t="shared" si="265"/>
        <v/>
      </c>
      <c r="E2310" s="83" t="str">
        <f t="shared" si="263"/>
        <v/>
      </c>
      <c r="F2310" s="100"/>
      <c r="G2310" s="85" t="str">
        <f t="shared" si="261"/>
        <v/>
      </c>
      <c r="H2310" s="158"/>
      <c r="I2310" s="149"/>
      <c r="J2310" s="152"/>
      <c r="K2310" s="162"/>
      <c r="L2310" s="163"/>
      <c r="M2310" s="34" t="str">
        <f t="shared" si="264"/>
        <v/>
      </c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</row>
    <row r="2311" spans="1:61" ht="15" customHeight="1" x14ac:dyDescent="0.2">
      <c r="A2311" s="59" t="str">
        <f t="shared" si="266"/>
        <v/>
      </c>
      <c r="B2311" s="33" t="str">
        <f t="shared" si="267"/>
        <v/>
      </c>
      <c r="C2311" s="32" t="str">
        <f t="shared" si="262"/>
        <v/>
      </c>
      <c r="D2311" s="71" t="str">
        <f t="shared" si="265"/>
        <v/>
      </c>
      <c r="E2311" s="83" t="str">
        <f t="shared" si="263"/>
        <v/>
      </c>
      <c r="F2311" s="100"/>
      <c r="G2311" s="85" t="str">
        <f t="shared" si="261"/>
        <v/>
      </c>
      <c r="H2311" s="158"/>
      <c r="I2311" s="149"/>
      <c r="J2311" s="152"/>
      <c r="K2311" s="162"/>
      <c r="L2311" s="163"/>
      <c r="M2311" s="34" t="str">
        <f t="shared" si="264"/>
        <v/>
      </c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</row>
    <row r="2312" spans="1:61" ht="15" customHeight="1" x14ac:dyDescent="0.2">
      <c r="A2312" s="59" t="str">
        <f t="shared" si="266"/>
        <v/>
      </c>
      <c r="B2312" s="33" t="str">
        <f t="shared" si="267"/>
        <v/>
      </c>
      <c r="C2312" s="32" t="str">
        <f t="shared" si="262"/>
        <v/>
      </c>
      <c r="D2312" s="71" t="str">
        <f t="shared" si="265"/>
        <v/>
      </c>
      <c r="E2312" s="83" t="str">
        <f t="shared" si="263"/>
        <v/>
      </c>
      <c r="F2312" s="100"/>
      <c r="G2312" s="85" t="str">
        <f t="shared" si="261"/>
        <v/>
      </c>
      <c r="H2312" s="158"/>
      <c r="I2312" s="149"/>
      <c r="J2312" s="152"/>
      <c r="K2312" s="162"/>
      <c r="L2312" s="163"/>
      <c r="M2312" s="34" t="str">
        <f t="shared" si="264"/>
        <v/>
      </c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</row>
    <row r="2313" spans="1:61" ht="15" customHeight="1" x14ac:dyDescent="0.2">
      <c r="A2313" s="59" t="str">
        <f t="shared" si="266"/>
        <v/>
      </c>
      <c r="B2313" s="33" t="str">
        <f t="shared" si="267"/>
        <v/>
      </c>
      <c r="C2313" s="32" t="str">
        <f t="shared" si="262"/>
        <v/>
      </c>
      <c r="D2313" s="71" t="str">
        <f t="shared" si="265"/>
        <v/>
      </c>
      <c r="E2313" s="83" t="str">
        <f t="shared" si="263"/>
        <v/>
      </c>
      <c r="F2313" s="100"/>
      <c r="G2313" s="85" t="str">
        <f t="shared" si="261"/>
        <v/>
      </c>
      <c r="H2313" s="158"/>
      <c r="I2313" s="149"/>
      <c r="J2313" s="152"/>
      <c r="K2313" s="162"/>
      <c r="L2313" s="163"/>
      <c r="M2313" s="34" t="str">
        <f t="shared" si="264"/>
        <v/>
      </c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</row>
    <row r="2314" spans="1:61" ht="15" customHeight="1" x14ac:dyDescent="0.2">
      <c r="A2314" s="59" t="str">
        <f t="shared" si="266"/>
        <v/>
      </c>
      <c r="B2314" s="33" t="str">
        <f t="shared" si="267"/>
        <v/>
      </c>
      <c r="C2314" s="32" t="str">
        <f t="shared" si="262"/>
        <v/>
      </c>
      <c r="D2314" s="71" t="str">
        <f t="shared" si="265"/>
        <v/>
      </c>
      <c r="E2314" s="83" t="str">
        <f t="shared" si="263"/>
        <v/>
      </c>
      <c r="F2314" s="100"/>
      <c r="G2314" s="85" t="str">
        <f t="shared" si="261"/>
        <v/>
      </c>
      <c r="H2314" s="158"/>
      <c r="I2314" s="149"/>
      <c r="J2314" s="152"/>
      <c r="K2314" s="162"/>
      <c r="L2314" s="163"/>
      <c r="M2314" s="34" t="str">
        <f t="shared" si="264"/>
        <v/>
      </c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</row>
    <row r="2315" spans="1:61" ht="15" customHeight="1" x14ac:dyDescent="0.2">
      <c r="A2315" s="59" t="str">
        <f t="shared" si="266"/>
        <v/>
      </c>
      <c r="B2315" s="33" t="str">
        <f t="shared" si="267"/>
        <v/>
      </c>
      <c r="C2315" s="32" t="str">
        <f t="shared" si="262"/>
        <v/>
      </c>
      <c r="D2315" s="71" t="str">
        <f t="shared" si="265"/>
        <v/>
      </c>
      <c r="E2315" s="83" t="str">
        <f t="shared" si="263"/>
        <v/>
      </c>
      <c r="F2315" s="100"/>
      <c r="G2315" s="85" t="str">
        <f t="shared" si="261"/>
        <v/>
      </c>
      <c r="H2315" s="158"/>
      <c r="I2315" s="149"/>
      <c r="J2315" s="152"/>
      <c r="K2315" s="162"/>
      <c r="L2315" s="163"/>
      <c r="M2315" s="34" t="str">
        <f t="shared" si="264"/>
        <v/>
      </c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</row>
    <row r="2316" spans="1:61" ht="15" customHeight="1" x14ac:dyDescent="0.2">
      <c r="A2316" s="59" t="str">
        <f t="shared" si="266"/>
        <v/>
      </c>
      <c r="B2316" s="33" t="str">
        <f t="shared" si="267"/>
        <v/>
      </c>
      <c r="C2316" s="32" t="str">
        <f t="shared" si="262"/>
        <v/>
      </c>
      <c r="D2316" s="71" t="str">
        <f t="shared" si="265"/>
        <v/>
      </c>
      <c r="E2316" s="83" t="str">
        <f t="shared" si="263"/>
        <v/>
      </c>
      <c r="F2316" s="100"/>
      <c r="G2316" s="85" t="str">
        <f t="shared" ref="G2316:G2379" si="268">IF(ISNA(VLOOKUP(F2316,klanten,2,FALSE)),"",VLOOKUP(F2316,klanten,2,FALSE))</f>
        <v/>
      </c>
      <c r="H2316" s="158"/>
      <c r="I2316" s="149"/>
      <c r="J2316" s="152"/>
      <c r="K2316" s="162"/>
      <c r="L2316" s="163"/>
      <c r="M2316" s="34" t="str">
        <f t="shared" si="264"/>
        <v/>
      </c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</row>
    <row r="2317" spans="1:61" ht="15" customHeight="1" x14ac:dyDescent="0.2">
      <c r="A2317" s="59" t="str">
        <f t="shared" si="266"/>
        <v/>
      </c>
      <c r="B2317" s="33" t="str">
        <f t="shared" si="267"/>
        <v/>
      </c>
      <c r="C2317" s="32" t="str">
        <f t="shared" ref="C2317:C2380" si="269">IF(B2317="","",IF(B2317=B2316,C2316+1,1))</f>
        <v/>
      </c>
      <c r="D2317" s="71" t="str">
        <f t="shared" si="265"/>
        <v/>
      </c>
      <c r="E2317" s="83" t="str">
        <f t="shared" si="263"/>
        <v/>
      </c>
      <c r="F2317" s="100"/>
      <c r="G2317" s="85" t="str">
        <f t="shared" si="268"/>
        <v/>
      </c>
      <c r="H2317" s="158"/>
      <c r="I2317" s="149"/>
      <c r="J2317" s="152"/>
      <c r="K2317" s="162"/>
      <c r="L2317" s="163"/>
      <c r="M2317" s="34" t="str">
        <f t="shared" si="264"/>
        <v/>
      </c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</row>
    <row r="2318" spans="1:61" ht="15" customHeight="1" x14ac:dyDescent="0.2">
      <c r="A2318" s="59" t="str">
        <f t="shared" si="266"/>
        <v/>
      </c>
      <c r="B2318" s="33" t="str">
        <f t="shared" si="267"/>
        <v/>
      </c>
      <c r="C2318" s="32" t="str">
        <f t="shared" si="269"/>
        <v/>
      </c>
      <c r="D2318" s="71" t="str">
        <f t="shared" si="265"/>
        <v/>
      </c>
      <c r="E2318" s="83" t="str">
        <f t="shared" ref="E2318:E2381" si="270">IF(AND(B2318="",B2317&lt;&gt;""),"►","")</f>
        <v/>
      </c>
      <c r="F2318" s="100"/>
      <c r="G2318" s="85" t="str">
        <f t="shared" si="268"/>
        <v/>
      </c>
      <c r="H2318" s="158"/>
      <c r="I2318" s="149"/>
      <c r="J2318" s="152"/>
      <c r="K2318" s="162"/>
      <c r="L2318" s="163"/>
      <c r="M2318" s="34" t="str">
        <f t="shared" si="264"/>
        <v/>
      </c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</row>
    <row r="2319" spans="1:61" ht="15" customHeight="1" x14ac:dyDescent="0.2">
      <c r="A2319" s="59" t="str">
        <f t="shared" si="266"/>
        <v/>
      </c>
      <c r="B2319" s="33" t="str">
        <f t="shared" si="267"/>
        <v/>
      </c>
      <c r="C2319" s="32" t="str">
        <f t="shared" si="269"/>
        <v/>
      </c>
      <c r="D2319" s="71" t="str">
        <f t="shared" si="265"/>
        <v/>
      </c>
      <c r="E2319" s="83" t="str">
        <f t="shared" si="270"/>
        <v/>
      </c>
      <c r="F2319" s="100"/>
      <c r="G2319" s="85" t="str">
        <f t="shared" si="268"/>
        <v/>
      </c>
      <c r="H2319" s="158"/>
      <c r="I2319" s="149"/>
      <c r="J2319" s="152"/>
      <c r="K2319" s="162"/>
      <c r="L2319" s="163"/>
      <c r="M2319" s="34" t="str">
        <f t="shared" si="264"/>
        <v/>
      </c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</row>
    <row r="2320" spans="1:61" ht="15" customHeight="1" x14ac:dyDescent="0.2">
      <c r="A2320" s="59" t="str">
        <f t="shared" si="266"/>
        <v/>
      </c>
      <c r="B2320" s="33" t="str">
        <f t="shared" si="267"/>
        <v/>
      </c>
      <c r="C2320" s="32" t="str">
        <f t="shared" si="269"/>
        <v/>
      </c>
      <c r="D2320" s="71" t="str">
        <f t="shared" si="265"/>
        <v/>
      </c>
      <c r="E2320" s="83" t="str">
        <f t="shared" si="270"/>
        <v/>
      </c>
      <c r="F2320" s="100"/>
      <c r="G2320" s="85" t="str">
        <f t="shared" si="268"/>
        <v/>
      </c>
      <c r="H2320" s="158"/>
      <c r="I2320" s="149"/>
      <c r="J2320" s="152"/>
      <c r="K2320" s="162"/>
      <c r="L2320" s="163"/>
      <c r="M2320" s="34" t="str">
        <f t="shared" si="264"/>
        <v/>
      </c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</row>
    <row r="2321" spans="1:61" ht="15" customHeight="1" x14ac:dyDescent="0.2">
      <c r="A2321" s="59" t="str">
        <f t="shared" si="266"/>
        <v/>
      </c>
      <c r="B2321" s="33" t="str">
        <f t="shared" si="267"/>
        <v/>
      </c>
      <c r="C2321" s="32" t="str">
        <f t="shared" si="269"/>
        <v/>
      </c>
      <c r="D2321" s="71" t="str">
        <f t="shared" si="265"/>
        <v/>
      </c>
      <c r="E2321" s="83" t="str">
        <f t="shared" si="270"/>
        <v/>
      </c>
      <c r="F2321" s="100"/>
      <c r="G2321" s="85" t="str">
        <f t="shared" si="268"/>
        <v/>
      </c>
      <c r="H2321" s="158"/>
      <c r="I2321" s="149"/>
      <c r="J2321" s="152"/>
      <c r="K2321" s="162"/>
      <c r="L2321" s="163"/>
      <c r="M2321" s="34" t="str">
        <f t="shared" si="264"/>
        <v/>
      </c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</row>
    <row r="2322" spans="1:61" ht="15" customHeight="1" x14ac:dyDescent="0.2">
      <c r="A2322" s="59" t="str">
        <f t="shared" si="266"/>
        <v/>
      </c>
      <c r="B2322" s="33" t="str">
        <f t="shared" si="267"/>
        <v/>
      </c>
      <c r="C2322" s="32" t="str">
        <f t="shared" si="269"/>
        <v/>
      </c>
      <c r="D2322" s="71" t="str">
        <f t="shared" si="265"/>
        <v/>
      </c>
      <c r="E2322" s="83" t="str">
        <f t="shared" si="270"/>
        <v/>
      </c>
      <c r="F2322" s="100"/>
      <c r="G2322" s="85" t="str">
        <f t="shared" si="268"/>
        <v/>
      </c>
      <c r="H2322" s="158"/>
      <c r="I2322" s="149"/>
      <c r="J2322" s="152"/>
      <c r="K2322" s="162"/>
      <c r="L2322" s="163"/>
      <c r="M2322" s="34" t="str">
        <f t="shared" si="264"/>
        <v/>
      </c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</row>
    <row r="2323" spans="1:61" ht="15" customHeight="1" x14ac:dyDescent="0.2">
      <c r="A2323" s="59" t="str">
        <f t="shared" si="266"/>
        <v/>
      </c>
      <c r="B2323" s="33" t="str">
        <f t="shared" si="267"/>
        <v/>
      </c>
      <c r="C2323" s="32" t="str">
        <f t="shared" si="269"/>
        <v/>
      </c>
      <c r="D2323" s="71" t="str">
        <f t="shared" si="265"/>
        <v/>
      </c>
      <c r="E2323" s="83" t="str">
        <f t="shared" si="270"/>
        <v/>
      </c>
      <c r="F2323" s="100"/>
      <c r="G2323" s="85" t="str">
        <f t="shared" si="268"/>
        <v/>
      </c>
      <c r="H2323" s="158"/>
      <c r="I2323" s="149"/>
      <c r="J2323" s="152"/>
      <c r="K2323" s="162"/>
      <c r="L2323" s="163"/>
      <c r="M2323" s="34" t="str">
        <f t="shared" si="264"/>
        <v/>
      </c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</row>
    <row r="2324" spans="1:61" ht="15" customHeight="1" x14ac:dyDescent="0.2">
      <c r="A2324" s="59" t="str">
        <f t="shared" si="266"/>
        <v/>
      </c>
      <c r="B2324" s="33" t="str">
        <f t="shared" si="267"/>
        <v/>
      </c>
      <c r="C2324" s="32" t="str">
        <f t="shared" si="269"/>
        <v/>
      </c>
      <c r="D2324" s="71" t="str">
        <f t="shared" si="265"/>
        <v/>
      </c>
      <c r="E2324" s="83" t="str">
        <f t="shared" si="270"/>
        <v/>
      </c>
      <c r="F2324" s="100"/>
      <c r="G2324" s="85" t="str">
        <f t="shared" si="268"/>
        <v/>
      </c>
      <c r="H2324" s="158"/>
      <c r="I2324" s="149"/>
      <c r="J2324" s="152"/>
      <c r="K2324" s="162"/>
      <c r="L2324" s="163"/>
      <c r="M2324" s="34" t="str">
        <f t="shared" si="264"/>
        <v/>
      </c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</row>
    <row r="2325" spans="1:61" ht="15" customHeight="1" x14ac:dyDescent="0.2">
      <c r="A2325" s="59" t="str">
        <f t="shared" si="266"/>
        <v/>
      </c>
      <c r="B2325" s="33" t="str">
        <f t="shared" si="267"/>
        <v/>
      </c>
      <c r="C2325" s="32" t="str">
        <f t="shared" si="269"/>
        <v/>
      </c>
      <c r="D2325" s="71" t="str">
        <f t="shared" si="265"/>
        <v/>
      </c>
      <c r="E2325" s="83" t="str">
        <f t="shared" si="270"/>
        <v/>
      </c>
      <c r="F2325" s="100"/>
      <c r="G2325" s="85" t="str">
        <f t="shared" si="268"/>
        <v/>
      </c>
      <c r="H2325" s="158"/>
      <c r="I2325" s="149"/>
      <c r="J2325" s="152"/>
      <c r="K2325" s="162"/>
      <c r="L2325" s="163"/>
      <c r="M2325" s="34" t="str">
        <f t="shared" ref="M2325:M2388" si="271">IF(K2325="","",I2325*K2325)</f>
        <v/>
      </c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</row>
    <row r="2326" spans="1:61" ht="15" customHeight="1" x14ac:dyDescent="0.2">
      <c r="A2326" s="59" t="str">
        <f t="shared" si="266"/>
        <v/>
      </c>
      <c r="B2326" s="33" t="str">
        <f t="shared" si="267"/>
        <v/>
      </c>
      <c r="C2326" s="32" t="str">
        <f t="shared" si="269"/>
        <v/>
      </c>
      <c r="D2326" s="71" t="str">
        <f t="shared" si="265"/>
        <v/>
      </c>
      <c r="E2326" s="83" t="str">
        <f t="shared" si="270"/>
        <v/>
      </c>
      <c r="F2326" s="100"/>
      <c r="G2326" s="85" t="str">
        <f t="shared" si="268"/>
        <v/>
      </c>
      <c r="H2326" s="158"/>
      <c r="I2326" s="149"/>
      <c r="J2326" s="152"/>
      <c r="K2326" s="162"/>
      <c r="L2326" s="163"/>
      <c r="M2326" s="34" t="str">
        <f t="shared" si="271"/>
        <v/>
      </c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</row>
    <row r="2327" spans="1:61" ht="15" customHeight="1" x14ac:dyDescent="0.2">
      <c r="A2327" s="59" t="str">
        <f t="shared" si="266"/>
        <v/>
      </c>
      <c r="B2327" s="33" t="str">
        <f t="shared" si="267"/>
        <v/>
      </c>
      <c r="C2327" s="32" t="str">
        <f t="shared" si="269"/>
        <v/>
      </c>
      <c r="D2327" s="71" t="str">
        <f t="shared" si="265"/>
        <v/>
      </c>
      <c r="E2327" s="83" t="str">
        <f t="shared" si="270"/>
        <v/>
      </c>
      <c r="F2327" s="100"/>
      <c r="G2327" s="85" t="str">
        <f t="shared" si="268"/>
        <v/>
      </c>
      <c r="H2327" s="158"/>
      <c r="I2327" s="149"/>
      <c r="J2327" s="152"/>
      <c r="K2327" s="162"/>
      <c r="L2327" s="163"/>
      <c r="M2327" s="34" t="str">
        <f t="shared" si="271"/>
        <v/>
      </c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</row>
    <row r="2328" spans="1:61" ht="15" customHeight="1" x14ac:dyDescent="0.2">
      <c r="A2328" s="59" t="str">
        <f t="shared" si="266"/>
        <v/>
      </c>
      <c r="B2328" s="33" t="str">
        <f t="shared" si="267"/>
        <v/>
      </c>
      <c r="C2328" s="32" t="str">
        <f t="shared" si="269"/>
        <v/>
      </c>
      <c r="D2328" s="71" t="str">
        <f t="shared" si="265"/>
        <v/>
      </c>
      <c r="E2328" s="83" t="str">
        <f t="shared" si="270"/>
        <v/>
      </c>
      <c r="F2328" s="100"/>
      <c r="G2328" s="85" t="str">
        <f t="shared" si="268"/>
        <v/>
      </c>
      <c r="H2328" s="158"/>
      <c r="I2328" s="149"/>
      <c r="J2328" s="152"/>
      <c r="K2328" s="162"/>
      <c r="L2328" s="163"/>
      <c r="M2328" s="34" t="str">
        <f t="shared" si="271"/>
        <v/>
      </c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</row>
    <row r="2329" spans="1:61" ht="15" customHeight="1" x14ac:dyDescent="0.2">
      <c r="A2329" s="59" t="str">
        <f t="shared" si="266"/>
        <v/>
      </c>
      <c r="B2329" s="33" t="str">
        <f t="shared" si="267"/>
        <v/>
      </c>
      <c r="C2329" s="32" t="str">
        <f t="shared" si="269"/>
        <v/>
      </c>
      <c r="D2329" s="71" t="str">
        <f t="shared" si="265"/>
        <v/>
      </c>
      <c r="E2329" s="83" t="str">
        <f t="shared" si="270"/>
        <v/>
      </c>
      <c r="F2329" s="100"/>
      <c r="G2329" s="85" t="str">
        <f t="shared" si="268"/>
        <v/>
      </c>
      <c r="H2329" s="158"/>
      <c r="I2329" s="149"/>
      <c r="J2329" s="152"/>
      <c r="K2329" s="162"/>
      <c r="L2329" s="163"/>
      <c r="M2329" s="34" t="str">
        <f t="shared" si="271"/>
        <v/>
      </c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</row>
    <row r="2330" spans="1:61" ht="15" customHeight="1" x14ac:dyDescent="0.2">
      <c r="A2330" s="59" t="str">
        <f t="shared" si="266"/>
        <v/>
      </c>
      <c r="B2330" s="33" t="str">
        <f t="shared" si="267"/>
        <v/>
      </c>
      <c r="C2330" s="32" t="str">
        <f t="shared" si="269"/>
        <v/>
      </c>
      <c r="D2330" s="71" t="str">
        <f t="shared" si="265"/>
        <v/>
      </c>
      <c r="E2330" s="83" t="str">
        <f t="shared" si="270"/>
        <v/>
      </c>
      <c r="F2330" s="100"/>
      <c r="G2330" s="85" t="str">
        <f t="shared" si="268"/>
        <v/>
      </c>
      <c r="H2330" s="158"/>
      <c r="I2330" s="149"/>
      <c r="J2330" s="152"/>
      <c r="K2330" s="162"/>
      <c r="L2330" s="163"/>
      <c r="M2330" s="34" t="str">
        <f t="shared" si="271"/>
        <v/>
      </c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</row>
    <row r="2331" spans="1:61" ht="15" customHeight="1" x14ac:dyDescent="0.2">
      <c r="A2331" s="59" t="str">
        <f t="shared" si="266"/>
        <v/>
      </c>
      <c r="B2331" s="33" t="str">
        <f t="shared" si="267"/>
        <v/>
      </c>
      <c r="C2331" s="32" t="str">
        <f t="shared" si="269"/>
        <v/>
      </c>
      <c r="D2331" s="71" t="str">
        <f t="shared" si="265"/>
        <v/>
      </c>
      <c r="E2331" s="83" t="str">
        <f t="shared" si="270"/>
        <v/>
      </c>
      <c r="F2331" s="100"/>
      <c r="G2331" s="85" t="str">
        <f t="shared" si="268"/>
        <v/>
      </c>
      <c r="H2331" s="158"/>
      <c r="I2331" s="149"/>
      <c r="J2331" s="152"/>
      <c r="K2331" s="162"/>
      <c r="L2331" s="163"/>
      <c r="M2331" s="34" t="str">
        <f t="shared" si="271"/>
        <v/>
      </c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</row>
    <row r="2332" spans="1:61" ht="15" customHeight="1" x14ac:dyDescent="0.2">
      <c r="A2332" s="59" t="str">
        <f t="shared" si="266"/>
        <v/>
      </c>
      <c r="B2332" s="33" t="str">
        <f t="shared" si="267"/>
        <v/>
      </c>
      <c r="C2332" s="32" t="str">
        <f t="shared" si="269"/>
        <v/>
      </c>
      <c r="D2332" s="71" t="str">
        <f t="shared" si="265"/>
        <v/>
      </c>
      <c r="E2332" s="83" t="str">
        <f t="shared" si="270"/>
        <v/>
      </c>
      <c r="F2332" s="100"/>
      <c r="G2332" s="85" t="str">
        <f t="shared" si="268"/>
        <v/>
      </c>
      <c r="H2332" s="158"/>
      <c r="I2332" s="149"/>
      <c r="J2332" s="152"/>
      <c r="K2332" s="162"/>
      <c r="L2332" s="163"/>
      <c r="M2332" s="34" t="str">
        <f t="shared" si="271"/>
        <v/>
      </c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</row>
    <row r="2333" spans="1:61" ht="15" customHeight="1" x14ac:dyDescent="0.2">
      <c r="A2333" s="59" t="str">
        <f t="shared" si="266"/>
        <v/>
      </c>
      <c r="B2333" s="33" t="str">
        <f t="shared" si="267"/>
        <v/>
      </c>
      <c r="C2333" s="32" t="str">
        <f t="shared" si="269"/>
        <v/>
      </c>
      <c r="D2333" s="71" t="str">
        <f t="shared" ref="D2333:D2396" si="272">IF(F2332="","",IF(F2333="","",IF(F2333=F2332,"  =","Nieuw")))</f>
        <v/>
      </c>
      <c r="E2333" s="83" t="str">
        <f t="shared" si="270"/>
        <v/>
      </c>
      <c r="F2333" s="100"/>
      <c r="G2333" s="85" t="str">
        <f t="shared" si="268"/>
        <v/>
      </c>
      <c r="H2333" s="158"/>
      <c r="I2333" s="149"/>
      <c r="J2333" s="152"/>
      <c r="K2333" s="162"/>
      <c r="L2333" s="163"/>
      <c r="M2333" s="34" t="str">
        <f t="shared" si="271"/>
        <v/>
      </c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</row>
    <row r="2334" spans="1:61" ht="15" customHeight="1" x14ac:dyDescent="0.2">
      <c r="A2334" s="59" t="str">
        <f t="shared" ref="A2334:A2397" si="273">IF(F2333="","",IF(B2334="","",IF(B2334=B2333,A2333+100000000,B2333+1)))</f>
        <v/>
      </c>
      <c r="B2334" s="33" t="str">
        <f t="shared" ref="B2334:B2397" si="274">IF(F2333="","",IF(F2334="","",IF(F2333=F2334,B2333,B2333+1)))</f>
        <v/>
      </c>
      <c r="C2334" s="32" t="str">
        <f t="shared" si="269"/>
        <v/>
      </c>
      <c r="D2334" s="71" t="str">
        <f t="shared" si="272"/>
        <v/>
      </c>
      <c r="E2334" s="83" t="str">
        <f t="shared" si="270"/>
        <v/>
      </c>
      <c r="F2334" s="100"/>
      <c r="G2334" s="85" t="str">
        <f t="shared" si="268"/>
        <v/>
      </c>
      <c r="H2334" s="158"/>
      <c r="I2334" s="149"/>
      <c r="J2334" s="152"/>
      <c r="K2334" s="162"/>
      <c r="L2334" s="163"/>
      <c r="M2334" s="34" t="str">
        <f t="shared" si="271"/>
        <v/>
      </c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</row>
    <row r="2335" spans="1:61" ht="15" customHeight="1" x14ac:dyDescent="0.2">
      <c r="A2335" s="59" t="str">
        <f t="shared" si="273"/>
        <v/>
      </c>
      <c r="B2335" s="33" t="str">
        <f t="shared" si="274"/>
        <v/>
      </c>
      <c r="C2335" s="32" t="str">
        <f t="shared" si="269"/>
        <v/>
      </c>
      <c r="D2335" s="71" t="str">
        <f t="shared" si="272"/>
        <v/>
      </c>
      <c r="E2335" s="83" t="str">
        <f t="shared" si="270"/>
        <v/>
      </c>
      <c r="F2335" s="100"/>
      <c r="G2335" s="85" t="str">
        <f t="shared" si="268"/>
        <v/>
      </c>
      <c r="H2335" s="158"/>
      <c r="I2335" s="149"/>
      <c r="J2335" s="152"/>
      <c r="K2335" s="162"/>
      <c r="L2335" s="163"/>
      <c r="M2335" s="34" t="str">
        <f t="shared" si="271"/>
        <v/>
      </c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</row>
    <row r="2336" spans="1:61" ht="15" customHeight="1" x14ac:dyDescent="0.2">
      <c r="A2336" s="59" t="str">
        <f t="shared" si="273"/>
        <v/>
      </c>
      <c r="B2336" s="33" t="str">
        <f t="shared" si="274"/>
        <v/>
      </c>
      <c r="C2336" s="32" t="str">
        <f t="shared" si="269"/>
        <v/>
      </c>
      <c r="D2336" s="71" t="str">
        <f t="shared" si="272"/>
        <v/>
      </c>
      <c r="E2336" s="83" t="str">
        <f t="shared" si="270"/>
        <v/>
      </c>
      <c r="F2336" s="100"/>
      <c r="G2336" s="85" t="str">
        <f t="shared" si="268"/>
        <v/>
      </c>
      <c r="H2336" s="158"/>
      <c r="I2336" s="149"/>
      <c r="J2336" s="152"/>
      <c r="K2336" s="162"/>
      <c r="L2336" s="163"/>
      <c r="M2336" s="34" t="str">
        <f t="shared" si="271"/>
        <v/>
      </c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</row>
    <row r="2337" spans="1:61" ht="15" customHeight="1" x14ac:dyDescent="0.2">
      <c r="A2337" s="59" t="str">
        <f t="shared" si="273"/>
        <v/>
      </c>
      <c r="B2337" s="33" t="str">
        <f t="shared" si="274"/>
        <v/>
      </c>
      <c r="C2337" s="32" t="str">
        <f t="shared" si="269"/>
        <v/>
      </c>
      <c r="D2337" s="71" t="str">
        <f t="shared" si="272"/>
        <v/>
      </c>
      <c r="E2337" s="83" t="str">
        <f t="shared" si="270"/>
        <v/>
      </c>
      <c r="F2337" s="100"/>
      <c r="G2337" s="85" t="str">
        <f t="shared" si="268"/>
        <v/>
      </c>
      <c r="H2337" s="158"/>
      <c r="I2337" s="149"/>
      <c r="J2337" s="152"/>
      <c r="K2337" s="162"/>
      <c r="L2337" s="163"/>
      <c r="M2337" s="34" t="str">
        <f t="shared" si="271"/>
        <v/>
      </c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</row>
    <row r="2338" spans="1:61" ht="15" customHeight="1" x14ac:dyDescent="0.2">
      <c r="A2338" s="59" t="str">
        <f t="shared" si="273"/>
        <v/>
      </c>
      <c r="B2338" s="33" t="str">
        <f t="shared" si="274"/>
        <v/>
      </c>
      <c r="C2338" s="32" t="str">
        <f t="shared" si="269"/>
        <v/>
      </c>
      <c r="D2338" s="71" t="str">
        <f t="shared" si="272"/>
        <v/>
      </c>
      <c r="E2338" s="83" t="str">
        <f t="shared" si="270"/>
        <v/>
      </c>
      <c r="F2338" s="100"/>
      <c r="G2338" s="85" t="str">
        <f t="shared" si="268"/>
        <v/>
      </c>
      <c r="H2338" s="158"/>
      <c r="I2338" s="149"/>
      <c r="J2338" s="152"/>
      <c r="K2338" s="162"/>
      <c r="L2338" s="163"/>
      <c r="M2338" s="34" t="str">
        <f t="shared" si="271"/>
        <v/>
      </c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</row>
    <row r="2339" spans="1:61" ht="15" customHeight="1" x14ac:dyDescent="0.2">
      <c r="A2339" s="59" t="str">
        <f t="shared" si="273"/>
        <v/>
      </c>
      <c r="B2339" s="33" t="str">
        <f t="shared" si="274"/>
        <v/>
      </c>
      <c r="C2339" s="32" t="str">
        <f t="shared" si="269"/>
        <v/>
      </c>
      <c r="D2339" s="71" t="str">
        <f t="shared" si="272"/>
        <v/>
      </c>
      <c r="E2339" s="83" t="str">
        <f t="shared" si="270"/>
        <v/>
      </c>
      <c r="F2339" s="100"/>
      <c r="G2339" s="85" t="str">
        <f t="shared" si="268"/>
        <v/>
      </c>
      <c r="H2339" s="158"/>
      <c r="I2339" s="149"/>
      <c r="J2339" s="152"/>
      <c r="K2339" s="162"/>
      <c r="L2339" s="163"/>
      <c r="M2339" s="34" t="str">
        <f t="shared" si="271"/>
        <v/>
      </c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</row>
    <row r="2340" spans="1:61" ht="15" customHeight="1" x14ac:dyDescent="0.2">
      <c r="A2340" s="59" t="str">
        <f t="shared" si="273"/>
        <v/>
      </c>
      <c r="B2340" s="33" t="str">
        <f t="shared" si="274"/>
        <v/>
      </c>
      <c r="C2340" s="32" t="str">
        <f t="shared" si="269"/>
        <v/>
      </c>
      <c r="D2340" s="71" t="str">
        <f t="shared" si="272"/>
        <v/>
      </c>
      <c r="E2340" s="83" t="str">
        <f t="shared" si="270"/>
        <v/>
      </c>
      <c r="F2340" s="100"/>
      <c r="G2340" s="85" t="str">
        <f t="shared" si="268"/>
        <v/>
      </c>
      <c r="H2340" s="158"/>
      <c r="I2340" s="149"/>
      <c r="J2340" s="152"/>
      <c r="K2340" s="162"/>
      <c r="L2340" s="163"/>
      <c r="M2340" s="34" t="str">
        <f t="shared" si="271"/>
        <v/>
      </c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</row>
    <row r="2341" spans="1:61" ht="15" customHeight="1" x14ac:dyDescent="0.2">
      <c r="A2341" s="59" t="str">
        <f t="shared" si="273"/>
        <v/>
      </c>
      <c r="B2341" s="33" t="str">
        <f t="shared" si="274"/>
        <v/>
      </c>
      <c r="C2341" s="32" t="str">
        <f t="shared" si="269"/>
        <v/>
      </c>
      <c r="D2341" s="71" t="str">
        <f t="shared" si="272"/>
        <v/>
      </c>
      <c r="E2341" s="83" t="str">
        <f t="shared" si="270"/>
        <v/>
      </c>
      <c r="F2341" s="100"/>
      <c r="G2341" s="85" t="str">
        <f t="shared" si="268"/>
        <v/>
      </c>
      <c r="H2341" s="158"/>
      <c r="I2341" s="149"/>
      <c r="J2341" s="152"/>
      <c r="K2341" s="162"/>
      <c r="L2341" s="163"/>
      <c r="M2341" s="34" t="str">
        <f t="shared" si="271"/>
        <v/>
      </c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</row>
    <row r="2342" spans="1:61" ht="15" customHeight="1" x14ac:dyDescent="0.2">
      <c r="A2342" s="59" t="str">
        <f t="shared" si="273"/>
        <v/>
      </c>
      <c r="B2342" s="33" t="str">
        <f t="shared" si="274"/>
        <v/>
      </c>
      <c r="C2342" s="32" t="str">
        <f t="shared" si="269"/>
        <v/>
      </c>
      <c r="D2342" s="71" t="str">
        <f t="shared" si="272"/>
        <v/>
      </c>
      <c r="E2342" s="83" t="str">
        <f t="shared" si="270"/>
        <v/>
      </c>
      <c r="F2342" s="100"/>
      <c r="G2342" s="85" t="str">
        <f t="shared" si="268"/>
        <v/>
      </c>
      <c r="H2342" s="158"/>
      <c r="I2342" s="149"/>
      <c r="J2342" s="152"/>
      <c r="K2342" s="162"/>
      <c r="L2342" s="163"/>
      <c r="M2342" s="34" t="str">
        <f t="shared" si="271"/>
        <v/>
      </c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</row>
    <row r="2343" spans="1:61" ht="15" customHeight="1" x14ac:dyDescent="0.2">
      <c r="A2343" s="59" t="str">
        <f t="shared" si="273"/>
        <v/>
      </c>
      <c r="B2343" s="33" t="str">
        <f t="shared" si="274"/>
        <v/>
      </c>
      <c r="C2343" s="32" t="str">
        <f t="shared" si="269"/>
        <v/>
      </c>
      <c r="D2343" s="71" t="str">
        <f t="shared" si="272"/>
        <v/>
      </c>
      <c r="E2343" s="83" t="str">
        <f t="shared" si="270"/>
        <v/>
      </c>
      <c r="F2343" s="100"/>
      <c r="G2343" s="85" t="str">
        <f t="shared" si="268"/>
        <v/>
      </c>
      <c r="H2343" s="158"/>
      <c r="I2343" s="149"/>
      <c r="J2343" s="152"/>
      <c r="K2343" s="162"/>
      <c r="L2343" s="163"/>
      <c r="M2343" s="34" t="str">
        <f t="shared" si="271"/>
        <v/>
      </c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</row>
    <row r="2344" spans="1:61" ht="15" customHeight="1" x14ac:dyDescent="0.2">
      <c r="A2344" s="59" t="str">
        <f t="shared" si="273"/>
        <v/>
      </c>
      <c r="B2344" s="33" t="str">
        <f t="shared" si="274"/>
        <v/>
      </c>
      <c r="C2344" s="32" t="str">
        <f t="shared" si="269"/>
        <v/>
      </c>
      <c r="D2344" s="71" t="str">
        <f t="shared" si="272"/>
        <v/>
      </c>
      <c r="E2344" s="83" t="str">
        <f t="shared" si="270"/>
        <v/>
      </c>
      <c r="F2344" s="100"/>
      <c r="G2344" s="85" t="str">
        <f t="shared" si="268"/>
        <v/>
      </c>
      <c r="H2344" s="158"/>
      <c r="I2344" s="149"/>
      <c r="J2344" s="152"/>
      <c r="K2344" s="162"/>
      <c r="L2344" s="163"/>
      <c r="M2344" s="34" t="str">
        <f t="shared" si="271"/>
        <v/>
      </c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</row>
    <row r="2345" spans="1:61" ht="15" customHeight="1" x14ac:dyDescent="0.2">
      <c r="A2345" s="59" t="str">
        <f t="shared" si="273"/>
        <v/>
      </c>
      <c r="B2345" s="33" t="str">
        <f t="shared" si="274"/>
        <v/>
      </c>
      <c r="C2345" s="32" t="str">
        <f t="shared" si="269"/>
        <v/>
      </c>
      <c r="D2345" s="71" t="str">
        <f t="shared" si="272"/>
        <v/>
      </c>
      <c r="E2345" s="83" t="str">
        <f t="shared" si="270"/>
        <v/>
      </c>
      <c r="F2345" s="100"/>
      <c r="G2345" s="85" t="str">
        <f t="shared" si="268"/>
        <v/>
      </c>
      <c r="H2345" s="158"/>
      <c r="I2345" s="149"/>
      <c r="J2345" s="152"/>
      <c r="K2345" s="162"/>
      <c r="L2345" s="163"/>
      <c r="M2345" s="34" t="str">
        <f t="shared" si="271"/>
        <v/>
      </c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</row>
    <row r="2346" spans="1:61" ht="15" customHeight="1" x14ac:dyDescent="0.2">
      <c r="A2346" s="59" t="str">
        <f t="shared" si="273"/>
        <v/>
      </c>
      <c r="B2346" s="33" t="str">
        <f t="shared" si="274"/>
        <v/>
      </c>
      <c r="C2346" s="32" t="str">
        <f t="shared" si="269"/>
        <v/>
      </c>
      <c r="D2346" s="71" t="str">
        <f t="shared" si="272"/>
        <v/>
      </c>
      <c r="E2346" s="83" t="str">
        <f t="shared" si="270"/>
        <v/>
      </c>
      <c r="F2346" s="100"/>
      <c r="G2346" s="85" t="str">
        <f t="shared" si="268"/>
        <v/>
      </c>
      <c r="H2346" s="158"/>
      <c r="I2346" s="149"/>
      <c r="J2346" s="152"/>
      <c r="K2346" s="162"/>
      <c r="L2346" s="163"/>
      <c r="M2346" s="34" t="str">
        <f t="shared" si="271"/>
        <v/>
      </c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</row>
    <row r="2347" spans="1:61" ht="15" customHeight="1" x14ac:dyDescent="0.2">
      <c r="A2347" s="59" t="str">
        <f t="shared" si="273"/>
        <v/>
      </c>
      <c r="B2347" s="33" t="str">
        <f t="shared" si="274"/>
        <v/>
      </c>
      <c r="C2347" s="32" t="str">
        <f t="shared" si="269"/>
        <v/>
      </c>
      <c r="D2347" s="71" t="str">
        <f t="shared" si="272"/>
        <v/>
      </c>
      <c r="E2347" s="83" t="str">
        <f t="shared" si="270"/>
        <v/>
      </c>
      <c r="F2347" s="100"/>
      <c r="G2347" s="85" t="str">
        <f t="shared" si="268"/>
        <v/>
      </c>
      <c r="H2347" s="158"/>
      <c r="I2347" s="149"/>
      <c r="J2347" s="152"/>
      <c r="K2347" s="162"/>
      <c r="L2347" s="163"/>
      <c r="M2347" s="34" t="str">
        <f t="shared" si="271"/>
        <v/>
      </c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</row>
    <row r="2348" spans="1:61" ht="15" customHeight="1" x14ac:dyDescent="0.2">
      <c r="A2348" s="59" t="str">
        <f t="shared" si="273"/>
        <v/>
      </c>
      <c r="B2348" s="33" t="str">
        <f t="shared" si="274"/>
        <v/>
      </c>
      <c r="C2348" s="32" t="str">
        <f t="shared" si="269"/>
        <v/>
      </c>
      <c r="D2348" s="71" t="str">
        <f t="shared" si="272"/>
        <v/>
      </c>
      <c r="E2348" s="83" t="str">
        <f t="shared" si="270"/>
        <v/>
      </c>
      <c r="F2348" s="100"/>
      <c r="G2348" s="85" t="str">
        <f t="shared" si="268"/>
        <v/>
      </c>
      <c r="H2348" s="158"/>
      <c r="I2348" s="149"/>
      <c r="J2348" s="152"/>
      <c r="K2348" s="162"/>
      <c r="L2348" s="163"/>
      <c r="M2348" s="34" t="str">
        <f t="shared" si="271"/>
        <v/>
      </c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</row>
    <row r="2349" spans="1:61" ht="15" customHeight="1" x14ac:dyDescent="0.2">
      <c r="A2349" s="59" t="str">
        <f t="shared" si="273"/>
        <v/>
      </c>
      <c r="B2349" s="33" t="str">
        <f t="shared" si="274"/>
        <v/>
      </c>
      <c r="C2349" s="32" t="str">
        <f t="shared" si="269"/>
        <v/>
      </c>
      <c r="D2349" s="71" t="str">
        <f t="shared" si="272"/>
        <v/>
      </c>
      <c r="E2349" s="83" t="str">
        <f t="shared" si="270"/>
        <v/>
      </c>
      <c r="F2349" s="100"/>
      <c r="G2349" s="85" t="str">
        <f t="shared" si="268"/>
        <v/>
      </c>
      <c r="H2349" s="158"/>
      <c r="I2349" s="149"/>
      <c r="J2349" s="152"/>
      <c r="K2349" s="162"/>
      <c r="L2349" s="163"/>
      <c r="M2349" s="34" t="str">
        <f t="shared" si="271"/>
        <v/>
      </c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</row>
    <row r="2350" spans="1:61" ht="15" customHeight="1" x14ac:dyDescent="0.2">
      <c r="A2350" s="59" t="str">
        <f t="shared" si="273"/>
        <v/>
      </c>
      <c r="B2350" s="33" t="str">
        <f t="shared" si="274"/>
        <v/>
      </c>
      <c r="C2350" s="32" t="str">
        <f t="shared" si="269"/>
        <v/>
      </c>
      <c r="D2350" s="71" t="str">
        <f t="shared" si="272"/>
        <v/>
      </c>
      <c r="E2350" s="83" t="str">
        <f t="shared" si="270"/>
        <v/>
      </c>
      <c r="F2350" s="100"/>
      <c r="G2350" s="85" t="str">
        <f t="shared" si="268"/>
        <v/>
      </c>
      <c r="H2350" s="158"/>
      <c r="I2350" s="149"/>
      <c r="J2350" s="152"/>
      <c r="K2350" s="162"/>
      <c r="L2350" s="163"/>
      <c r="M2350" s="34" t="str">
        <f t="shared" si="271"/>
        <v/>
      </c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</row>
    <row r="2351" spans="1:61" ht="15" customHeight="1" x14ac:dyDescent="0.2">
      <c r="A2351" s="59" t="str">
        <f t="shared" si="273"/>
        <v/>
      </c>
      <c r="B2351" s="33" t="str">
        <f t="shared" si="274"/>
        <v/>
      </c>
      <c r="C2351" s="32" t="str">
        <f t="shared" si="269"/>
        <v/>
      </c>
      <c r="D2351" s="71" t="str">
        <f t="shared" si="272"/>
        <v/>
      </c>
      <c r="E2351" s="83" t="str">
        <f t="shared" si="270"/>
        <v/>
      </c>
      <c r="F2351" s="100"/>
      <c r="G2351" s="85" t="str">
        <f t="shared" si="268"/>
        <v/>
      </c>
      <c r="H2351" s="158"/>
      <c r="I2351" s="149"/>
      <c r="J2351" s="152"/>
      <c r="K2351" s="162"/>
      <c r="L2351" s="163"/>
      <c r="M2351" s="34" t="str">
        <f t="shared" si="271"/>
        <v/>
      </c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</row>
    <row r="2352" spans="1:61" ht="15" customHeight="1" x14ac:dyDescent="0.2">
      <c r="A2352" s="59" t="str">
        <f t="shared" si="273"/>
        <v/>
      </c>
      <c r="B2352" s="33" t="str">
        <f t="shared" si="274"/>
        <v/>
      </c>
      <c r="C2352" s="32" t="str">
        <f t="shared" si="269"/>
        <v/>
      </c>
      <c r="D2352" s="71" t="str">
        <f t="shared" si="272"/>
        <v/>
      </c>
      <c r="E2352" s="83" t="str">
        <f t="shared" si="270"/>
        <v/>
      </c>
      <c r="F2352" s="100"/>
      <c r="G2352" s="85" t="str">
        <f t="shared" si="268"/>
        <v/>
      </c>
      <c r="H2352" s="158"/>
      <c r="I2352" s="149"/>
      <c r="J2352" s="152"/>
      <c r="K2352" s="162"/>
      <c r="L2352" s="163"/>
      <c r="M2352" s="34" t="str">
        <f t="shared" si="271"/>
        <v/>
      </c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</row>
    <row r="2353" spans="1:61" ht="15" customHeight="1" x14ac:dyDescent="0.2">
      <c r="A2353" s="59" t="str">
        <f t="shared" si="273"/>
        <v/>
      </c>
      <c r="B2353" s="33" t="str">
        <f t="shared" si="274"/>
        <v/>
      </c>
      <c r="C2353" s="32" t="str">
        <f t="shared" si="269"/>
        <v/>
      </c>
      <c r="D2353" s="71" t="str">
        <f t="shared" si="272"/>
        <v/>
      </c>
      <c r="E2353" s="83" t="str">
        <f t="shared" si="270"/>
        <v/>
      </c>
      <c r="F2353" s="100"/>
      <c r="G2353" s="85" t="str">
        <f t="shared" si="268"/>
        <v/>
      </c>
      <c r="H2353" s="158"/>
      <c r="I2353" s="149"/>
      <c r="J2353" s="152"/>
      <c r="K2353" s="162"/>
      <c r="L2353" s="163"/>
      <c r="M2353" s="34" t="str">
        <f t="shared" si="271"/>
        <v/>
      </c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</row>
    <row r="2354" spans="1:61" ht="15" customHeight="1" x14ac:dyDescent="0.2">
      <c r="A2354" s="59" t="str">
        <f t="shared" si="273"/>
        <v/>
      </c>
      <c r="B2354" s="33" t="str">
        <f t="shared" si="274"/>
        <v/>
      </c>
      <c r="C2354" s="32" t="str">
        <f t="shared" si="269"/>
        <v/>
      </c>
      <c r="D2354" s="71" t="str">
        <f t="shared" si="272"/>
        <v/>
      </c>
      <c r="E2354" s="83" t="str">
        <f t="shared" si="270"/>
        <v/>
      </c>
      <c r="F2354" s="100"/>
      <c r="G2354" s="85" t="str">
        <f t="shared" si="268"/>
        <v/>
      </c>
      <c r="H2354" s="158"/>
      <c r="I2354" s="149"/>
      <c r="J2354" s="152"/>
      <c r="K2354" s="162"/>
      <c r="L2354" s="163"/>
      <c r="M2354" s="34" t="str">
        <f t="shared" si="271"/>
        <v/>
      </c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</row>
    <row r="2355" spans="1:61" ht="15" customHeight="1" x14ac:dyDescent="0.2">
      <c r="A2355" s="59" t="str">
        <f t="shared" si="273"/>
        <v/>
      </c>
      <c r="B2355" s="33" t="str">
        <f t="shared" si="274"/>
        <v/>
      </c>
      <c r="C2355" s="32" t="str">
        <f t="shared" si="269"/>
        <v/>
      </c>
      <c r="D2355" s="71" t="str">
        <f t="shared" si="272"/>
        <v/>
      </c>
      <c r="E2355" s="83" t="str">
        <f t="shared" si="270"/>
        <v/>
      </c>
      <c r="F2355" s="100"/>
      <c r="G2355" s="85" t="str">
        <f t="shared" si="268"/>
        <v/>
      </c>
      <c r="H2355" s="158"/>
      <c r="I2355" s="149"/>
      <c r="J2355" s="152"/>
      <c r="K2355" s="162"/>
      <c r="L2355" s="163"/>
      <c r="M2355" s="34" t="str">
        <f t="shared" si="271"/>
        <v/>
      </c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</row>
    <row r="2356" spans="1:61" ht="15" customHeight="1" x14ac:dyDescent="0.2">
      <c r="A2356" s="59" t="str">
        <f t="shared" si="273"/>
        <v/>
      </c>
      <c r="B2356" s="33" t="str">
        <f t="shared" si="274"/>
        <v/>
      </c>
      <c r="C2356" s="32" t="str">
        <f t="shared" si="269"/>
        <v/>
      </c>
      <c r="D2356" s="71" t="str">
        <f t="shared" si="272"/>
        <v/>
      </c>
      <c r="E2356" s="83" t="str">
        <f t="shared" si="270"/>
        <v/>
      </c>
      <c r="F2356" s="100"/>
      <c r="G2356" s="85" t="str">
        <f t="shared" si="268"/>
        <v/>
      </c>
      <c r="H2356" s="158"/>
      <c r="I2356" s="149"/>
      <c r="J2356" s="152"/>
      <c r="K2356" s="162"/>
      <c r="L2356" s="163"/>
      <c r="M2356" s="34" t="str">
        <f t="shared" si="271"/>
        <v/>
      </c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</row>
    <row r="2357" spans="1:61" ht="15" customHeight="1" x14ac:dyDescent="0.2">
      <c r="A2357" s="59" t="str">
        <f t="shared" si="273"/>
        <v/>
      </c>
      <c r="B2357" s="33" t="str">
        <f t="shared" si="274"/>
        <v/>
      </c>
      <c r="C2357" s="32" t="str">
        <f t="shared" si="269"/>
        <v/>
      </c>
      <c r="D2357" s="71" t="str">
        <f t="shared" si="272"/>
        <v/>
      </c>
      <c r="E2357" s="83" t="str">
        <f t="shared" si="270"/>
        <v/>
      </c>
      <c r="F2357" s="100"/>
      <c r="G2357" s="85" t="str">
        <f t="shared" si="268"/>
        <v/>
      </c>
      <c r="H2357" s="158"/>
      <c r="I2357" s="149"/>
      <c r="J2357" s="152"/>
      <c r="K2357" s="162"/>
      <c r="L2357" s="163"/>
      <c r="M2357" s="34" t="str">
        <f t="shared" si="271"/>
        <v/>
      </c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</row>
    <row r="2358" spans="1:61" ht="15" customHeight="1" x14ac:dyDescent="0.2">
      <c r="A2358" s="59" t="str">
        <f t="shared" si="273"/>
        <v/>
      </c>
      <c r="B2358" s="33" t="str">
        <f t="shared" si="274"/>
        <v/>
      </c>
      <c r="C2358" s="32" t="str">
        <f t="shared" si="269"/>
        <v/>
      </c>
      <c r="D2358" s="71" t="str">
        <f t="shared" si="272"/>
        <v/>
      </c>
      <c r="E2358" s="83" t="str">
        <f t="shared" si="270"/>
        <v/>
      </c>
      <c r="F2358" s="100"/>
      <c r="G2358" s="85" t="str">
        <f t="shared" si="268"/>
        <v/>
      </c>
      <c r="H2358" s="158"/>
      <c r="I2358" s="149"/>
      <c r="J2358" s="152"/>
      <c r="K2358" s="162"/>
      <c r="L2358" s="163"/>
      <c r="M2358" s="34" t="str">
        <f t="shared" si="271"/>
        <v/>
      </c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</row>
    <row r="2359" spans="1:61" ht="15" customHeight="1" x14ac:dyDescent="0.2">
      <c r="A2359" s="59" t="str">
        <f t="shared" si="273"/>
        <v/>
      </c>
      <c r="B2359" s="33" t="str">
        <f t="shared" si="274"/>
        <v/>
      </c>
      <c r="C2359" s="32" t="str">
        <f t="shared" si="269"/>
        <v/>
      </c>
      <c r="D2359" s="71" t="str">
        <f t="shared" si="272"/>
        <v/>
      </c>
      <c r="E2359" s="83" t="str">
        <f t="shared" si="270"/>
        <v/>
      </c>
      <c r="F2359" s="100"/>
      <c r="G2359" s="85" t="str">
        <f t="shared" si="268"/>
        <v/>
      </c>
      <c r="H2359" s="158"/>
      <c r="I2359" s="149"/>
      <c r="J2359" s="152"/>
      <c r="K2359" s="162"/>
      <c r="L2359" s="163"/>
      <c r="M2359" s="34" t="str">
        <f t="shared" si="271"/>
        <v/>
      </c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</row>
    <row r="2360" spans="1:61" ht="15" customHeight="1" x14ac:dyDescent="0.2">
      <c r="A2360" s="59" t="str">
        <f t="shared" si="273"/>
        <v/>
      </c>
      <c r="B2360" s="33" t="str">
        <f t="shared" si="274"/>
        <v/>
      </c>
      <c r="C2360" s="32" t="str">
        <f t="shared" si="269"/>
        <v/>
      </c>
      <c r="D2360" s="71" t="str">
        <f t="shared" si="272"/>
        <v/>
      </c>
      <c r="E2360" s="83" t="str">
        <f t="shared" si="270"/>
        <v/>
      </c>
      <c r="F2360" s="100"/>
      <c r="G2360" s="85" t="str">
        <f t="shared" si="268"/>
        <v/>
      </c>
      <c r="H2360" s="158"/>
      <c r="I2360" s="149"/>
      <c r="J2360" s="152"/>
      <c r="K2360" s="162"/>
      <c r="L2360" s="163"/>
      <c r="M2360" s="34" t="str">
        <f t="shared" si="271"/>
        <v/>
      </c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</row>
    <row r="2361" spans="1:61" ht="15" customHeight="1" x14ac:dyDescent="0.2">
      <c r="A2361" s="59" t="str">
        <f t="shared" si="273"/>
        <v/>
      </c>
      <c r="B2361" s="33" t="str">
        <f t="shared" si="274"/>
        <v/>
      </c>
      <c r="C2361" s="32" t="str">
        <f t="shared" si="269"/>
        <v/>
      </c>
      <c r="D2361" s="71" t="str">
        <f t="shared" si="272"/>
        <v/>
      </c>
      <c r="E2361" s="83" t="str">
        <f t="shared" si="270"/>
        <v/>
      </c>
      <c r="F2361" s="100"/>
      <c r="G2361" s="85" t="str">
        <f t="shared" si="268"/>
        <v/>
      </c>
      <c r="H2361" s="158"/>
      <c r="I2361" s="149"/>
      <c r="J2361" s="152"/>
      <c r="K2361" s="162"/>
      <c r="L2361" s="163"/>
      <c r="M2361" s="34" t="str">
        <f t="shared" si="271"/>
        <v/>
      </c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</row>
    <row r="2362" spans="1:61" ht="15" customHeight="1" x14ac:dyDescent="0.2">
      <c r="A2362" s="59" t="str">
        <f t="shared" si="273"/>
        <v/>
      </c>
      <c r="B2362" s="33" t="str">
        <f t="shared" si="274"/>
        <v/>
      </c>
      <c r="C2362" s="32" t="str">
        <f t="shared" si="269"/>
        <v/>
      </c>
      <c r="D2362" s="71" t="str">
        <f t="shared" si="272"/>
        <v/>
      </c>
      <c r="E2362" s="83" t="str">
        <f t="shared" si="270"/>
        <v/>
      </c>
      <c r="F2362" s="100"/>
      <c r="G2362" s="85" t="str">
        <f t="shared" si="268"/>
        <v/>
      </c>
      <c r="H2362" s="158"/>
      <c r="I2362" s="149"/>
      <c r="J2362" s="152"/>
      <c r="K2362" s="162"/>
      <c r="L2362" s="163"/>
      <c r="M2362" s="34" t="str">
        <f t="shared" si="271"/>
        <v/>
      </c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</row>
    <row r="2363" spans="1:61" ht="15" customHeight="1" x14ac:dyDescent="0.2">
      <c r="A2363" s="59" t="str">
        <f t="shared" si="273"/>
        <v/>
      </c>
      <c r="B2363" s="33" t="str">
        <f t="shared" si="274"/>
        <v/>
      </c>
      <c r="C2363" s="32" t="str">
        <f t="shared" si="269"/>
        <v/>
      </c>
      <c r="D2363" s="71" t="str">
        <f t="shared" si="272"/>
        <v/>
      </c>
      <c r="E2363" s="83" t="str">
        <f t="shared" si="270"/>
        <v/>
      </c>
      <c r="F2363" s="100"/>
      <c r="G2363" s="85" t="str">
        <f t="shared" si="268"/>
        <v/>
      </c>
      <c r="H2363" s="158"/>
      <c r="I2363" s="149"/>
      <c r="J2363" s="152"/>
      <c r="K2363" s="162"/>
      <c r="L2363" s="163"/>
      <c r="M2363" s="34" t="str">
        <f t="shared" si="271"/>
        <v/>
      </c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</row>
    <row r="2364" spans="1:61" ht="15" customHeight="1" x14ac:dyDescent="0.2">
      <c r="A2364" s="59" t="str">
        <f t="shared" si="273"/>
        <v/>
      </c>
      <c r="B2364" s="33" t="str">
        <f t="shared" si="274"/>
        <v/>
      </c>
      <c r="C2364" s="32" t="str">
        <f t="shared" si="269"/>
        <v/>
      </c>
      <c r="D2364" s="71" t="str">
        <f t="shared" si="272"/>
        <v/>
      </c>
      <c r="E2364" s="83" t="str">
        <f t="shared" si="270"/>
        <v/>
      </c>
      <c r="F2364" s="100"/>
      <c r="G2364" s="85" t="str">
        <f t="shared" si="268"/>
        <v/>
      </c>
      <c r="H2364" s="158"/>
      <c r="I2364" s="149"/>
      <c r="J2364" s="152"/>
      <c r="K2364" s="162"/>
      <c r="L2364" s="163"/>
      <c r="M2364" s="34" t="str">
        <f t="shared" si="271"/>
        <v/>
      </c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</row>
    <row r="2365" spans="1:61" ht="15" customHeight="1" x14ac:dyDescent="0.2">
      <c r="A2365" s="59" t="str">
        <f t="shared" si="273"/>
        <v/>
      </c>
      <c r="B2365" s="33" t="str">
        <f t="shared" si="274"/>
        <v/>
      </c>
      <c r="C2365" s="32" t="str">
        <f t="shared" si="269"/>
        <v/>
      </c>
      <c r="D2365" s="71" t="str">
        <f t="shared" si="272"/>
        <v/>
      </c>
      <c r="E2365" s="83" t="str">
        <f t="shared" si="270"/>
        <v/>
      </c>
      <c r="F2365" s="100"/>
      <c r="G2365" s="85" t="str">
        <f t="shared" si="268"/>
        <v/>
      </c>
      <c r="H2365" s="158"/>
      <c r="I2365" s="149"/>
      <c r="J2365" s="152"/>
      <c r="K2365" s="162"/>
      <c r="L2365" s="163"/>
      <c r="M2365" s="34" t="str">
        <f t="shared" si="271"/>
        <v/>
      </c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</row>
    <row r="2366" spans="1:61" ht="15" customHeight="1" x14ac:dyDescent="0.2">
      <c r="A2366" s="59" t="str">
        <f t="shared" si="273"/>
        <v/>
      </c>
      <c r="B2366" s="33" t="str">
        <f t="shared" si="274"/>
        <v/>
      </c>
      <c r="C2366" s="32" t="str">
        <f t="shared" si="269"/>
        <v/>
      </c>
      <c r="D2366" s="71" t="str">
        <f t="shared" si="272"/>
        <v/>
      </c>
      <c r="E2366" s="83" t="str">
        <f t="shared" si="270"/>
        <v/>
      </c>
      <c r="F2366" s="100"/>
      <c r="G2366" s="85" t="str">
        <f t="shared" si="268"/>
        <v/>
      </c>
      <c r="H2366" s="158"/>
      <c r="I2366" s="149"/>
      <c r="J2366" s="152"/>
      <c r="K2366" s="162"/>
      <c r="L2366" s="163"/>
      <c r="M2366" s="34" t="str">
        <f t="shared" si="271"/>
        <v/>
      </c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</row>
    <row r="2367" spans="1:61" ht="15" customHeight="1" x14ac:dyDescent="0.2">
      <c r="A2367" s="59" t="str">
        <f t="shared" si="273"/>
        <v/>
      </c>
      <c r="B2367" s="33" t="str">
        <f t="shared" si="274"/>
        <v/>
      </c>
      <c r="C2367" s="32" t="str">
        <f t="shared" si="269"/>
        <v/>
      </c>
      <c r="D2367" s="71" t="str">
        <f t="shared" si="272"/>
        <v/>
      </c>
      <c r="E2367" s="83" t="str">
        <f t="shared" si="270"/>
        <v/>
      </c>
      <c r="F2367" s="100"/>
      <c r="G2367" s="85" t="str">
        <f t="shared" si="268"/>
        <v/>
      </c>
      <c r="H2367" s="158"/>
      <c r="I2367" s="149"/>
      <c r="J2367" s="152"/>
      <c r="K2367" s="162"/>
      <c r="L2367" s="163"/>
      <c r="M2367" s="34" t="str">
        <f t="shared" si="271"/>
        <v/>
      </c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</row>
    <row r="2368" spans="1:61" ht="15" customHeight="1" x14ac:dyDescent="0.2">
      <c r="A2368" s="59" t="str">
        <f t="shared" si="273"/>
        <v/>
      </c>
      <c r="B2368" s="33" t="str">
        <f t="shared" si="274"/>
        <v/>
      </c>
      <c r="C2368" s="32" t="str">
        <f t="shared" si="269"/>
        <v/>
      </c>
      <c r="D2368" s="71" t="str">
        <f t="shared" si="272"/>
        <v/>
      </c>
      <c r="E2368" s="83" t="str">
        <f t="shared" si="270"/>
        <v/>
      </c>
      <c r="F2368" s="100"/>
      <c r="G2368" s="85" t="str">
        <f t="shared" si="268"/>
        <v/>
      </c>
      <c r="H2368" s="158"/>
      <c r="I2368" s="149"/>
      <c r="J2368" s="152"/>
      <c r="K2368" s="162"/>
      <c r="L2368" s="163"/>
      <c r="M2368" s="34" t="str">
        <f t="shared" si="271"/>
        <v/>
      </c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</row>
    <row r="2369" spans="1:61" ht="15" customHeight="1" x14ac:dyDescent="0.2">
      <c r="A2369" s="59" t="str">
        <f t="shared" si="273"/>
        <v/>
      </c>
      <c r="B2369" s="33" t="str">
        <f t="shared" si="274"/>
        <v/>
      </c>
      <c r="C2369" s="32" t="str">
        <f t="shared" si="269"/>
        <v/>
      </c>
      <c r="D2369" s="71" t="str">
        <f t="shared" si="272"/>
        <v/>
      </c>
      <c r="E2369" s="83" t="str">
        <f t="shared" si="270"/>
        <v/>
      </c>
      <c r="F2369" s="100"/>
      <c r="G2369" s="85" t="str">
        <f t="shared" si="268"/>
        <v/>
      </c>
      <c r="H2369" s="158"/>
      <c r="I2369" s="149"/>
      <c r="J2369" s="152"/>
      <c r="K2369" s="162"/>
      <c r="L2369" s="163"/>
      <c r="M2369" s="34" t="str">
        <f t="shared" si="271"/>
        <v/>
      </c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</row>
    <row r="2370" spans="1:61" ht="15" customHeight="1" x14ac:dyDescent="0.2">
      <c r="A2370" s="59" t="str">
        <f t="shared" si="273"/>
        <v/>
      </c>
      <c r="B2370" s="33" t="str">
        <f t="shared" si="274"/>
        <v/>
      </c>
      <c r="C2370" s="32" t="str">
        <f t="shared" si="269"/>
        <v/>
      </c>
      <c r="D2370" s="71" t="str">
        <f t="shared" si="272"/>
        <v/>
      </c>
      <c r="E2370" s="83" t="str">
        <f t="shared" si="270"/>
        <v/>
      </c>
      <c r="F2370" s="100"/>
      <c r="G2370" s="85" t="str">
        <f t="shared" si="268"/>
        <v/>
      </c>
      <c r="H2370" s="158"/>
      <c r="I2370" s="149"/>
      <c r="J2370" s="152"/>
      <c r="K2370" s="162"/>
      <c r="L2370" s="163"/>
      <c r="M2370" s="34" t="str">
        <f t="shared" si="271"/>
        <v/>
      </c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</row>
    <row r="2371" spans="1:61" ht="15" customHeight="1" x14ac:dyDescent="0.2">
      <c r="A2371" s="59" t="str">
        <f t="shared" si="273"/>
        <v/>
      </c>
      <c r="B2371" s="33" t="str">
        <f t="shared" si="274"/>
        <v/>
      </c>
      <c r="C2371" s="32" t="str">
        <f t="shared" si="269"/>
        <v/>
      </c>
      <c r="D2371" s="71" t="str">
        <f t="shared" si="272"/>
        <v/>
      </c>
      <c r="E2371" s="83" t="str">
        <f t="shared" si="270"/>
        <v/>
      </c>
      <c r="F2371" s="100"/>
      <c r="G2371" s="85" t="str">
        <f t="shared" si="268"/>
        <v/>
      </c>
      <c r="H2371" s="158"/>
      <c r="I2371" s="149"/>
      <c r="J2371" s="152"/>
      <c r="K2371" s="162"/>
      <c r="L2371" s="163"/>
      <c r="M2371" s="34" t="str">
        <f t="shared" si="271"/>
        <v/>
      </c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</row>
    <row r="2372" spans="1:61" ht="15" customHeight="1" x14ac:dyDescent="0.2">
      <c r="A2372" s="59" t="str">
        <f t="shared" si="273"/>
        <v/>
      </c>
      <c r="B2372" s="33" t="str">
        <f t="shared" si="274"/>
        <v/>
      </c>
      <c r="C2372" s="32" t="str">
        <f t="shared" si="269"/>
        <v/>
      </c>
      <c r="D2372" s="71" t="str">
        <f t="shared" si="272"/>
        <v/>
      </c>
      <c r="E2372" s="83" t="str">
        <f t="shared" si="270"/>
        <v/>
      </c>
      <c r="F2372" s="100"/>
      <c r="G2372" s="85" t="str">
        <f t="shared" si="268"/>
        <v/>
      </c>
      <c r="H2372" s="158"/>
      <c r="I2372" s="149"/>
      <c r="J2372" s="152"/>
      <c r="K2372" s="162"/>
      <c r="L2372" s="163"/>
      <c r="M2372" s="34" t="str">
        <f t="shared" si="271"/>
        <v/>
      </c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</row>
    <row r="2373" spans="1:61" ht="15" customHeight="1" x14ac:dyDescent="0.2">
      <c r="A2373" s="59" t="str">
        <f t="shared" si="273"/>
        <v/>
      </c>
      <c r="B2373" s="33" t="str">
        <f t="shared" si="274"/>
        <v/>
      </c>
      <c r="C2373" s="32" t="str">
        <f t="shared" si="269"/>
        <v/>
      </c>
      <c r="D2373" s="71" t="str">
        <f t="shared" si="272"/>
        <v/>
      </c>
      <c r="E2373" s="83" t="str">
        <f t="shared" si="270"/>
        <v/>
      </c>
      <c r="F2373" s="100"/>
      <c r="G2373" s="85" t="str">
        <f t="shared" si="268"/>
        <v/>
      </c>
      <c r="H2373" s="158"/>
      <c r="I2373" s="149"/>
      <c r="J2373" s="152"/>
      <c r="K2373" s="162"/>
      <c r="L2373" s="163"/>
      <c r="M2373" s="34" t="str">
        <f t="shared" si="271"/>
        <v/>
      </c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</row>
    <row r="2374" spans="1:61" ht="15" customHeight="1" x14ac:dyDescent="0.2">
      <c r="A2374" s="59" t="str">
        <f t="shared" si="273"/>
        <v/>
      </c>
      <c r="B2374" s="33" t="str">
        <f t="shared" si="274"/>
        <v/>
      </c>
      <c r="C2374" s="32" t="str">
        <f t="shared" si="269"/>
        <v/>
      </c>
      <c r="D2374" s="71" t="str">
        <f t="shared" si="272"/>
        <v/>
      </c>
      <c r="E2374" s="83" t="str">
        <f t="shared" si="270"/>
        <v/>
      </c>
      <c r="F2374" s="100"/>
      <c r="G2374" s="85" t="str">
        <f t="shared" si="268"/>
        <v/>
      </c>
      <c r="H2374" s="158"/>
      <c r="I2374" s="149"/>
      <c r="J2374" s="152"/>
      <c r="K2374" s="162"/>
      <c r="L2374" s="163"/>
      <c r="M2374" s="34" t="str">
        <f t="shared" si="271"/>
        <v/>
      </c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</row>
    <row r="2375" spans="1:61" ht="15" customHeight="1" x14ac:dyDescent="0.2">
      <c r="A2375" s="59" t="str">
        <f t="shared" si="273"/>
        <v/>
      </c>
      <c r="B2375" s="33" t="str">
        <f t="shared" si="274"/>
        <v/>
      </c>
      <c r="C2375" s="32" t="str">
        <f t="shared" si="269"/>
        <v/>
      </c>
      <c r="D2375" s="71" t="str">
        <f t="shared" si="272"/>
        <v/>
      </c>
      <c r="E2375" s="83" t="str">
        <f t="shared" si="270"/>
        <v/>
      </c>
      <c r="F2375" s="100"/>
      <c r="G2375" s="85" t="str">
        <f t="shared" si="268"/>
        <v/>
      </c>
      <c r="H2375" s="158"/>
      <c r="I2375" s="149"/>
      <c r="J2375" s="152"/>
      <c r="K2375" s="162"/>
      <c r="L2375" s="163"/>
      <c r="M2375" s="34" t="str">
        <f t="shared" si="271"/>
        <v/>
      </c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</row>
    <row r="2376" spans="1:61" ht="15" customHeight="1" x14ac:dyDescent="0.2">
      <c r="A2376" s="59" t="str">
        <f t="shared" si="273"/>
        <v/>
      </c>
      <c r="B2376" s="33" t="str">
        <f t="shared" si="274"/>
        <v/>
      </c>
      <c r="C2376" s="32" t="str">
        <f t="shared" si="269"/>
        <v/>
      </c>
      <c r="D2376" s="71" t="str">
        <f t="shared" si="272"/>
        <v/>
      </c>
      <c r="E2376" s="83" t="str">
        <f t="shared" si="270"/>
        <v/>
      </c>
      <c r="F2376" s="100"/>
      <c r="G2376" s="85" t="str">
        <f t="shared" si="268"/>
        <v/>
      </c>
      <c r="H2376" s="158"/>
      <c r="I2376" s="149"/>
      <c r="J2376" s="152"/>
      <c r="K2376" s="162"/>
      <c r="L2376" s="163"/>
      <c r="M2376" s="34" t="str">
        <f t="shared" si="271"/>
        <v/>
      </c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</row>
    <row r="2377" spans="1:61" ht="15" customHeight="1" x14ac:dyDescent="0.2">
      <c r="A2377" s="59" t="str">
        <f t="shared" si="273"/>
        <v/>
      </c>
      <c r="B2377" s="33" t="str">
        <f t="shared" si="274"/>
        <v/>
      </c>
      <c r="C2377" s="32" t="str">
        <f t="shared" si="269"/>
        <v/>
      </c>
      <c r="D2377" s="71" t="str">
        <f t="shared" si="272"/>
        <v/>
      </c>
      <c r="E2377" s="83" t="str">
        <f t="shared" si="270"/>
        <v/>
      </c>
      <c r="F2377" s="100"/>
      <c r="G2377" s="85" t="str">
        <f t="shared" si="268"/>
        <v/>
      </c>
      <c r="H2377" s="158"/>
      <c r="I2377" s="149"/>
      <c r="J2377" s="152"/>
      <c r="K2377" s="162"/>
      <c r="L2377" s="163"/>
      <c r="M2377" s="34" t="str">
        <f t="shared" si="271"/>
        <v/>
      </c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</row>
    <row r="2378" spans="1:61" ht="15" customHeight="1" x14ac:dyDescent="0.2">
      <c r="A2378" s="59" t="str">
        <f t="shared" si="273"/>
        <v/>
      </c>
      <c r="B2378" s="33" t="str">
        <f t="shared" si="274"/>
        <v/>
      </c>
      <c r="C2378" s="32" t="str">
        <f t="shared" si="269"/>
        <v/>
      </c>
      <c r="D2378" s="71" t="str">
        <f t="shared" si="272"/>
        <v/>
      </c>
      <c r="E2378" s="83" t="str">
        <f t="shared" si="270"/>
        <v/>
      </c>
      <c r="F2378" s="100"/>
      <c r="G2378" s="85" t="str">
        <f t="shared" si="268"/>
        <v/>
      </c>
      <c r="H2378" s="158"/>
      <c r="I2378" s="149"/>
      <c r="J2378" s="152"/>
      <c r="K2378" s="162"/>
      <c r="L2378" s="163"/>
      <c r="M2378" s="34" t="str">
        <f t="shared" si="271"/>
        <v/>
      </c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</row>
    <row r="2379" spans="1:61" ht="15" customHeight="1" x14ac:dyDescent="0.2">
      <c r="A2379" s="59" t="str">
        <f t="shared" si="273"/>
        <v/>
      </c>
      <c r="B2379" s="33" t="str">
        <f t="shared" si="274"/>
        <v/>
      </c>
      <c r="C2379" s="32" t="str">
        <f t="shared" si="269"/>
        <v/>
      </c>
      <c r="D2379" s="71" t="str">
        <f t="shared" si="272"/>
        <v/>
      </c>
      <c r="E2379" s="83" t="str">
        <f t="shared" si="270"/>
        <v/>
      </c>
      <c r="F2379" s="100"/>
      <c r="G2379" s="85" t="str">
        <f t="shared" si="268"/>
        <v/>
      </c>
      <c r="H2379" s="158"/>
      <c r="I2379" s="149"/>
      <c r="J2379" s="152"/>
      <c r="K2379" s="162"/>
      <c r="L2379" s="163"/>
      <c r="M2379" s="34" t="str">
        <f t="shared" si="271"/>
        <v/>
      </c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</row>
    <row r="2380" spans="1:61" ht="15" customHeight="1" x14ac:dyDescent="0.2">
      <c r="A2380" s="59" t="str">
        <f t="shared" si="273"/>
        <v/>
      </c>
      <c r="B2380" s="33" t="str">
        <f t="shared" si="274"/>
        <v/>
      </c>
      <c r="C2380" s="32" t="str">
        <f t="shared" si="269"/>
        <v/>
      </c>
      <c r="D2380" s="71" t="str">
        <f t="shared" si="272"/>
        <v/>
      </c>
      <c r="E2380" s="83" t="str">
        <f t="shared" si="270"/>
        <v/>
      </c>
      <c r="F2380" s="100"/>
      <c r="G2380" s="85" t="str">
        <f t="shared" ref="G2380:G2443" si="275">IF(ISNA(VLOOKUP(F2380,klanten,2,FALSE)),"",VLOOKUP(F2380,klanten,2,FALSE))</f>
        <v/>
      </c>
      <c r="H2380" s="158"/>
      <c r="I2380" s="149"/>
      <c r="J2380" s="152"/>
      <c r="K2380" s="162"/>
      <c r="L2380" s="163"/>
      <c r="M2380" s="34" t="str">
        <f t="shared" si="271"/>
        <v/>
      </c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</row>
    <row r="2381" spans="1:61" ht="15" customHeight="1" x14ac:dyDescent="0.2">
      <c r="A2381" s="59" t="str">
        <f t="shared" si="273"/>
        <v/>
      </c>
      <c r="B2381" s="33" t="str">
        <f t="shared" si="274"/>
        <v/>
      </c>
      <c r="C2381" s="32" t="str">
        <f t="shared" ref="C2381:C2444" si="276">IF(B2381="","",IF(B2381=B2380,C2380+1,1))</f>
        <v/>
      </c>
      <c r="D2381" s="71" t="str">
        <f t="shared" si="272"/>
        <v/>
      </c>
      <c r="E2381" s="83" t="str">
        <f t="shared" si="270"/>
        <v/>
      </c>
      <c r="F2381" s="100"/>
      <c r="G2381" s="85" t="str">
        <f t="shared" si="275"/>
        <v/>
      </c>
      <c r="H2381" s="158"/>
      <c r="I2381" s="149"/>
      <c r="J2381" s="152"/>
      <c r="K2381" s="162"/>
      <c r="L2381" s="163"/>
      <c r="M2381" s="34" t="str">
        <f t="shared" si="271"/>
        <v/>
      </c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</row>
    <row r="2382" spans="1:61" ht="15" customHeight="1" x14ac:dyDescent="0.2">
      <c r="A2382" s="59" t="str">
        <f t="shared" si="273"/>
        <v/>
      </c>
      <c r="B2382" s="33" t="str">
        <f t="shared" si="274"/>
        <v/>
      </c>
      <c r="C2382" s="32" t="str">
        <f t="shared" si="276"/>
        <v/>
      </c>
      <c r="D2382" s="71" t="str">
        <f t="shared" si="272"/>
        <v/>
      </c>
      <c r="E2382" s="83" t="str">
        <f t="shared" ref="E2382:E2445" si="277">IF(AND(B2382="",B2381&lt;&gt;""),"►","")</f>
        <v/>
      </c>
      <c r="F2382" s="100"/>
      <c r="G2382" s="85" t="str">
        <f t="shared" si="275"/>
        <v/>
      </c>
      <c r="H2382" s="158"/>
      <c r="I2382" s="149"/>
      <c r="J2382" s="152"/>
      <c r="K2382" s="162"/>
      <c r="L2382" s="163"/>
      <c r="M2382" s="34" t="str">
        <f t="shared" si="271"/>
        <v/>
      </c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</row>
    <row r="2383" spans="1:61" ht="15" customHeight="1" x14ac:dyDescent="0.2">
      <c r="A2383" s="59" t="str">
        <f t="shared" si="273"/>
        <v/>
      </c>
      <c r="B2383" s="33" t="str">
        <f t="shared" si="274"/>
        <v/>
      </c>
      <c r="C2383" s="32" t="str">
        <f t="shared" si="276"/>
        <v/>
      </c>
      <c r="D2383" s="71" t="str">
        <f t="shared" si="272"/>
        <v/>
      </c>
      <c r="E2383" s="83" t="str">
        <f t="shared" si="277"/>
        <v/>
      </c>
      <c r="F2383" s="100"/>
      <c r="G2383" s="85" t="str">
        <f t="shared" si="275"/>
        <v/>
      </c>
      <c r="H2383" s="158"/>
      <c r="I2383" s="149"/>
      <c r="J2383" s="152"/>
      <c r="K2383" s="162"/>
      <c r="L2383" s="163"/>
      <c r="M2383" s="34" t="str">
        <f t="shared" si="271"/>
        <v/>
      </c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</row>
    <row r="2384" spans="1:61" ht="15" customHeight="1" x14ac:dyDescent="0.2">
      <c r="A2384" s="59" t="str">
        <f t="shared" si="273"/>
        <v/>
      </c>
      <c r="B2384" s="33" t="str">
        <f t="shared" si="274"/>
        <v/>
      </c>
      <c r="C2384" s="32" t="str">
        <f t="shared" si="276"/>
        <v/>
      </c>
      <c r="D2384" s="71" t="str">
        <f t="shared" si="272"/>
        <v/>
      </c>
      <c r="E2384" s="83" t="str">
        <f t="shared" si="277"/>
        <v/>
      </c>
      <c r="F2384" s="100"/>
      <c r="G2384" s="85" t="str">
        <f t="shared" si="275"/>
        <v/>
      </c>
      <c r="H2384" s="158"/>
      <c r="I2384" s="149"/>
      <c r="J2384" s="152"/>
      <c r="K2384" s="162"/>
      <c r="L2384" s="163"/>
      <c r="M2384" s="34" t="str">
        <f t="shared" si="271"/>
        <v/>
      </c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</row>
    <row r="2385" spans="1:61" ht="15" customHeight="1" x14ac:dyDescent="0.2">
      <c r="A2385" s="59" t="str">
        <f t="shared" si="273"/>
        <v/>
      </c>
      <c r="B2385" s="33" t="str">
        <f t="shared" si="274"/>
        <v/>
      </c>
      <c r="C2385" s="32" t="str">
        <f t="shared" si="276"/>
        <v/>
      </c>
      <c r="D2385" s="71" t="str">
        <f t="shared" si="272"/>
        <v/>
      </c>
      <c r="E2385" s="83" t="str">
        <f t="shared" si="277"/>
        <v/>
      </c>
      <c r="F2385" s="100"/>
      <c r="G2385" s="85" t="str">
        <f t="shared" si="275"/>
        <v/>
      </c>
      <c r="H2385" s="158"/>
      <c r="I2385" s="149"/>
      <c r="J2385" s="152"/>
      <c r="K2385" s="162"/>
      <c r="L2385" s="163"/>
      <c r="M2385" s="34" t="str">
        <f t="shared" si="271"/>
        <v/>
      </c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</row>
    <row r="2386" spans="1:61" ht="15" customHeight="1" x14ac:dyDescent="0.2">
      <c r="A2386" s="59" t="str">
        <f t="shared" si="273"/>
        <v/>
      </c>
      <c r="B2386" s="33" t="str">
        <f t="shared" si="274"/>
        <v/>
      </c>
      <c r="C2386" s="32" t="str">
        <f t="shared" si="276"/>
        <v/>
      </c>
      <c r="D2386" s="71" t="str">
        <f t="shared" si="272"/>
        <v/>
      </c>
      <c r="E2386" s="83" t="str">
        <f t="shared" si="277"/>
        <v/>
      </c>
      <c r="F2386" s="100"/>
      <c r="G2386" s="85" t="str">
        <f t="shared" si="275"/>
        <v/>
      </c>
      <c r="H2386" s="158"/>
      <c r="I2386" s="149"/>
      <c r="J2386" s="152"/>
      <c r="K2386" s="162"/>
      <c r="L2386" s="163"/>
      <c r="M2386" s="34" t="str">
        <f t="shared" si="271"/>
        <v/>
      </c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</row>
    <row r="2387" spans="1:61" ht="15" customHeight="1" x14ac:dyDescent="0.2">
      <c r="A2387" s="59" t="str">
        <f t="shared" si="273"/>
        <v/>
      </c>
      <c r="B2387" s="33" t="str">
        <f t="shared" si="274"/>
        <v/>
      </c>
      <c r="C2387" s="32" t="str">
        <f t="shared" si="276"/>
        <v/>
      </c>
      <c r="D2387" s="71" t="str">
        <f t="shared" si="272"/>
        <v/>
      </c>
      <c r="E2387" s="83" t="str">
        <f t="shared" si="277"/>
        <v/>
      </c>
      <c r="F2387" s="100"/>
      <c r="G2387" s="85" t="str">
        <f t="shared" si="275"/>
        <v/>
      </c>
      <c r="H2387" s="158"/>
      <c r="I2387" s="149"/>
      <c r="J2387" s="152"/>
      <c r="K2387" s="162"/>
      <c r="L2387" s="163"/>
      <c r="M2387" s="34" t="str">
        <f t="shared" si="271"/>
        <v/>
      </c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</row>
    <row r="2388" spans="1:61" ht="15" customHeight="1" x14ac:dyDescent="0.2">
      <c r="A2388" s="59" t="str">
        <f t="shared" si="273"/>
        <v/>
      </c>
      <c r="B2388" s="33" t="str">
        <f t="shared" si="274"/>
        <v/>
      </c>
      <c r="C2388" s="32" t="str">
        <f t="shared" si="276"/>
        <v/>
      </c>
      <c r="D2388" s="71" t="str">
        <f t="shared" si="272"/>
        <v/>
      </c>
      <c r="E2388" s="83" t="str">
        <f t="shared" si="277"/>
        <v/>
      </c>
      <c r="F2388" s="100"/>
      <c r="G2388" s="85" t="str">
        <f t="shared" si="275"/>
        <v/>
      </c>
      <c r="H2388" s="158"/>
      <c r="I2388" s="149"/>
      <c r="J2388" s="152"/>
      <c r="K2388" s="162"/>
      <c r="L2388" s="163"/>
      <c r="M2388" s="34" t="str">
        <f t="shared" si="271"/>
        <v/>
      </c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</row>
    <row r="2389" spans="1:61" ht="15" customHeight="1" x14ac:dyDescent="0.2">
      <c r="A2389" s="59" t="str">
        <f t="shared" si="273"/>
        <v/>
      </c>
      <c r="B2389" s="33" t="str">
        <f t="shared" si="274"/>
        <v/>
      </c>
      <c r="C2389" s="32" t="str">
        <f t="shared" si="276"/>
        <v/>
      </c>
      <c r="D2389" s="71" t="str">
        <f t="shared" si="272"/>
        <v/>
      </c>
      <c r="E2389" s="83" t="str">
        <f t="shared" si="277"/>
        <v/>
      </c>
      <c r="F2389" s="100"/>
      <c r="G2389" s="85" t="str">
        <f t="shared" si="275"/>
        <v/>
      </c>
      <c r="H2389" s="158"/>
      <c r="I2389" s="149"/>
      <c r="J2389" s="152"/>
      <c r="K2389" s="162"/>
      <c r="L2389" s="163"/>
      <c r="M2389" s="34" t="str">
        <f t="shared" ref="M2389:M2452" si="278">IF(K2389="","",I2389*K2389)</f>
        <v/>
      </c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</row>
    <row r="2390" spans="1:61" ht="15" customHeight="1" x14ac:dyDescent="0.2">
      <c r="A2390" s="59" t="str">
        <f t="shared" si="273"/>
        <v/>
      </c>
      <c r="B2390" s="33" t="str">
        <f t="shared" si="274"/>
        <v/>
      </c>
      <c r="C2390" s="32" t="str">
        <f t="shared" si="276"/>
        <v/>
      </c>
      <c r="D2390" s="71" t="str">
        <f t="shared" si="272"/>
        <v/>
      </c>
      <c r="E2390" s="83" t="str">
        <f t="shared" si="277"/>
        <v/>
      </c>
      <c r="F2390" s="100"/>
      <c r="G2390" s="85" t="str">
        <f t="shared" si="275"/>
        <v/>
      </c>
      <c r="H2390" s="158"/>
      <c r="I2390" s="149"/>
      <c r="J2390" s="152"/>
      <c r="K2390" s="162"/>
      <c r="L2390" s="163"/>
      <c r="M2390" s="34" t="str">
        <f t="shared" si="278"/>
        <v/>
      </c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</row>
    <row r="2391" spans="1:61" ht="15" customHeight="1" x14ac:dyDescent="0.2">
      <c r="A2391" s="59" t="str">
        <f t="shared" si="273"/>
        <v/>
      </c>
      <c r="B2391" s="33" t="str">
        <f t="shared" si="274"/>
        <v/>
      </c>
      <c r="C2391" s="32" t="str">
        <f t="shared" si="276"/>
        <v/>
      </c>
      <c r="D2391" s="71" t="str">
        <f t="shared" si="272"/>
        <v/>
      </c>
      <c r="E2391" s="83" t="str">
        <f t="shared" si="277"/>
        <v/>
      </c>
      <c r="F2391" s="100"/>
      <c r="G2391" s="85" t="str">
        <f t="shared" si="275"/>
        <v/>
      </c>
      <c r="H2391" s="158"/>
      <c r="I2391" s="149"/>
      <c r="J2391" s="152"/>
      <c r="K2391" s="162"/>
      <c r="L2391" s="163"/>
      <c r="M2391" s="34" t="str">
        <f t="shared" si="278"/>
        <v/>
      </c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</row>
    <row r="2392" spans="1:61" ht="15" customHeight="1" x14ac:dyDescent="0.2">
      <c r="A2392" s="59" t="str">
        <f t="shared" si="273"/>
        <v/>
      </c>
      <c r="B2392" s="33" t="str">
        <f t="shared" si="274"/>
        <v/>
      </c>
      <c r="C2392" s="32" t="str">
        <f t="shared" si="276"/>
        <v/>
      </c>
      <c r="D2392" s="71" t="str">
        <f t="shared" si="272"/>
        <v/>
      </c>
      <c r="E2392" s="83" t="str">
        <f t="shared" si="277"/>
        <v/>
      </c>
      <c r="F2392" s="100"/>
      <c r="G2392" s="85" t="str">
        <f t="shared" si="275"/>
        <v/>
      </c>
      <c r="H2392" s="158"/>
      <c r="I2392" s="149"/>
      <c r="J2392" s="152"/>
      <c r="K2392" s="162"/>
      <c r="L2392" s="163"/>
      <c r="M2392" s="34" t="str">
        <f t="shared" si="278"/>
        <v/>
      </c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</row>
    <row r="2393" spans="1:61" ht="15" customHeight="1" x14ac:dyDescent="0.2">
      <c r="A2393" s="59" t="str">
        <f t="shared" si="273"/>
        <v/>
      </c>
      <c r="B2393" s="33" t="str">
        <f t="shared" si="274"/>
        <v/>
      </c>
      <c r="C2393" s="32" t="str">
        <f t="shared" si="276"/>
        <v/>
      </c>
      <c r="D2393" s="71" t="str">
        <f t="shared" si="272"/>
        <v/>
      </c>
      <c r="E2393" s="83" t="str">
        <f t="shared" si="277"/>
        <v/>
      </c>
      <c r="F2393" s="100"/>
      <c r="G2393" s="85" t="str">
        <f t="shared" si="275"/>
        <v/>
      </c>
      <c r="H2393" s="158"/>
      <c r="I2393" s="149"/>
      <c r="J2393" s="152"/>
      <c r="K2393" s="162"/>
      <c r="L2393" s="163"/>
      <c r="M2393" s="34" t="str">
        <f t="shared" si="278"/>
        <v/>
      </c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</row>
    <row r="2394" spans="1:61" ht="15" customHeight="1" x14ac:dyDescent="0.2">
      <c r="A2394" s="59" t="str">
        <f t="shared" si="273"/>
        <v/>
      </c>
      <c r="B2394" s="33" t="str">
        <f t="shared" si="274"/>
        <v/>
      </c>
      <c r="C2394" s="32" t="str">
        <f t="shared" si="276"/>
        <v/>
      </c>
      <c r="D2394" s="71" t="str">
        <f t="shared" si="272"/>
        <v/>
      </c>
      <c r="E2394" s="83" t="str">
        <f t="shared" si="277"/>
        <v/>
      </c>
      <c r="F2394" s="100"/>
      <c r="G2394" s="85" t="str">
        <f t="shared" si="275"/>
        <v/>
      </c>
      <c r="H2394" s="158"/>
      <c r="I2394" s="149"/>
      <c r="J2394" s="152"/>
      <c r="K2394" s="162"/>
      <c r="L2394" s="163"/>
      <c r="M2394" s="34" t="str">
        <f t="shared" si="278"/>
        <v/>
      </c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</row>
    <row r="2395" spans="1:61" ht="15" customHeight="1" x14ac:dyDescent="0.2">
      <c r="A2395" s="59" t="str">
        <f t="shared" si="273"/>
        <v/>
      </c>
      <c r="B2395" s="33" t="str">
        <f t="shared" si="274"/>
        <v/>
      </c>
      <c r="C2395" s="32" t="str">
        <f t="shared" si="276"/>
        <v/>
      </c>
      <c r="D2395" s="71" t="str">
        <f t="shared" si="272"/>
        <v/>
      </c>
      <c r="E2395" s="83" t="str">
        <f t="shared" si="277"/>
        <v/>
      </c>
      <c r="F2395" s="100"/>
      <c r="G2395" s="85" t="str">
        <f t="shared" si="275"/>
        <v/>
      </c>
      <c r="H2395" s="158"/>
      <c r="I2395" s="149"/>
      <c r="J2395" s="152"/>
      <c r="K2395" s="162"/>
      <c r="L2395" s="163"/>
      <c r="M2395" s="34" t="str">
        <f t="shared" si="278"/>
        <v/>
      </c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</row>
    <row r="2396" spans="1:61" ht="15" customHeight="1" x14ac:dyDescent="0.2">
      <c r="A2396" s="59" t="str">
        <f t="shared" si="273"/>
        <v/>
      </c>
      <c r="B2396" s="33" t="str">
        <f t="shared" si="274"/>
        <v/>
      </c>
      <c r="C2396" s="32" t="str">
        <f t="shared" si="276"/>
        <v/>
      </c>
      <c r="D2396" s="71" t="str">
        <f t="shared" si="272"/>
        <v/>
      </c>
      <c r="E2396" s="83" t="str">
        <f t="shared" si="277"/>
        <v/>
      </c>
      <c r="F2396" s="100"/>
      <c r="G2396" s="85" t="str">
        <f t="shared" si="275"/>
        <v/>
      </c>
      <c r="H2396" s="158"/>
      <c r="I2396" s="149"/>
      <c r="J2396" s="152"/>
      <c r="K2396" s="162"/>
      <c r="L2396" s="163"/>
      <c r="M2396" s="34" t="str">
        <f t="shared" si="278"/>
        <v/>
      </c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</row>
    <row r="2397" spans="1:61" ht="15" customHeight="1" x14ac:dyDescent="0.2">
      <c r="A2397" s="59" t="str">
        <f t="shared" si="273"/>
        <v/>
      </c>
      <c r="B2397" s="33" t="str">
        <f t="shared" si="274"/>
        <v/>
      </c>
      <c r="C2397" s="32" t="str">
        <f t="shared" si="276"/>
        <v/>
      </c>
      <c r="D2397" s="71" t="str">
        <f t="shared" ref="D2397:D2460" si="279">IF(F2396="","",IF(F2397="","",IF(F2397=F2396,"  =","Nieuw")))</f>
        <v/>
      </c>
      <c r="E2397" s="83" t="str">
        <f t="shared" si="277"/>
        <v/>
      </c>
      <c r="F2397" s="100"/>
      <c r="G2397" s="85" t="str">
        <f t="shared" si="275"/>
        <v/>
      </c>
      <c r="H2397" s="158"/>
      <c r="I2397" s="149"/>
      <c r="J2397" s="152"/>
      <c r="K2397" s="162"/>
      <c r="L2397" s="163"/>
      <c r="M2397" s="34" t="str">
        <f t="shared" si="278"/>
        <v/>
      </c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</row>
    <row r="2398" spans="1:61" ht="15" customHeight="1" x14ac:dyDescent="0.2">
      <c r="A2398" s="59" t="str">
        <f t="shared" ref="A2398:A2461" si="280">IF(F2397="","",IF(B2398="","",IF(B2398=B2397,A2397+100000000,B2397+1)))</f>
        <v/>
      </c>
      <c r="B2398" s="33" t="str">
        <f t="shared" ref="B2398:B2461" si="281">IF(F2397="","",IF(F2398="","",IF(F2397=F2398,B2397,B2397+1)))</f>
        <v/>
      </c>
      <c r="C2398" s="32" t="str">
        <f t="shared" si="276"/>
        <v/>
      </c>
      <c r="D2398" s="71" t="str">
        <f t="shared" si="279"/>
        <v/>
      </c>
      <c r="E2398" s="83" t="str">
        <f t="shared" si="277"/>
        <v/>
      </c>
      <c r="F2398" s="100"/>
      <c r="G2398" s="85" t="str">
        <f t="shared" si="275"/>
        <v/>
      </c>
      <c r="H2398" s="158"/>
      <c r="I2398" s="149"/>
      <c r="J2398" s="152"/>
      <c r="K2398" s="162"/>
      <c r="L2398" s="163"/>
      <c r="M2398" s="34" t="str">
        <f t="shared" si="278"/>
        <v/>
      </c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</row>
    <row r="2399" spans="1:61" ht="15" customHeight="1" x14ac:dyDescent="0.2">
      <c r="A2399" s="59" t="str">
        <f t="shared" si="280"/>
        <v/>
      </c>
      <c r="B2399" s="33" t="str">
        <f t="shared" si="281"/>
        <v/>
      </c>
      <c r="C2399" s="32" t="str">
        <f t="shared" si="276"/>
        <v/>
      </c>
      <c r="D2399" s="71" t="str">
        <f t="shared" si="279"/>
        <v/>
      </c>
      <c r="E2399" s="83" t="str">
        <f t="shared" si="277"/>
        <v/>
      </c>
      <c r="F2399" s="100"/>
      <c r="G2399" s="85" t="str">
        <f t="shared" si="275"/>
        <v/>
      </c>
      <c r="H2399" s="158"/>
      <c r="I2399" s="149"/>
      <c r="J2399" s="152"/>
      <c r="K2399" s="162"/>
      <c r="L2399" s="163"/>
      <c r="M2399" s="34" t="str">
        <f t="shared" si="278"/>
        <v/>
      </c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</row>
    <row r="2400" spans="1:61" ht="15" customHeight="1" x14ac:dyDescent="0.2">
      <c r="A2400" s="59" t="str">
        <f t="shared" si="280"/>
        <v/>
      </c>
      <c r="B2400" s="33" t="str">
        <f t="shared" si="281"/>
        <v/>
      </c>
      <c r="C2400" s="32" t="str">
        <f t="shared" si="276"/>
        <v/>
      </c>
      <c r="D2400" s="71" t="str">
        <f t="shared" si="279"/>
        <v/>
      </c>
      <c r="E2400" s="83" t="str">
        <f t="shared" si="277"/>
        <v/>
      </c>
      <c r="F2400" s="100"/>
      <c r="G2400" s="85" t="str">
        <f t="shared" si="275"/>
        <v/>
      </c>
      <c r="H2400" s="158"/>
      <c r="I2400" s="149"/>
      <c r="J2400" s="152"/>
      <c r="K2400" s="162"/>
      <c r="L2400" s="163"/>
      <c r="M2400" s="34" t="str">
        <f t="shared" si="278"/>
        <v/>
      </c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</row>
    <row r="2401" spans="1:61" ht="15" customHeight="1" x14ac:dyDescent="0.2">
      <c r="A2401" s="59" t="str">
        <f t="shared" si="280"/>
        <v/>
      </c>
      <c r="B2401" s="33" t="str">
        <f t="shared" si="281"/>
        <v/>
      </c>
      <c r="C2401" s="32" t="str">
        <f t="shared" si="276"/>
        <v/>
      </c>
      <c r="D2401" s="71" t="str">
        <f t="shared" si="279"/>
        <v/>
      </c>
      <c r="E2401" s="83" t="str">
        <f t="shared" si="277"/>
        <v/>
      </c>
      <c r="F2401" s="100"/>
      <c r="G2401" s="85" t="str">
        <f t="shared" si="275"/>
        <v/>
      </c>
      <c r="H2401" s="158"/>
      <c r="I2401" s="149"/>
      <c r="J2401" s="152"/>
      <c r="K2401" s="162"/>
      <c r="L2401" s="163"/>
      <c r="M2401" s="34" t="str">
        <f t="shared" si="278"/>
        <v/>
      </c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</row>
    <row r="2402" spans="1:61" ht="15" customHeight="1" x14ac:dyDescent="0.2">
      <c r="A2402" s="59" t="str">
        <f t="shared" si="280"/>
        <v/>
      </c>
      <c r="B2402" s="33" t="str">
        <f t="shared" si="281"/>
        <v/>
      </c>
      <c r="C2402" s="32" t="str">
        <f t="shared" si="276"/>
        <v/>
      </c>
      <c r="D2402" s="71" t="str">
        <f t="shared" si="279"/>
        <v/>
      </c>
      <c r="E2402" s="83" t="str">
        <f t="shared" si="277"/>
        <v/>
      </c>
      <c r="F2402" s="100"/>
      <c r="G2402" s="85" t="str">
        <f t="shared" si="275"/>
        <v/>
      </c>
      <c r="H2402" s="158"/>
      <c r="I2402" s="149"/>
      <c r="J2402" s="152"/>
      <c r="K2402" s="162"/>
      <c r="L2402" s="163"/>
      <c r="M2402" s="34" t="str">
        <f t="shared" si="278"/>
        <v/>
      </c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</row>
    <row r="2403" spans="1:61" ht="15" customHeight="1" x14ac:dyDescent="0.2">
      <c r="A2403" s="59" t="str">
        <f t="shared" si="280"/>
        <v/>
      </c>
      <c r="B2403" s="33" t="str">
        <f t="shared" si="281"/>
        <v/>
      </c>
      <c r="C2403" s="32" t="str">
        <f t="shared" si="276"/>
        <v/>
      </c>
      <c r="D2403" s="71" t="str">
        <f t="shared" si="279"/>
        <v/>
      </c>
      <c r="E2403" s="83" t="str">
        <f t="shared" si="277"/>
        <v/>
      </c>
      <c r="F2403" s="100"/>
      <c r="G2403" s="85" t="str">
        <f t="shared" si="275"/>
        <v/>
      </c>
      <c r="H2403" s="158"/>
      <c r="I2403" s="149"/>
      <c r="J2403" s="152"/>
      <c r="K2403" s="162"/>
      <c r="L2403" s="163"/>
      <c r="M2403" s="34" t="str">
        <f t="shared" si="278"/>
        <v/>
      </c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</row>
    <row r="2404" spans="1:61" ht="15" customHeight="1" x14ac:dyDescent="0.2">
      <c r="A2404" s="59" t="str">
        <f t="shared" si="280"/>
        <v/>
      </c>
      <c r="B2404" s="33" t="str">
        <f t="shared" si="281"/>
        <v/>
      </c>
      <c r="C2404" s="32" t="str">
        <f t="shared" si="276"/>
        <v/>
      </c>
      <c r="D2404" s="71" t="str">
        <f t="shared" si="279"/>
        <v/>
      </c>
      <c r="E2404" s="83" t="str">
        <f t="shared" si="277"/>
        <v/>
      </c>
      <c r="F2404" s="100"/>
      <c r="G2404" s="85" t="str">
        <f t="shared" si="275"/>
        <v/>
      </c>
      <c r="H2404" s="158"/>
      <c r="I2404" s="149"/>
      <c r="J2404" s="152"/>
      <c r="K2404" s="162"/>
      <c r="L2404" s="163"/>
      <c r="M2404" s="34" t="str">
        <f t="shared" si="278"/>
        <v/>
      </c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</row>
    <row r="2405" spans="1:61" ht="15" customHeight="1" x14ac:dyDescent="0.2">
      <c r="A2405" s="59" t="str">
        <f t="shared" si="280"/>
        <v/>
      </c>
      <c r="B2405" s="33" t="str">
        <f t="shared" si="281"/>
        <v/>
      </c>
      <c r="C2405" s="32" t="str">
        <f t="shared" si="276"/>
        <v/>
      </c>
      <c r="D2405" s="71" t="str">
        <f t="shared" si="279"/>
        <v/>
      </c>
      <c r="E2405" s="83" t="str">
        <f t="shared" si="277"/>
        <v/>
      </c>
      <c r="F2405" s="100"/>
      <c r="G2405" s="85" t="str">
        <f t="shared" si="275"/>
        <v/>
      </c>
      <c r="H2405" s="158"/>
      <c r="I2405" s="149"/>
      <c r="J2405" s="152"/>
      <c r="K2405" s="162"/>
      <c r="L2405" s="163"/>
      <c r="M2405" s="34" t="str">
        <f t="shared" si="278"/>
        <v/>
      </c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</row>
    <row r="2406" spans="1:61" ht="15" customHeight="1" x14ac:dyDescent="0.2">
      <c r="A2406" s="59" t="str">
        <f t="shared" si="280"/>
        <v/>
      </c>
      <c r="B2406" s="33" t="str">
        <f t="shared" si="281"/>
        <v/>
      </c>
      <c r="C2406" s="32" t="str">
        <f t="shared" si="276"/>
        <v/>
      </c>
      <c r="D2406" s="71" t="str">
        <f t="shared" si="279"/>
        <v/>
      </c>
      <c r="E2406" s="83" t="str">
        <f t="shared" si="277"/>
        <v/>
      </c>
      <c r="F2406" s="100"/>
      <c r="G2406" s="85" t="str">
        <f t="shared" si="275"/>
        <v/>
      </c>
      <c r="H2406" s="158"/>
      <c r="I2406" s="149"/>
      <c r="J2406" s="152"/>
      <c r="K2406" s="162"/>
      <c r="L2406" s="163"/>
      <c r="M2406" s="34" t="str">
        <f t="shared" si="278"/>
        <v/>
      </c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</row>
    <row r="2407" spans="1:61" ht="15" customHeight="1" x14ac:dyDescent="0.2">
      <c r="A2407" s="59" t="str">
        <f t="shared" si="280"/>
        <v/>
      </c>
      <c r="B2407" s="33" t="str">
        <f t="shared" si="281"/>
        <v/>
      </c>
      <c r="C2407" s="32" t="str">
        <f t="shared" si="276"/>
        <v/>
      </c>
      <c r="D2407" s="71" t="str">
        <f t="shared" si="279"/>
        <v/>
      </c>
      <c r="E2407" s="83" t="str">
        <f t="shared" si="277"/>
        <v/>
      </c>
      <c r="F2407" s="100"/>
      <c r="G2407" s="85" t="str">
        <f t="shared" si="275"/>
        <v/>
      </c>
      <c r="H2407" s="158"/>
      <c r="I2407" s="149"/>
      <c r="J2407" s="152"/>
      <c r="K2407" s="162"/>
      <c r="L2407" s="163"/>
      <c r="M2407" s="34" t="str">
        <f t="shared" si="278"/>
        <v/>
      </c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</row>
    <row r="2408" spans="1:61" ht="15" customHeight="1" x14ac:dyDescent="0.2">
      <c r="A2408" s="59" t="str">
        <f t="shared" si="280"/>
        <v/>
      </c>
      <c r="B2408" s="33" t="str">
        <f t="shared" si="281"/>
        <v/>
      </c>
      <c r="C2408" s="32" t="str">
        <f t="shared" si="276"/>
        <v/>
      </c>
      <c r="D2408" s="71" t="str">
        <f t="shared" si="279"/>
        <v/>
      </c>
      <c r="E2408" s="83" t="str">
        <f t="shared" si="277"/>
        <v/>
      </c>
      <c r="F2408" s="100"/>
      <c r="G2408" s="85" t="str">
        <f t="shared" si="275"/>
        <v/>
      </c>
      <c r="H2408" s="158"/>
      <c r="I2408" s="149"/>
      <c r="J2408" s="152"/>
      <c r="K2408" s="162"/>
      <c r="L2408" s="163"/>
      <c r="M2408" s="34" t="str">
        <f t="shared" si="278"/>
        <v/>
      </c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</row>
    <row r="2409" spans="1:61" ht="15" customHeight="1" x14ac:dyDescent="0.2">
      <c r="A2409" s="59" t="str">
        <f t="shared" si="280"/>
        <v/>
      </c>
      <c r="B2409" s="33" t="str">
        <f t="shared" si="281"/>
        <v/>
      </c>
      <c r="C2409" s="32" t="str">
        <f t="shared" si="276"/>
        <v/>
      </c>
      <c r="D2409" s="71" t="str">
        <f t="shared" si="279"/>
        <v/>
      </c>
      <c r="E2409" s="83" t="str">
        <f t="shared" si="277"/>
        <v/>
      </c>
      <c r="F2409" s="100"/>
      <c r="G2409" s="85" t="str">
        <f t="shared" si="275"/>
        <v/>
      </c>
      <c r="H2409" s="158"/>
      <c r="I2409" s="149"/>
      <c r="J2409" s="152"/>
      <c r="K2409" s="162"/>
      <c r="L2409" s="163"/>
      <c r="M2409" s="34" t="str">
        <f t="shared" si="278"/>
        <v/>
      </c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</row>
    <row r="2410" spans="1:61" ht="15" customHeight="1" x14ac:dyDescent="0.2">
      <c r="A2410" s="59" t="str">
        <f t="shared" si="280"/>
        <v/>
      </c>
      <c r="B2410" s="33" t="str">
        <f t="shared" si="281"/>
        <v/>
      </c>
      <c r="C2410" s="32" t="str">
        <f t="shared" si="276"/>
        <v/>
      </c>
      <c r="D2410" s="71" t="str">
        <f t="shared" si="279"/>
        <v/>
      </c>
      <c r="E2410" s="83" t="str">
        <f t="shared" si="277"/>
        <v/>
      </c>
      <c r="F2410" s="100"/>
      <c r="G2410" s="85" t="str">
        <f t="shared" si="275"/>
        <v/>
      </c>
      <c r="H2410" s="158"/>
      <c r="I2410" s="149"/>
      <c r="J2410" s="152"/>
      <c r="K2410" s="162"/>
      <c r="L2410" s="163"/>
      <c r="M2410" s="34" t="str">
        <f t="shared" si="278"/>
        <v/>
      </c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</row>
    <row r="2411" spans="1:61" ht="15" customHeight="1" x14ac:dyDescent="0.2">
      <c r="A2411" s="59" t="str">
        <f t="shared" si="280"/>
        <v/>
      </c>
      <c r="B2411" s="33" t="str">
        <f t="shared" si="281"/>
        <v/>
      </c>
      <c r="C2411" s="32" t="str">
        <f t="shared" si="276"/>
        <v/>
      </c>
      <c r="D2411" s="71" t="str">
        <f t="shared" si="279"/>
        <v/>
      </c>
      <c r="E2411" s="83" t="str">
        <f t="shared" si="277"/>
        <v/>
      </c>
      <c r="F2411" s="100"/>
      <c r="G2411" s="85" t="str">
        <f t="shared" si="275"/>
        <v/>
      </c>
      <c r="H2411" s="158"/>
      <c r="I2411" s="149"/>
      <c r="J2411" s="152"/>
      <c r="K2411" s="162"/>
      <c r="L2411" s="163"/>
      <c r="M2411" s="34" t="str">
        <f t="shared" si="278"/>
        <v/>
      </c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</row>
    <row r="2412" spans="1:61" ht="15" customHeight="1" x14ac:dyDescent="0.2">
      <c r="A2412" s="59" t="str">
        <f t="shared" si="280"/>
        <v/>
      </c>
      <c r="B2412" s="33" t="str">
        <f t="shared" si="281"/>
        <v/>
      </c>
      <c r="C2412" s="32" t="str">
        <f t="shared" si="276"/>
        <v/>
      </c>
      <c r="D2412" s="71" t="str">
        <f t="shared" si="279"/>
        <v/>
      </c>
      <c r="E2412" s="83" t="str">
        <f t="shared" si="277"/>
        <v/>
      </c>
      <c r="F2412" s="100"/>
      <c r="G2412" s="85" t="str">
        <f t="shared" si="275"/>
        <v/>
      </c>
      <c r="H2412" s="158"/>
      <c r="I2412" s="149"/>
      <c r="J2412" s="152"/>
      <c r="K2412" s="162"/>
      <c r="L2412" s="163"/>
      <c r="M2412" s="34" t="str">
        <f t="shared" si="278"/>
        <v/>
      </c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</row>
    <row r="2413" spans="1:61" ht="15" customHeight="1" x14ac:dyDescent="0.2">
      <c r="A2413" s="59" t="str">
        <f t="shared" si="280"/>
        <v/>
      </c>
      <c r="B2413" s="33" t="str">
        <f t="shared" si="281"/>
        <v/>
      </c>
      <c r="C2413" s="32" t="str">
        <f t="shared" si="276"/>
        <v/>
      </c>
      <c r="D2413" s="71" t="str">
        <f t="shared" si="279"/>
        <v/>
      </c>
      <c r="E2413" s="83" t="str">
        <f t="shared" si="277"/>
        <v/>
      </c>
      <c r="F2413" s="100"/>
      <c r="G2413" s="85" t="str">
        <f t="shared" si="275"/>
        <v/>
      </c>
      <c r="H2413" s="158"/>
      <c r="I2413" s="149"/>
      <c r="J2413" s="152"/>
      <c r="K2413" s="162"/>
      <c r="L2413" s="163"/>
      <c r="M2413" s="34" t="str">
        <f t="shared" si="278"/>
        <v/>
      </c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</row>
    <row r="2414" spans="1:61" ht="15" customHeight="1" x14ac:dyDescent="0.2">
      <c r="A2414" s="59" t="str">
        <f t="shared" si="280"/>
        <v/>
      </c>
      <c r="B2414" s="33" t="str">
        <f t="shared" si="281"/>
        <v/>
      </c>
      <c r="C2414" s="32" t="str">
        <f t="shared" si="276"/>
        <v/>
      </c>
      <c r="D2414" s="71" t="str">
        <f t="shared" si="279"/>
        <v/>
      </c>
      <c r="E2414" s="83" t="str">
        <f t="shared" si="277"/>
        <v/>
      </c>
      <c r="F2414" s="100"/>
      <c r="G2414" s="85" t="str">
        <f t="shared" si="275"/>
        <v/>
      </c>
      <c r="H2414" s="158"/>
      <c r="I2414" s="149"/>
      <c r="J2414" s="152"/>
      <c r="K2414" s="162"/>
      <c r="L2414" s="163"/>
      <c r="M2414" s="34" t="str">
        <f t="shared" si="278"/>
        <v/>
      </c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</row>
    <row r="2415" spans="1:61" ht="15" customHeight="1" x14ac:dyDescent="0.2">
      <c r="A2415" s="59" t="str">
        <f t="shared" si="280"/>
        <v/>
      </c>
      <c r="B2415" s="33" t="str">
        <f t="shared" si="281"/>
        <v/>
      </c>
      <c r="C2415" s="32" t="str">
        <f t="shared" si="276"/>
        <v/>
      </c>
      <c r="D2415" s="71" t="str">
        <f t="shared" si="279"/>
        <v/>
      </c>
      <c r="E2415" s="83" t="str">
        <f t="shared" si="277"/>
        <v/>
      </c>
      <c r="F2415" s="100"/>
      <c r="G2415" s="85" t="str">
        <f t="shared" si="275"/>
        <v/>
      </c>
      <c r="H2415" s="158"/>
      <c r="I2415" s="149"/>
      <c r="J2415" s="152"/>
      <c r="K2415" s="162"/>
      <c r="L2415" s="163"/>
      <c r="M2415" s="34" t="str">
        <f t="shared" si="278"/>
        <v/>
      </c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</row>
    <row r="2416" spans="1:61" ht="15" customHeight="1" x14ac:dyDescent="0.2">
      <c r="A2416" s="59" t="str">
        <f t="shared" si="280"/>
        <v/>
      </c>
      <c r="B2416" s="33" t="str">
        <f t="shared" si="281"/>
        <v/>
      </c>
      <c r="C2416" s="32" t="str">
        <f t="shared" si="276"/>
        <v/>
      </c>
      <c r="D2416" s="71" t="str">
        <f t="shared" si="279"/>
        <v/>
      </c>
      <c r="E2416" s="83" t="str">
        <f t="shared" si="277"/>
        <v/>
      </c>
      <c r="F2416" s="100"/>
      <c r="G2416" s="85" t="str">
        <f t="shared" si="275"/>
        <v/>
      </c>
      <c r="H2416" s="158"/>
      <c r="I2416" s="149"/>
      <c r="J2416" s="152"/>
      <c r="K2416" s="162"/>
      <c r="L2416" s="163"/>
      <c r="M2416" s="34" t="str">
        <f t="shared" si="278"/>
        <v/>
      </c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</row>
    <row r="2417" spans="1:61" ht="15" customHeight="1" x14ac:dyDescent="0.2">
      <c r="A2417" s="59" t="str">
        <f t="shared" si="280"/>
        <v/>
      </c>
      <c r="B2417" s="33" t="str">
        <f t="shared" si="281"/>
        <v/>
      </c>
      <c r="C2417" s="32" t="str">
        <f t="shared" si="276"/>
        <v/>
      </c>
      <c r="D2417" s="71" t="str">
        <f t="shared" si="279"/>
        <v/>
      </c>
      <c r="E2417" s="83" t="str">
        <f t="shared" si="277"/>
        <v/>
      </c>
      <c r="F2417" s="100"/>
      <c r="G2417" s="85" t="str">
        <f t="shared" si="275"/>
        <v/>
      </c>
      <c r="H2417" s="158"/>
      <c r="I2417" s="149"/>
      <c r="J2417" s="152"/>
      <c r="K2417" s="162"/>
      <c r="L2417" s="163"/>
      <c r="M2417" s="34" t="str">
        <f t="shared" si="278"/>
        <v/>
      </c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</row>
    <row r="2418" spans="1:61" ht="15" customHeight="1" x14ac:dyDescent="0.2">
      <c r="A2418" s="59" t="str">
        <f t="shared" si="280"/>
        <v/>
      </c>
      <c r="B2418" s="33" t="str">
        <f t="shared" si="281"/>
        <v/>
      </c>
      <c r="C2418" s="32" t="str">
        <f t="shared" si="276"/>
        <v/>
      </c>
      <c r="D2418" s="71" t="str">
        <f t="shared" si="279"/>
        <v/>
      </c>
      <c r="E2418" s="83" t="str">
        <f t="shared" si="277"/>
        <v/>
      </c>
      <c r="F2418" s="100"/>
      <c r="G2418" s="85" t="str">
        <f t="shared" si="275"/>
        <v/>
      </c>
      <c r="H2418" s="158"/>
      <c r="I2418" s="149"/>
      <c r="J2418" s="152"/>
      <c r="K2418" s="162"/>
      <c r="L2418" s="163"/>
      <c r="M2418" s="34" t="str">
        <f t="shared" si="278"/>
        <v/>
      </c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</row>
    <row r="2419" spans="1:61" ht="15" customHeight="1" x14ac:dyDescent="0.2">
      <c r="A2419" s="59" t="str">
        <f t="shared" si="280"/>
        <v/>
      </c>
      <c r="B2419" s="33" t="str">
        <f t="shared" si="281"/>
        <v/>
      </c>
      <c r="C2419" s="32" t="str">
        <f t="shared" si="276"/>
        <v/>
      </c>
      <c r="D2419" s="71" t="str">
        <f t="shared" si="279"/>
        <v/>
      </c>
      <c r="E2419" s="83" t="str">
        <f t="shared" si="277"/>
        <v/>
      </c>
      <c r="F2419" s="100"/>
      <c r="G2419" s="85" t="str">
        <f t="shared" si="275"/>
        <v/>
      </c>
      <c r="H2419" s="158"/>
      <c r="I2419" s="149"/>
      <c r="J2419" s="152"/>
      <c r="K2419" s="162"/>
      <c r="L2419" s="163"/>
      <c r="M2419" s="34" t="str">
        <f t="shared" si="278"/>
        <v/>
      </c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</row>
    <row r="2420" spans="1:61" ht="15" customHeight="1" x14ac:dyDescent="0.2">
      <c r="A2420" s="59" t="str">
        <f t="shared" si="280"/>
        <v/>
      </c>
      <c r="B2420" s="33" t="str">
        <f t="shared" si="281"/>
        <v/>
      </c>
      <c r="C2420" s="32" t="str">
        <f t="shared" si="276"/>
        <v/>
      </c>
      <c r="D2420" s="71" t="str">
        <f t="shared" si="279"/>
        <v/>
      </c>
      <c r="E2420" s="83" t="str">
        <f t="shared" si="277"/>
        <v/>
      </c>
      <c r="F2420" s="100"/>
      <c r="G2420" s="85" t="str">
        <f t="shared" si="275"/>
        <v/>
      </c>
      <c r="H2420" s="158"/>
      <c r="I2420" s="149"/>
      <c r="J2420" s="152"/>
      <c r="K2420" s="162"/>
      <c r="L2420" s="163"/>
      <c r="M2420" s="34" t="str">
        <f t="shared" si="278"/>
        <v/>
      </c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</row>
    <row r="2421" spans="1:61" ht="15" customHeight="1" x14ac:dyDescent="0.2">
      <c r="A2421" s="59" t="str">
        <f t="shared" si="280"/>
        <v/>
      </c>
      <c r="B2421" s="33" t="str">
        <f t="shared" si="281"/>
        <v/>
      </c>
      <c r="C2421" s="32" t="str">
        <f t="shared" si="276"/>
        <v/>
      </c>
      <c r="D2421" s="71" t="str">
        <f t="shared" si="279"/>
        <v/>
      </c>
      <c r="E2421" s="83" t="str">
        <f t="shared" si="277"/>
        <v/>
      </c>
      <c r="F2421" s="100"/>
      <c r="G2421" s="85" t="str">
        <f t="shared" si="275"/>
        <v/>
      </c>
      <c r="H2421" s="158"/>
      <c r="I2421" s="149"/>
      <c r="J2421" s="152"/>
      <c r="K2421" s="162"/>
      <c r="L2421" s="163"/>
      <c r="M2421" s="34" t="str">
        <f t="shared" si="278"/>
        <v/>
      </c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</row>
    <row r="2422" spans="1:61" ht="15" customHeight="1" x14ac:dyDescent="0.2">
      <c r="A2422" s="59" t="str">
        <f t="shared" si="280"/>
        <v/>
      </c>
      <c r="B2422" s="33" t="str">
        <f t="shared" si="281"/>
        <v/>
      </c>
      <c r="C2422" s="32" t="str">
        <f t="shared" si="276"/>
        <v/>
      </c>
      <c r="D2422" s="71" t="str">
        <f t="shared" si="279"/>
        <v/>
      </c>
      <c r="E2422" s="83" t="str">
        <f t="shared" si="277"/>
        <v/>
      </c>
      <c r="F2422" s="100"/>
      <c r="G2422" s="85" t="str">
        <f t="shared" si="275"/>
        <v/>
      </c>
      <c r="H2422" s="158"/>
      <c r="I2422" s="149"/>
      <c r="J2422" s="152"/>
      <c r="K2422" s="162"/>
      <c r="L2422" s="163"/>
      <c r="M2422" s="34" t="str">
        <f t="shared" si="278"/>
        <v/>
      </c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</row>
    <row r="2423" spans="1:61" ht="15" customHeight="1" x14ac:dyDescent="0.2">
      <c r="A2423" s="59" t="str">
        <f t="shared" si="280"/>
        <v/>
      </c>
      <c r="B2423" s="33" t="str">
        <f t="shared" si="281"/>
        <v/>
      </c>
      <c r="C2423" s="32" t="str">
        <f t="shared" si="276"/>
        <v/>
      </c>
      <c r="D2423" s="71" t="str">
        <f t="shared" si="279"/>
        <v/>
      </c>
      <c r="E2423" s="83" t="str">
        <f t="shared" si="277"/>
        <v/>
      </c>
      <c r="F2423" s="100"/>
      <c r="G2423" s="85" t="str">
        <f t="shared" si="275"/>
        <v/>
      </c>
      <c r="H2423" s="158"/>
      <c r="I2423" s="149"/>
      <c r="J2423" s="152"/>
      <c r="K2423" s="162"/>
      <c r="L2423" s="163"/>
      <c r="M2423" s="34" t="str">
        <f t="shared" si="278"/>
        <v/>
      </c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</row>
    <row r="2424" spans="1:61" ht="15" customHeight="1" x14ac:dyDescent="0.2">
      <c r="A2424" s="59" t="str">
        <f t="shared" si="280"/>
        <v/>
      </c>
      <c r="B2424" s="33" t="str">
        <f t="shared" si="281"/>
        <v/>
      </c>
      <c r="C2424" s="32" t="str">
        <f t="shared" si="276"/>
        <v/>
      </c>
      <c r="D2424" s="71" t="str">
        <f t="shared" si="279"/>
        <v/>
      </c>
      <c r="E2424" s="83" t="str">
        <f t="shared" si="277"/>
        <v/>
      </c>
      <c r="F2424" s="100"/>
      <c r="G2424" s="85" t="str">
        <f t="shared" si="275"/>
        <v/>
      </c>
      <c r="H2424" s="158"/>
      <c r="I2424" s="149"/>
      <c r="J2424" s="152"/>
      <c r="K2424" s="162"/>
      <c r="L2424" s="163"/>
      <c r="M2424" s="34" t="str">
        <f t="shared" si="278"/>
        <v/>
      </c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</row>
    <row r="2425" spans="1:61" ht="15" customHeight="1" x14ac:dyDescent="0.2">
      <c r="A2425" s="59" t="str">
        <f t="shared" si="280"/>
        <v/>
      </c>
      <c r="B2425" s="33" t="str">
        <f t="shared" si="281"/>
        <v/>
      </c>
      <c r="C2425" s="32" t="str">
        <f t="shared" si="276"/>
        <v/>
      </c>
      <c r="D2425" s="71" t="str">
        <f t="shared" si="279"/>
        <v/>
      </c>
      <c r="E2425" s="83" t="str">
        <f t="shared" si="277"/>
        <v/>
      </c>
      <c r="F2425" s="100"/>
      <c r="G2425" s="85" t="str">
        <f t="shared" si="275"/>
        <v/>
      </c>
      <c r="H2425" s="158"/>
      <c r="I2425" s="149"/>
      <c r="J2425" s="152"/>
      <c r="K2425" s="162"/>
      <c r="L2425" s="163"/>
      <c r="M2425" s="34" t="str">
        <f t="shared" si="278"/>
        <v/>
      </c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</row>
    <row r="2426" spans="1:61" ht="15" customHeight="1" x14ac:dyDescent="0.2">
      <c r="A2426" s="59" t="str">
        <f t="shared" si="280"/>
        <v/>
      </c>
      <c r="B2426" s="33" t="str">
        <f t="shared" si="281"/>
        <v/>
      </c>
      <c r="C2426" s="32" t="str">
        <f t="shared" si="276"/>
        <v/>
      </c>
      <c r="D2426" s="71" t="str">
        <f t="shared" si="279"/>
        <v/>
      </c>
      <c r="E2426" s="83" t="str">
        <f t="shared" si="277"/>
        <v/>
      </c>
      <c r="F2426" s="100"/>
      <c r="G2426" s="85" t="str">
        <f t="shared" si="275"/>
        <v/>
      </c>
      <c r="H2426" s="158"/>
      <c r="I2426" s="149"/>
      <c r="J2426" s="152"/>
      <c r="K2426" s="162"/>
      <c r="L2426" s="163"/>
      <c r="M2426" s="34" t="str">
        <f t="shared" si="278"/>
        <v/>
      </c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</row>
    <row r="2427" spans="1:61" ht="15" customHeight="1" x14ac:dyDescent="0.2">
      <c r="A2427" s="59" t="str">
        <f t="shared" si="280"/>
        <v/>
      </c>
      <c r="B2427" s="33" t="str">
        <f t="shared" si="281"/>
        <v/>
      </c>
      <c r="C2427" s="32" t="str">
        <f t="shared" si="276"/>
        <v/>
      </c>
      <c r="D2427" s="71" t="str">
        <f t="shared" si="279"/>
        <v/>
      </c>
      <c r="E2427" s="83" t="str">
        <f t="shared" si="277"/>
        <v/>
      </c>
      <c r="F2427" s="100"/>
      <c r="G2427" s="85" t="str">
        <f t="shared" si="275"/>
        <v/>
      </c>
      <c r="H2427" s="158"/>
      <c r="I2427" s="149"/>
      <c r="J2427" s="152"/>
      <c r="K2427" s="162"/>
      <c r="L2427" s="163"/>
      <c r="M2427" s="34" t="str">
        <f t="shared" si="278"/>
        <v/>
      </c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</row>
    <row r="2428" spans="1:61" ht="15" customHeight="1" x14ac:dyDescent="0.2">
      <c r="A2428" s="59" t="str">
        <f t="shared" si="280"/>
        <v/>
      </c>
      <c r="B2428" s="33" t="str">
        <f t="shared" si="281"/>
        <v/>
      </c>
      <c r="C2428" s="32" t="str">
        <f t="shared" si="276"/>
        <v/>
      </c>
      <c r="D2428" s="71" t="str">
        <f t="shared" si="279"/>
        <v/>
      </c>
      <c r="E2428" s="83" t="str">
        <f t="shared" si="277"/>
        <v/>
      </c>
      <c r="F2428" s="100"/>
      <c r="G2428" s="85" t="str">
        <f t="shared" si="275"/>
        <v/>
      </c>
      <c r="H2428" s="158"/>
      <c r="I2428" s="149"/>
      <c r="J2428" s="152"/>
      <c r="K2428" s="162"/>
      <c r="L2428" s="163"/>
      <c r="M2428" s="34" t="str">
        <f t="shared" si="278"/>
        <v/>
      </c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</row>
    <row r="2429" spans="1:61" ht="15" customHeight="1" x14ac:dyDescent="0.2">
      <c r="A2429" s="59" t="str">
        <f t="shared" si="280"/>
        <v/>
      </c>
      <c r="B2429" s="33" t="str">
        <f t="shared" si="281"/>
        <v/>
      </c>
      <c r="C2429" s="32" t="str">
        <f t="shared" si="276"/>
        <v/>
      </c>
      <c r="D2429" s="71" t="str">
        <f t="shared" si="279"/>
        <v/>
      </c>
      <c r="E2429" s="83" t="str">
        <f t="shared" si="277"/>
        <v/>
      </c>
      <c r="F2429" s="100"/>
      <c r="G2429" s="85" t="str">
        <f t="shared" si="275"/>
        <v/>
      </c>
      <c r="H2429" s="158"/>
      <c r="I2429" s="149"/>
      <c r="J2429" s="152"/>
      <c r="K2429" s="162"/>
      <c r="L2429" s="163"/>
      <c r="M2429" s="34" t="str">
        <f t="shared" si="278"/>
        <v/>
      </c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</row>
    <row r="2430" spans="1:61" ht="15" customHeight="1" x14ac:dyDescent="0.2">
      <c r="A2430" s="59" t="str">
        <f t="shared" si="280"/>
        <v/>
      </c>
      <c r="B2430" s="33" t="str">
        <f t="shared" si="281"/>
        <v/>
      </c>
      <c r="C2430" s="32" t="str">
        <f t="shared" si="276"/>
        <v/>
      </c>
      <c r="D2430" s="71" t="str">
        <f t="shared" si="279"/>
        <v/>
      </c>
      <c r="E2430" s="83" t="str">
        <f t="shared" si="277"/>
        <v/>
      </c>
      <c r="F2430" s="100"/>
      <c r="G2430" s="85" t="str">
        <f t="shared" si="275"/>
        <v/>
      </c>
      <c r="H2430" s="158"/>
      <c r="I2430" s="149"/>
      <c r="J2430" s="152"/>
      <c r="K2430" s="162"/>
      <c r="L2430" s="163"/>
      <c r="M2430" s="34" t="str">
        <f t="shared" si="278"/>
        <v/>
      </c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</row>
    <row r="2431" spans="1:61" ht="15" customHeight="1" x14ac:dyDescent="0.2">
      <c r="A2431" s="59" t="str">
        <f t="shared" si="280"/>
        <v/>
      </c>
      <c r="B2431" s="33" t="str">
        <f t="shared" si="281"/>
        <v/>
      </c>
      <c r="C2431" s="32" t="str">
        <f t="shared" si="276"/>
        <v/>
      </c>
      <c r="D2431" s="71" t="str">
        <f t="shared" si="279"/>
        <v/>
      </c>
      <c r="E2431" s="83" t="str">
        <f t="shared" si="277"/>
        <v/>
      </c>
      <c r="F2431" s="100"/>
      <c r="G2431" s="85" t="str">
        <f t="shared" si="275"/>
        <v/>
      </c>
      <c r="H2431" s="158"/>
      <c r="I2431" s="149"/>
      <c r="J2431" s="152"/>
      <c r="K2431" s="162"/>
      <c r="L2431" s="163"/>
      <c r="M2431" s="34" t="str">
        <f t="shared" si="278"/>
        <v/>
      </c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</row>
    <row r="2432" spans="1:61" ht="15" customHeight="1" x14ac:dyDescent="0.2">
      <c r="A2432" s="59" t="str">
        <f t="shared" si="280"/>
        <v/>
      </c>
      <c r="B2432" s="33" t="str">
        <f t="shared" si="281"/>
        <v/>
      </c>
      <c r="C2432" s="32" t="str">
        <f t="shared" si="276"/>
        <v/>
      </c>
      <c r="D2432" s="71" t="str">
        <f t="shared" si="279"/>
        <v/>
      </c>
      <c r="E2432" s="83" t="str">
        <f t="shared" si="277"/>
        <v/>
      </c>
      <c r="F2432" s="100"/>
      <c r="G2432" s="85" t="str">
        <f t="shared" si="275"/>
        <v/>
      </c>
      <c r="H2432" s="158"/>
      <c r="I2432" s="149"/>
      <c r="J2432" s="152"/>
      <c r="K2432" s="162"/>
      <c r="L2432" s="163"/>
      <c r="M2432" s="34" t="str">
        <f t="shared" si="278"/>
        <v/>
      </c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</row>
    <row r="2433" spans="1:61" ht="15" customHeight="1" x14ac:dyDescent="0.2">
      <c r="A2433" s="59" t="str">
        <f t="shared" si="280"/>
        <v/>
      </c>
      <c r="B2433" s="33" t="str">
        <f t="shared" si="281"/>
        <v/>
      </c>
      <c r="C2433" s="32" t="str">
        <f t="shared" si="276"/>
        <v/>
      </c>
      <c r="D2433" s="71" t="str">
        <f t="shared" si="279"/>
        <v/>
      </c>
      <c r="E2433" s="83" t="str">
        <f t="shared" si="277"/>
        <v/>
      </c>
      <c r="F2433" s="100"/>
      <c r="G2433" s="85" t="str">
        <f t="shared" si="275"/>
        <v/>
      </c>
      <c r="H2433" s="158"/>
      <c r="I2433" s="149"/>
      <c r="J2433" s="152"/>
      <c r="K2433" s="162"/>
      <c r="L2433" s="163"/>
      <c r="M2433" s="34" t="str">
        <f t="shared" si="278"/>
        <v/>
      </c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</row>
    <row r="2434" spans="1:61" ht="15" customHeight="1" x14ac:dyDescent="0.2">
      <c r="A2434" s="59" t="str">
        <f t="shared" si="280"/>
        <v/>
      </c>
      <c r="B2434" s="33" t="str">
        <f t="shared" si="281"/>
        <v/>
      </c>
      <c r="C2434" s="32" t="str">
        <f t="shared" si="276"/>
        <v/>
      </c>
      <c r="D2434" s="71" t="str">
        <f t="shared" si="279"/>
        <v/>
      </c>
      <c r="E2434" s="83" t="str">
        <f t="shared" si="277"/>
        <v/>
      </c>
      <c r="F2434" s="100"/>
      <c r="G2434" s="85" t="str">
        <f t="shared" si="275"/>
        <v/>
      </c>
      <c r="H2434" s="158"/>
      <c r="I2434" s="149"/>
      <c r="J2434" s="152"/>
      <c r="K2434" s="162"/>
      <c r="L2434" s="163"/>
      <c r="M2434" s="34" t="str">
        <f t="shared" si="278"/>
        <v/>
      </c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</row>
    <row r="2435" spans="1:61" ht="15" customHeight="1" x14ac:dyDescent="0.2">
      <c r="A2435" s="59" t="str">
        <f t="shared" si="280"/>
        <v/>
      </c>
      <c r="B2435" s="33" t="str">
        <f t="shared" si="281"/>
        <v/>
      </c>
      <c r="C2435" s="32" t="str">
        <f t="shared" si="276"/>
        <v/>
      </c>
      <c r="D2435" s="71" t="str">
        <f t="shared" si="279"/>
        <v/>
      </c>
      <c r="E2435" s="83" t="str">
        <f t="shared" si="277"/>
        <v/>
      </c>
      <c r="F2435" s="100"/>
      <c r="G2435" s="85" t="str">
        <f t="shared" si="275"/>
        <v/>
      </c>
      <c r="H2435" s="158"/>
      <c r="I2435" s="149"/>
      <c r="J2435" s="152"/>
      <c r="K2435" s="162"/>
      <c r="L2435" s="163"/>
      <c r="M2435" s="34" t="str">
        <f t="shared" si="278"/>
        <v/>
      </c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</row>
    <row r="2436" spans="1:61" ht="15" customHeight="1" x14ac:dyDescent="0.2">
      <c r="A2436" s="59" t="str">
        <f t="shared" si="280"/>
        <v/>
      </c>
      <c r="B2436" s="33" t="str">
        <f t="shared" si="281"/>
        <v/>
      </c>
      <c r="C2436" s="32" t="str">
        <f t="shared" si="276"/>
        <v/>
      </c>
      <c r="D2436" s="71" t="str">
        <f t="shared" si="279"/>
        <v/>
      </c>
      <c r="E2436" s="83" t="str">
        <f t="shared" si="277"/>
        <v/>
      </c>
      <c r="F2436" s="100"/>
      <c r="G2436" s="85" t="str">
        <f t="shared" si="275"/>
        <v/>
      </c>
      <c r="H2436" s="158"/>
      <c r="I2436" s="149"/>
      <c r="J2436" s="152"/>
      <c r="K2436" s="162"/>
      <c r="L2436" s="163"/>
      <c r="M2436" s="34" t="str">
        <f t="shared" si="278"/>
        <v/>
      </c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</row>
    <row r="2437" spans="1:61" ht="15" customHeight="1" x14ac:dyDescent="0.2">
      <c r="A2437" s="59" t="str">
        <f t="shared" si="280"/>
        <v/>
      </c>
      <c r="B2437" s="33" t="str">
        <f t="shared" si="281"/>
        <v/>
      </c>
      <c r="C2437" s="32" t="str">
        <f t="shared" si="276"/>
        <v/>
      </c>
      <c r="D2437" s="71" t="str">
        <f t="shared" si="279"/>
        <v/>
      </c>
      <c r="E2437" s="83" t="str">
        <f t="shared" si="277"/>
        <v/>
      </c>
      <c r="F2437" s="100"/>
      <c r="G2437" s="85" t="str">
        <f t="shared" si="275"/>
        <v/>
      </c>
      <c r="H2437" s="158"/>
      <c r="I2437" s="149"/>
      <c r="J2437" s="152"/>
      <c r="K2437" s="162"/>
      <c r="L2437" s="163"/>
      <c r="M2437" s="34" t="str">
        <f t="shared" si="278"/>
        <v/>
      </c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</row>
    <row r="2438" spans="1:61" ht="15" customHeight="1" x14ac:dyDescent="0.2">
      <c r="A2438" s="59" t="str">
        <f t="shared" si="280"/>
        <v/>
      </c>
      <c r="B2438" s="33" t="str">
        <f t="shared" si="281"/>
        <v/>
      </c>
      <c r="C2438" s="32" t="str">
        <f t="shared" si="276"/>
        <v/>
      </c>
      <c r="D2438" s="71" t="str">
        <f t="shared" si="279"/>
        <v/>
      </c>
      <c r="E2438" s="83" t="str">
        <f t="shared" si="277"/>
        <v/>
      </c>
      <c r="F2438" s="100"/>
      <c r="G2438" s="85" t="str">
        <f t="shared" si="275"/>
        <v/>
      </c>
      <c r="H2438" s="158"/>
      <c r="I2438" s="149"/>
      <c r="J2438" s="152"/>
      <c r="K2438" s="162"/>
      <c r="L2438" s="163"/>
      <c r="M2438" s="34" t="str">
        <f t="shared" si="278"/>
        <v/>
      </c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</row>
    <row r="2439" spans="1:61" ht="15" customHeight="1" x14ac:dyDescent="0.2">
      <c r="A2439" s="59" t="str">
        <f t="shared" si="280"/>
        <v/>
      </c>
      <c r="B2439" s="33" t="str">
        <f t="shared" si="281"/>
        <v/>
      </c>
      <c r="C2439" s="32" t="str">
        <f t="shared" si="276"/>
        <v/>
      </c>
      <c r="D2439" s="71" t="str">
        <f t="shared" si="279"/>
        <v/>
      </c>
      <c r="E2439" s="83" t="str">
        <f t="shared" si="277"/>
        <v/>
      </c>
      <c r="F2439" s="100"/>
      <c r="G2439" s="85" t="str">
        <f t="shared" si="275"/>
        <v/>
      </c>
      <c r="H2439" s="158"/>
      <c r="I2439" s="149"/>
      <c r="J2439" s="152"/>
      <c r="K2439" s="162"/>
      <c r="L2439" s="163"/>
      <c r="M2439" s="34" t="str">
        <f t="shared" si="278"/>
        <v/>
      </c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</row>
    <row r="2440" spans="1:61" ht="15" customHeight="1" x14ac:dyDescent="0.2">
      <c r="A2440" s="59" t="str">
        <f t="shared" si="280"/>
        <v/>
      </c>
      <c r="B2440" s="33" t="str">
        <f t="shared" si="281"/>
        <v/>
      </c>
      <c r="C2440" s="32" t="str">
        <f t="shared" si="276"/>
        <v/>
      </c>
      <c r="D2440" s="71" t="str">
        <f t="shared" si="279"/>
        <v/>
      </c>
      <c r="E2440" s="83" t="str">
        <f t="shared" si="277"/>
        <v/>
      </c>
      <c r="F2440" s="100"/>
      <c r="G2440" s="85" t="str">
        <f t="shared" si="275"/>
        <v/>
      </c>
      <c r="H2440" s="158"/>
      <c r="I2440" s="149"/>
      <c r="J2440" s="152"/>
      <c r="K2440" s="162"/>
      <c r="L2440" s="163"/>
      <c r="M2440" s="34" t="str">
        <f t="shared" si="278"/>
        <v/>
      </c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</row>
    <row r="2441" spans="1:61" ht="15" customHeight="1" x14ac:dyDescent="0.2">
      <c r="A2441" s="59" t="str">
        <f t="shared" si="280"/>
        <v/>
      </c>
      <c r="B2441" s="33" t="str">
        <f t="shared" si="281"/>
        <v/>
      </c>
      <c r="C2441" s="32" t="str">
        <f t="shared" si="276"/>
        <v/>
      </c>
      <c r="D2441" s="71" t="str">
        <f t="shared" si="279"/>
        <v/>
      </c>
      <c r="E2441" s="83" t="str">
        <f t="shared" si="277"/>
        <v/>
      </c>
      <c r="F2441" s="100"/>
      <c r="G2441" s="85" t="str">
        <f t="shared" si="275"/>
        <v/>
      </c>
      <c r="H2441" s="158"/>
      <c r="I2441" s="149"/>
      <c r="J2441" s="152"/>
      <c r="K2441" s="162"/>
      <c r="L2441" s="163"/>
      <c r="M2441" s="34" t="str">
        <f t="shared" si="278"/>
        <v/>
      </c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</row>
    <row r="2442" spans="1:61" ht="15" customHeight="1" x14ac:dyDescent="0.2">
      <c r="A2442" s="59" t="str">
        <f t="shared" si="280"/>
        <v/>
      </c>
      <c r="B2442" s="33" t="str">
        <f t="shared" si="281"/>
        <v/>
      </c>
      <c r="C2442" s="32" t="str">
        <f t="shared" si="276"/>
        <v/>
      </c>
      <c r="D2442" s="71" t="str">
        <f t="shared" si="279"/>
        <v/>
      </c>
      <c r="E2442" s="83" t="str">
        <f t="shared" si="277"/>
        <v/>
      </c>
      <c r="F2442" s="100"/>
      <c r="G2442" s="85" t="str">
        <f t="shared" si="275"/>
        <v/>
      </c>
      <c r="H2442" s="158"/>
      <c r="I2442" s="149"/>
      <c r="J2442" s="152"/>
      <c r="K2442" s="162"/>
      <c r="L2442" s="163"/>
      <c r="M2442" s="34" t="str">
        <f t="shared" si="278"/>
        <v/>
      </c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</row>
    <row r="2443" spans="1:61" ht="15" customHeight="1" x14ac:dyDescent="0.2">
      <c r="A2443" s="59" t="str">
        <f t="shared" si="280"/>
        <v/>
      </c>
      <c r="B2443" s="33" t="str">
        <f t="shared" si="281"/>
        <v/>
      </c>
      <c r="C2443" s="32" t="str">
        <f t="shared" si="276"/>
        <v/>
      </c>
      <c r="D2443" s="71" t="str">
        <f t="shared" si="279"/>
        <v/>
      </c>
      <c r="E2443" s="83" t="str">
        <f t="shared" si="277"/>
        <v/>
      </c>
      <c r="F2443" s="100"/>
      <c r="G2443" s="85" t="str">
        <f t="shared" si="275"/>
        <v/>
      </c>
      <c r="H2443" s="158"/>
      <c r="I2443" s="149"/>
      <c r="J2443" s="152"/>
      <c r="K2443" s="162"/>
      <c r="L2443" s="163"/>
      <c r="M2443" s="34" t="str">
        <f t="shared" si="278"/>
        <v/>
      </c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</row>
    <row r="2444" spans="1:61" ht="15" customHeight="1" x14ac:dyDescent="0.2">
      <c r="A2444" s="59" t="str">
        <f t="shared" si="280"/>
        <v/>
      </c>
      <c r="B2444" s="33" t="str">
        <f t="shared" si="281"/>
        <v/>
      </c>
      <c r="C2444" s="32" t="str">
        <f t="shared" si="276"/>
        <v/>
      </c>
      <c r="D2444" s="71" t="str">
        <f t="shared" si="279"/>
        <v/>
      </c>
      <c r="E2444" s="83" t="str">
        <f t="shared" si="277"/>
        <v/>
      </c>
      <c r="F2444" s="100"/>
      <c r="G2444" s="85" t="str">
        <f t="shared" ref="G2444:G2507" si="282">IF(ISNA(VLOOKUP(F2444,klanten,2,FALSE)),"",VLOOKUP(F2444,klanten,2,FALSE))</f>
        <v/>
      </c>
      <c r="H2444" s="158"/>
      <c r="I2444" s="149"/>
      <c r="J2444" s="152"/>
      <c r="K2444" s="162"/>
      <c r="L2444" s="163"/>
      <c r="M2444" s="34" t="str">
        <f t="shared" si="278"/>
        <v/>
      </c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</row>
    <row r="2445" spans="1:61" ht="15" customHeight="1" x14ac:dyDescent="0.2">
      <c r="A2445" s="59" t="str">
        <f t="shared" si="280"/>
        <v/>
      </c>
      <c r="B2445" s="33" t="str">
        <f t="shared" si="281"/>
        <v/>
      </c>
      <c r="C2445" s="32" t="str">
        <f t="shared" ref="C2445:C2508" si="283">IF(B2445="","",IF(B2445=B2444,C2444+1,1))</f>
        <v/>
      </c>
      <c r="D2445" s="71" t="str">
        <f t="shared" si="279"/>
        <v/>
      </c>
      <c r="E2445" s="83" t="str">
        <f t="shared" si="277"/>
        <v/>
      </c>
      <c r="F2445" s="100"/>
      <c r="G2445" s="85" t="str">
        <f t="shared" si="282"/>
        <v/>
      </c>
      <c r="H2445" s="158"/>
      <c r="I2445" s="149"/>
      <c r="J2445" s="152"/>
      <c r="K2445" s="162"/>
      <c r="L2445" s="163"/>
      <c r="M2445" s="34" t="str">
        <f t="shared" si="278"/>
        <v/>
      </c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</row>
    <row r="2446" spans="1:61" ht="15" customHeight="1" x14ac:dyDescent="0.2">
      <c r="A2446" s="59" t="str">
        <f t="shared" si="280"/>
        <v/>
      </c>
      <c r="B2446" s="33" t="str">
        <f t="shared" si="281"/>
        <v/>
      </c>
      <c r="C2446" s="32" t="str">
        <f t="shared" si="283"/>
        <v/>
      </c>
      <c r="D2446" s="71" t="str">
        <f t="shared" si="279"/>
        <v/>
      </c>
      <c r="E2446" s="83" t="str">
        <f t="shared" ref="E2446:E2509" si="284">IF(AND(B2446="",B2445&lt;&gt;""),"►","")</f>
        <v/>
      </c>
      <c r="F2446" s="100"/>
      <c r="G2446" s="85" t="str">
        <f t="shared" si="282"/>
        <v/>
      </c>
      <c r="H2446" s="158"/>
      <c r="I2446" s="149"/>
      <c r="J2446" s="152"/>
      <c r="K2446" s="162"/>
      <c r="L2446" s="163"/>
      <c r="M2446" s="34" t="str">
        <f t="shared" si="278"/>
        <v/>
      </c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</row>
    <row r="2447" spans="1:61" ht="15" customHeight="1" x14ac:dyDescent="0.2">
      <c r="A2447" s="59" t="str">
        <f t="shared" si="280"/>
        <v/>
      </c>
      <c r="B2447" s="33" t="str">
        <f t="shared" si="281"/>
        <v/>
      </c>
      <c r="C2447" s="32" t="str">
        <f t="shared" si="283"/>
        <v/>
      </c>
      <c r="D2447" s="71" t="str">
        <f t="shared" si="279"/>
        <v/>
      </c>
      <c r="E2447" s="83" t="str">
        <f t="shared" si="284"/>
        <v/>
      </c>
      <c r="F2447" s="100"/>
      <c r="G2447" s="85" t="str">
        <f t="shared" si="282"/>
        <v/>
      </c>
      <c r="H2447" s="158"/>
      <c r="I2447" s="149"/>
      <c r="J2447" s="152"/>
      <c r="K2447" s="162"/>
      <c r="L2447" s="163"/>
      <c r="M2447" s="34" t="str">
        <f t="shared" si="278"/>
        <v/>
      </c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</row>
    <row r="2448" spans="1:61" ht="15" customHeight="1" x14ac:dyDescent="0.2">
      <c r="A2448" s="59" t="str">
        <f t="shared" si="280"/>
        <v/>
      </c>
      <c r="B2448" s="33" t="str">
        <f t="shared" si="281"/>
        <v/>
      </c>
      <c r="C2448" s="32" t="str">
        <f t="shared" si="283"/>
        <v/>
      </c>
      <c r="D2448" s="71" t="str">
        <f t="shared" si="279"/>
        <v/>
      </c>
      <c r="E2448" s="83" t="str">
        <f t="shared" si="284"/>
        <v/>
      </c>
      <c r="F2448" s="100"/>
      <c r="G2448" s="85" t="str">
        <f t="shared" si="282"/>
        <v/>
      </c>
      <c r="H2448" s="158"/>
      <c r="I2448" s="149"/>
      <c r="J2448" s="152"/>
      <c r="K2448" s="162"/>
      <c r="L2448" s="163"/>
      <c r="M2448" s="34" t="str">
        <f t="shared" si="278"/>
        <v/>
      </c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</row>
    <row r="2449" spans="1:61" ht="15" customHeight="1" x14ac:dyDescent="0.2">
      <c r="A2449" s="59" t="str">
        <f t="shared" si="280"/>
        <v/>
      </c>
      <c r="B2449" s="33" t="str">
        <f t="shared" si="281"/>
        <v/>
      </c>
      <c r="C2449" s="32" t="str">
        <f t="shared" si="283"/>
        <v/>
      </c>
      <c r="D2449" s="71" t="str">
        <f t="shared" si="279"/>
        <v/>
      </c>
      <c r="E2449" s="83" t="str">
        <f t="shared" si="284"/>
        <v/>
      </c>
      <c r="F2449" s="100"/>
      <c r="G2449" s="85" t="str">
        <f t="shared" si="282"/>
        <v/>
      </c>
      <c r="H2449" s="158"/>
      <c r="I2449" s="149"/>
      <c r="J2449" s="152"/>
      <c r="K2449" s="162"/>
      <c r="L2449" s="163"/>
      <c r="M2449" s="34" t="str">
        <f t="shared" si="278"/>
        <v/>
      </c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</row>
    <row r="2450" spans="1:61" ht="15" customHeight="1" x14ac:dyDescent="0.2">
      <c r="A2450" s="59" t="str">
        <f t="shared" si="280"/>
        <v/>
      </c>
      <c r="B2450" s="33" t="str">
        <f t="shared" si="281"/>
        <v/>
      </c>
      <c r="C2450" s="32" t="str">
        <f t="shared" si="283"/>
        <v/>
      </c>
      <c r="D2450" s="71" t="str">
        <f t="shared" si="279"/>
        <v/>
      </c>
      <c r="E2450" s="83" t="str">
        <f t="shared" si="284"/>
        <v/>
      </c>
      <c r="F2450" s="100"/>
      <c r="G2450" s="85" t="str">
        <f t="shared" si="282"/>
        <v/>
      </c>
      <c r="H2450" s="158"/>
      <c r="I2450" s="149"/>
      <c r="J2450" s="152"/>
      <c r="K2450" s="162"/>
      <c r="L2450" s="163"/>
      <c r="M2450" s="34" t="str">
        <f t="shared" si="278"/>
        <v/>
      </c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</row>
    <row r="2451" spans="1:61" ht="15" customHeight="1" x14ac:dyDescent="0.2">
      <c r="A2451" s="59" t="str">
        <f t="shared" si="280"/>
        <v/>
      </c>
      <c r="B2451" s="33" t="str">
        <f t="shared" si="281"/>
        <v/>
      </c>
      <c r="C2451" s="32" t="str">
        <f t="shared" si="283"/>
        <v/>
      </c>
      <c r="D2451" s="71" t="str">
        <f t="shared" si="279"/>
        <v/>
      </c>
      <c r="E2451" s="83" t="str">
        <f t="shared" si="284"/>
        <v/>
      </c>
      <c r="F2451" s="100"/>
      <c r="G2451" s="85" t="str">
        <f t="shared" si="282"/>
        <v/>
      </c>
      <c r="H2451" s="158"/>
      <c r="I2451" s="149"/>
      <c r="J2451" s="152"/>
      <c r="K2451" s="162"/>
      <c r="L2451" s="163"/>
      <c r="M2451" s="34" t="str">
        <f t="shared" si="278"/>
        <v/>
      </c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</row>
    <row r="2452" spans="1:61" ht="15" customHeight="1" x14ac:dyDescent="0.2">
      <c r="A2452" s="59" t="str">
        <f t="shared" si="280"/>
        <v/>
      </c>
      <c r="B2452" s="33" t="str">
        <f t="shared" si="281"/>
        <v/>
      </c>
      <c r="C2452" s="32" t="str">
        <f t="shared" si="283"/>
        <v/>
      </c>
      <c r="D2452" s="71" t="str">
        <f t="shared" si="279"/>
        <v/>
      </c>
      <c r="E2452" s="83" t="str">
        <f t="shared" si="284"/>
        <v/>
      </c>
      <c r="F2452" s="100"/>
      <c r="G2452" s="85" t="str">
        <f t="shared" si="282"/>
        <v/>
      </c>
      <c r="H2452" s="158"/>
      <c r="I2452" s="149"/>
      <c r="J2452" s="152"/>
      <c r="K2452" s="162"/>
      <c r="L2452" s="163"/>
      <c r="M2452" s="34" t="str">
        <f t="shared" si="278"/>
        <v/>
      </c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</row>
    <row r="2453" spans="1:61" ht="15" customHeight="1" x14ac:dyDescent="0.2">
      <c r="A2453" s="59" t="str">
        <f t="shared" si="280"/>
        <v/>
      </c>
      <c r="B2453" s="33" t="str">
        <f t="shared" si="281"/>
        <v/>
      </c>
      <c r="C2453" s="32" t="str">
        <f t="shared" si="283"/>
        <v/>
      </c>
      <c r="D2453" s="71" t="str">
        <f t="shared" si="279"/>
        <v/>
      </c>
      <c r="E2453" s="83" t="str">
        <f t="shared" si="284"/>
        <v/>
      </c>
      <c r="F2453" s="100"/>
      <c r="G2453" s="85" t="str">
        <f t="shared" si="282"/>
        <v/>
      </c>
      <c r="H2453" s="158"/>
      <c r="I2453" s="149"/>
      <c r="J2453" s="152"/>
      <c r="K2453" s="162"/>
      <c r="L2453" s="163"/>
      <c r="M2453" s="34" t="str">
        <f t="shared" ref="M2453:M2512" si="285">IF(K2453="","",I2453*K2453)</f>
        <v/>
      </c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</row>
    <row r="2454" spans="1:61" ht="15" customHeight="1" x14ac:dyDescent="0.2">
      <c r="A2454" s="59" t="str">
        <f t="shared" si="280"/>
        <v/>
      </c>
      <c r="B2454" s="33" t="str">
        <f t="shared" si="281"/>
        <v/>
      </c>
      <c r="C2454" s="32" t="str">
        <f t="shared" si="283"/>
        <v/>
      </c>
      <c r="D2454" s="71" t="str">
        <f t="shared" si="279"/>
        <v/>
      </c>
      <c r="E2454" s="83" t="str">
        <f t="shared" si="284"/>
        <v/>
      </c>
      <c r="F2454" s="100"/>
      <c r="G2454" s="85" t="str">
        <f t="shared" si="282"/>
        <v/>
      </c>
      <c r="H2454" s="158"/>
      <c r="I2454" s="149"/>
      <c r="J2454" s="152"/>
      <c r="K2454" s="162"/>
      <c r="L2454" s="163"/>
      <c r="M2454" s="34" t="str">
        <f t="shared" si="285"/>
        <v/>
      </c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</row>
    <row r="2455" spans="1:61" ht="15" customHeight="1" x14ac:dyDescent="0.2">
      <c r="A2455" s="59" t="str">
        <f t="shared" si="280"/>
        <v/>
      </c>
      <c r="B2455" s="33" t="str">
        <f t="shared" si="281"/>
        <v/>
      </c>
      <c r="C2455" s="32" t="str">
        <f t="shared" si="283"/>
        <v/>
      </c>
      <c r="D2455" s="71" t="str">
        <f t="shared" si="279"/>
        <v/>
      </c>
      <c r="E2455" s="83" t="str">
        <f t="shared" si="284"/>
        <v/>
      </c>
      <c r="F2455" s="100"/>
      <c r="G2455" s="85" t="str">
        <f t="shared" si="282"/>
        <v/>
      </c>
      <c r="H2455" s="158"/>
      <c r="I2455" s="149"/>
      <c r="J2455" s="152"/>
      <c r="K2455" s="162"/>
      <c r="L2455" s="163"/>
      <c r="M2455" s="34" t="str">
        <f t="shared" si="285"/>
        <v/>
      </c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</row>
    <row r="2456" spans="1:61" ht="15" customHeight="1" x14ac:dyDescent="0.2">
      <c r="A2456" s="59" t="str">
        <f t="shared" si="280"/>
        <v/>
      </c>
      <c r="B2456" s="33" t="str">
        <f t="shared" si="281"/>
        <v/>
      </c>
      <c r="C2456" s="32" t="str">
        <f t="shared" si="283"/>
        <v/>
      </c>
      <c r="D2456" s="71" t="str">
        <f t="shared" si="279"/>
        <v/>
      </c>
      <c r="E2456" s="83" t="str">
        <f t="shared" si="284"/>
        <v/>
      </c>
      <c r="F2456" s="100"/>
      <c r="G2456" s="85" t="str">
        <f t="shared" si="282"/>
        <v/>
      </c>
      <c r="H2456" s="158"/>
      <c r="I2456" s="149"/>
      <c r="J2456" s="152"/>
      <c r="K2456" s="162"/>
      <c r="L2456" s="163"/>
      <c r="M2456" s="34" t="str">
        <f t="shared" si="285"/>
        <v/>
      </c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</row>
    <row r="2457" spans="1:61" ht="15" customHeight="1" x14ac:dyDescent="0.2">
      <c r="A2457" s="59" t="str">
        <f t="shared" si="280"/>
        <v/>
      </c>
      <c r="B2457" s="33" t="str">
        <f t="shared" si="281"/>
        <v/>
      </c>
      <c r="C2457" s="32" t="str">
        <f t="shared" si="283"/>
        <v/>
      </c>
      <c r="D2457" s="71" t="str">
        <f t="shared" si="279"/>
        <v/>
      </c>
      <c r="E2457" s="83" t="str">
        <f t="shared" si="284"/>
        <v/>
      </c>
      <c r="F2457" s="100"/>
      <c r="G2457" s="85" t="str">
        <f t="shared" si="282"/>
        <v/>
      </c>
      <c r="H2457" s="158"/>
      <c r="I2457" s="149"/>
      <c r="J2457" s="152"/>
      <c r="K2457" s="162"/>
      <c r="L2457" s="163"/>
      <c r="M2457" s="34" t="str">
        <f t="shared" si="285"/>
        <v/>
      </c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</row>
    <row r="2458" spans="1:61" ht="15" customHeight="1" x14ac:dyDescent="0.2">
      <c r="A2458" s="59" t="str">
        <f t="shared" si="280"/>
        <v/>
      </c>
      <c r="B2458" s="33" t="str">
        <f t="shared" si="281"/>
        <v/>
      </c>
      <c r="C2458" s="32" t="str">
        <f t="shared" si="283"/>
        <v/>
      </c>
      <c r="D2458" s="71" t="str">
        <f t="shared" si="279"/>
        <v/>
      </c>
      <c r="E2458" s="83" t="str">
        <f t="shared" si="284"/>
        <v/>
      </c>
      <c r="F2458" s="100"/>
      <c r="G2458" s="85" t="str">
        <f t="shared" si="282"/>
        <v/>
      </c>
      <c r="H2458" s="158"/>
      <c r="I2458" s="149"/>
      <c r="J2458" s="152"/>
      <c r="K2458" s="162"/>
      <c r="L2458" s="163"/>
      <c r="M2458" s="34" t="str">
        <f t="shared" si="285"/>
        <v/>
      </c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</row>
    <row r="2459" spans="1:61" ht="15" customHeight="1" x14ac:dyDescent="0.2">
      <c r="A2459" s="59" t="str">
        <f t="shared" si="280"/>
        <v/>
      </c>
      <c r="B2459" s="33" t="str">
        <f t="shared" si="281"/>
        <v/>
      </c>
      <c r="C2459" s="32" t="str">
        <f t="shared" si="283"/>
        <v/>
      </c>
      <c r="D2459" s="71" t="str">
        <f t="shared" si="279"/>
        <v/>
      </c>
      <c r="E2459" s="83" t="str">
        <f t="shared" si="284"/>
        <v/>
      </c>
      <c r="F2459" s="100"/>
      <c r="G2459" s="85" t="str">
        <f t="shared" si="282"/>
        <v/>
      </c>
      <c r="H2459" s="158"/>
      <c r="I2459" s="149"/>
      <c r="J2459" s="152"/>
      <c r="K2459" s="162"/>
      <c r="L2459" s="163"/>
      <c r="M2459" s="34" t="str">
        <f t="shared" si="285"/>
        <v/>
      </c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</row>
    <row r="2460" spans="1:61" ht="15" customHeight="1" x14ac:dyDescent="0.2">
      <c r="A2460" s="59" t="str">
        <f t="shared" si="280"/>
        <v/>
      </c>
      <c r="B2460" s="33" t="str">
        <f t="shared" si="281"/>
        <v/>
      </c>
      <c r="C2460" s="32" t="str">
        <f t="shared" si="283"/>
        <v/>
      </c>
      <c r="D2460" s="71" t="str">
        <f t="shared" si="279"/>
        <v/>
      </c>
      <c r="E2460" s="83" t="str">
        <f t="shared" si="284"/>
        <v/>
      </c>
      <c r="F2460" s="100"/>
      <c r="G2460" s="85" t="str">
        <f t="shared" si="282"/>
        <v/>
      </c>
      <c r="H2460" s="158"/>
      <c r="I2460" s="149"/>
      <c r="J2460" s="152"/>
      <c r="K2460" s="162"/>
      <c r="L2460" s="163"/>
      <c r="M2460" s="34" t="str">
        <f t="shared" si="285"/>
        <v/>
      </c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</row>
    <row r="2461" spans="1:61" ht="15" customHeight="1" x14ac:dyDescent="0.2">
      <c r="A2461" s="59" t="str">
        <f t="shared" si="280"/>
        <v/>
      </c>
      <c r="B2461" s="33" t="str">
        <f t="shared" si="281"/>
        <v/>
      </c>
      <c r="C2461" s="32" t="str">
        <f t="shared" si="283"/>
        <v/>
      </c>
      <c r="D2461" s="71" t="str">
        <f t="shared" ref="D2461:D2512" si="286">IF(F2460="","",IF(F2461="","",IF(F2461=F2460,"  =","Nieuw")))</f>
        <v/>
      </c>
      <c r="E2461" s="83" t="str">
        <f t="shared" si="284"/>
        <v/>
      </c>
      <c r="F2461" s="100"/>
      <c r="G2461" s="85" t="str">
        <f t="shared" si="282"/>
        <v/>
      </c>
      <c r="H2461" s="158"/>
      <c r="I2461" s="149"/>
      <c r="J2461" s="152"/>
      <c r="K2461" s="162"/>
      <c r="L2461" s="163"/>
      <c r="M2461" s="34" t="str">
        <f t="shared" si="285"/>
        <v/>
      </c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</row>
    <row r="2462" spans="1:61" ht="15" customHeight="1" x14ac:dyDescent="0.2">
      <c r="A2462" s="59" t="str">
        <f t="shared" ref="A2462:A2512" si="287">IF(F2461="","",IF(B2462="","",IF(B2462=B2461,A2461+100000000,B2461+1)))</f>
        <v/>
      </c>
      <c r="B2462" s="33" t="str">
        <f t="shared" ref="B2462:B2512" si="288">IF(F2461="","",IF(F2462="","",IF(F2461=F2462,B2461,B2461+1)))</f>
        <v/>
      </c>
      <c r="C2462" s="32" t="str">
        <f t="shared" si="283"/>
        <v/>
      </c>
      <c r="D2462" s="71" t="str">
        <f t="shared" si="286"/>
        <v/>
      </c>
      <c r="E2462" s="83" t="str">
        <f t="shared" si="284"/>
        <v/>
      </c>
      <c r="F2462" s="100"/>
      <c r="G2462" s="85" t="str">
        <f t="shared" si="282"/>
        <v/>
      </c>
      <c r="H2462" s="158"/>
      <c r="I2462" s="149"/>
      <c r="J2462" s="152"/>
      <c r="K2462" s="162"/>
      <c r="L2462" s="163"/>
      <c r="M2462" s="34" t="str">
        <f t="shared" si="285"/>
        <v/>
      </c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</row>
    <row r="2463" spans="1:61" ht="15" customHeight="1" x14ac:dyDescent="0.2">
      <c r="A2463" s="59" t="str">
        <f t="shared" si="287"/>
        <v/>
      </c>
      <c r="B2463" s="33" t="str">
        <f t="shared" si="288"/>
        <v/>
      </c>
      <c r="C2463" s="32" t="str">
        <f t="shared" si="283"/>
        <v/>
      </c>
      <c r="D2463" s="71" t="str">
        <f t="shared" si="286"/>
        <v/>
      </c>
      <c r="E2463" s="83" t="str">
        <f t="shared" si="284"/>
        <v/>
      </c>
      <c r="F2463" s="100"/>
      <c r="G2463" s="85" t="str">
        <f t="shared" si="282"/>
        <v/>
      </c>
      <c r="H2463" s="158"/>
      <c r="I2463" s="149"/>
      <c r="J2463" s="152"/>
      <c r="K2463" s="162"/>
      <c r="L2463" s="163"/>
      <c r="M2463" s="34" t="str">
        <f t="shared" si="285"/>
        <v/>
      </c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</row>
    <row r="2464" spans="1:61" ht="15" customHeight="1" x14ac:dyDescent="0.2">
      <c r="A2464" s="59" t="str">
        <f t="shared" si="287"/>
        <v/>
      </c>
      <c r="B2464" s="33" t="str">
        <f t="shared" si="288"/>
        <v/>
      </c>
      <c r="C2464" s="32" t="str">
        <f t="shared" si="283"/>
        <v/>
      </c>
      <c r="D2464" s="71" t="str">
        <f t="shared" si="286"/>
        <v/>
      </c>
      <c r="E2464" s="83" t="str">
        <f t="shared" si="284"/>
        <v/>
      </c>
      <c r="F2464" s="100"/>
      <c r="G2464" s="85" t="str">
        <f t="shared" si="282"/>
        <v/>
      </c>
      <c r="H2464" s="158"/>
      <c r="I2464" s="149"/>
      <c r="J2464" s="152"/>
      <c r="K2464" s="162"/>
      <c r="L2464" s="163"/>
      <c r="M2464" s="34" t="str">
        <f t="shared" si="285"/>
        <v/>
      </c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</row>
    <row r="2465" spans="1:61" ht="15" customHeight="1" x14ac:dyDescent="0.2">
      <c r="A2465" s="59" t="str">
        <f t="shared" si="287"/>
        <v/>
      </c>
      <c r="B2465" s="33" t="str">
        <f t="shared" si="288"/>
        <v/>
      </c>
      <c r="C2465" s="32" t="str">
        <f t="shared" si="283"/>
        <v/>
      </c>
      <c r="D2465" s="71" t="str">
        <f t="shared" si="286"/>
        <v/>
      </c>
      <c r="E2465" s="83" t="str">
        <f t="shared" si="284"/>
        <v/>
      </c>
      <c r="F2465" s="100"/>
      <c r="G2465" s="85" t="str">
        <f t="shared" si="282"/>
        <v/>
      </c>
      <c r="H2465" s="158"/>
      <c r="I2465" s="149"/>
      <c r="J2465" s="152"/>
      <c r="K2465" s="162"/>
      <c r="L2465" s="163"/>
      <c r="M2465" s="34" t="str">
        <f t="shared" si="285"/>
        <v/>
      </c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</row>
    <row r="2466" spans="1:61" ht="15" customHeight="1" x14ac:dyDescent="0.2">
      <c r="A2466" s="59" t="str">
        <f t="shared" si="287"/>
        <v/>
      </c>
      <c r="B2466" s="33" t="str">
        <f t="shared" si="288"/>
        <v/>
      </c>
      <c r="C2466" s="32" t="str">
        <f t="shared" si="283"/>
        <v/>
      </c>
      <c r="D2466" s="71" t="str">
        <f t="shared" si="286"/>
        <v/>
      </c>
      <c r="E2466" s="83" t="str">
        <f t="shared" si="284"/>
        <v/>
      </c>
      <c r="F2466" s="100"/>
      <c r="G2466" s="85" t="str">
        <f t="shared" si="282"/>
        <v/>
      </c>
      <c r="H2466" s="158"/>
      <c r="I2466" s="149"/>
      <c r="J2466" s="152"/>
      <c r="K2466" s="162"/>
      <c r="L2466" s="163"/>
      <c r="M2466" s="34" t="str">
        <f t="shared" si="285"/>
        <v/>
      </c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</row>
    <row r="2467" spans="1:61" ht="15" customHeight="1" x14ac:dyDescent="0.2">
      <c r="A2467" s="59" t="str">
        <f t="shared" si="287"/>
        <v/>
      </c>
      <c r="B2467" s="33" t="str">
        <f t="shared" si="288"/>
        <v/>
      </c>
      <c r="C2467" s="32" t="str">
        <f t="shared" si="283"/>
        <v/>
      </c>
      <c r="D2467" s="71" t="str">
        <f t="shared" si="286"/>
        <v/>
      </c>
      <c r="E2467" s="83" t="str">
        <f t="shared" si="284"/>
        <v/>
      </c>
      <c r="F2467" s="100"/>
      <c r="G2467" s="85" t="str">
        <f t="shared" si="282"/>
        <v/>
      </c>
      <c r="H2467" s="158"/>
      <c r="I2467" s="149"/>
      <c r="J2467" s="152"/>
      <c r="K2467" s="162"/>
      <c r="L2467" s="163"/>
      <c r="M2467" s="34" t="str">
        <f t="shared" si="285"/>
        <v/>
      </c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</row>
    <row r="2468" spans="1:61" ht="15" customHeight="1" x14ac:dyDescent="0.2">
      <c r="A2468" s="59" t="str">
        <f t="shared" si="287"/>
        <v/>
      </c>
      <c r="B2468" s="33" t="str">
        <f t="shared" si="288"/>
        <v/>
      </c>
      <c r="C2468" s="32" t="str">
        <f t="shared" si="283"/>
        <v/>
      </c>
      <c r="D2468" s="71" t="str">
        <f t="shared" si="286"/>
        <v/>
      </c>
      <c r="E2468" s="83" t="str">
        <f t="shared" si="284"/>
        <v/>
      </c>
      <c r="F2468" s="100"/>
      <c r="G2468" s="85" t="str">
        <f t="shared" si="282"/>
        <v/>
      </c>
      <c r="H2468" s="158"/>
      <c r="I2468" s="149"/>
      <c r="J2468" s="152"/>
      <c r="K2468" s="162"/>
      <c r="L2468" s="163"/>
      <c r="M2468" s="34" t="str">
        <f t="shared" si="285"/>
        <v/>
      </c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</row>
    <row r="2469" spans="1:61" ht="15" customHeight="1" x14ac:dyDescent="0.2">
      <c r="A2469" s="59" t="str">
        <f t="shared" si="287"/>
        <v/>
      </c>
      <c r="B2469" s="33" t="str">
        <f t="shared" si="288"/>
        <v/>
      </c>
      <c r="C2469" s="32" t="str">
        <f t="shared" si="283"/>
        <v/>
      </c>
      <c r="D2469" s="71" t="str">
        <f t="shared" si="286"/>
        <v/>
      </c>
      <c r="E2469" s="83" t="str">
        <f t="shared" si="284"/>
        <v/>
      </c>
      <c r="F2469" s="100"/>
      <c r="G2469" s="85" t="str">
        <f t="shared" si="282"/>
        <v/>
      </c>
      <c r="H2469" s="158"/>
      <c r="I2469" s="149"/>
      <c r="J2469" s="152"/>
      <c r="K2469" s="162"/>
      <c r="L2469" s="163"/>
      <c r="M2469" s="34" t="str">
        <f t="shared" si="285"/>
        <v/>
      </c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</row>
    <row r="2470" spans="1:61" ht="15" customHeight="1" x14ac:dyDescent="0.2">
      <c r="A2470" s="59" t="str">
        <f t="shared" si="287"/>
        <v/>
      </c>
      <c r="B2470" s="33" t="str">
        <f t="shared" si="288"/>
        <v/>
      </c>
      <c r="C2470" s="32" t="str">
        <f t="shared" si="283"/>
        <v/>
      </c>
      <c r="D2470" s="71" t="str">
        <f t="shared" si="286"/>
        <v/>
      </c>
      <c r="E2470" s="83" t="str">
        <f t="shared" si="284"/>
        <v/>
      </c>
      <c r="F2470" s="100"/>
      <c r="G2470" s="85" t="str">
        <f t="shared" si="282"/>
        <v/>
      </c>
      <c r="H2470" s="158"/>
      <c r="I2470" s="149"/>
      <c r="J2470" s="152"/>
      <c r="K2470" s="162"/>
      <c r="L2470" s="163"/>
      <c r="M2470" s="34" t="str">
        <f t="shared" si="285"/>
        <v/>
      </c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</row>
    <row r="2471" spans="1:61" ht="15" customHeight="1" x14ac:dyDescent="0.2">
      <c r="A2471" s="59" t="str">
        <f t="shared" si="287"/>
        <v/>
      </c>
      <c r="B2471" s="33" t="str">
        <f t="shared" si="288"/>
        <v/>
      </c>
      <c r="C2471" s="32" t="str">
        <f t="shared" si="283"/>
        <v/>
      </c>
      <c r="D2471" s="71" t="str">
        <f t="shared" si="286"/>
        <v/>
      </c>
      <c r="E2471" s="83" t="str">
        <f t="shared" si="284"/>
        <v/>
      </c>
      <c r="F2471" s="100"/>
      <c r="G2471" s="85" t="str">
        <f t="shared" si="282"/>
        <v/>
      </c>
      <c r="H2471" s="158"/>
      <c r="I2471" s="149"/>
      <c r="J2471" s="152"/>
      <c r="K2471" s="162"/>
      <c r="L2471" s="163"/>
      <c r="M2471" s="34" t="str">
        <f t="shared" si="285"/>
        <v/>
      </c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</row>
    <row r="2472" spans="1:61" ht="15" customHeight="1" x14ac:dyDescent="0.2">
      <c r="A2472" s="59" t="str">
        <f t="shared" si="287"/>
        <v/>
      </c>
      <c r="B2472" s="33" t="str">
        <f t="shared" si="288"/>
        <v/>
      </c>
      <c r="C2472" s="32" t="str">
        <f t="shared" si="283"/>
        <v/>
      </c>
      <c r="D2472" s="71" t="str">
        <f t="shared" si="286"/>
        <v/>
      </c>
      <c r="E2472" s="83" t="str">
        <f t="shared" si="284"/>
        <v/>
      </c>
      <c r="F2472" s="100"/>
      <c r="G2472" s="85" t="str">
        <f t="shared" si="282"/>
        <v/>
      </c>
      <c r="H2472" s="158"/>
      <c r="I2472" s="149"/>
      <c r="J2472" s="152"/>
      <c r="K2472" s="162"/>
      <c r="L2472" s="163"/>
      <c r="M2472" s="34" t="str">
        <f t="shared" si="285"/>
        <v/>
      </c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</row>
    <row r="2473" spans="1:61" ht="15" customHeight="1" x14ac:dyDescent="0.2">
      <c r="A2473" s="59" t="str">
        <f t="shared" si="287"/>
        <v/>
      </c>
      <c r="B2473" s="33" t="str">
        <f t="shared" si="288"/>
        <v/>
      </c>
      <c r="C2473" s="32" t="str">
        <f t="shared" si="283"/>
        <v/>
      </c>
      <c r="D2473" s="71" t="str">
        <f t="shared" si="286"/>
        <v/>
      </c>
      <c r="E2473" s="83" t="str">
        <f t="shared" si="284"/>
        <v/>
      </c>
      <c r="F2473" s="100"/>
      <c r="G2473" s="85" t="str">
        <f t="shared" si="282"/>
        <v/>
      </c>
      <c r="H2473" s="158"/>
      <c r="I2473" s="149"/>
      <c r="J2473" s="152"/>
      <c r="K2473" s="162"/>
      <c r="L2473" s="163"/>
      <c r="M2473" s="34" t="str">
        <f t="shared" si="285"/>
        <v/>
      </c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</row>
    <row r="2474" spans="1:61" ht="15" customHeight="1" x14ac:dyDescent="0.2">
      <c r="A2474" s="59" t="str">
        <f t="shared" si="287"/>
        <v/>
      </c>
      <c r="B2474" s="33" t="str">
        <f t="shared" si="288"/>
        <v/>
      </c>
      <c r="C2474" s="32" t="str">
        <f t="shared" si="283"/>
        <v/>
      </c>
      <c r="D2474" s="71" t="str">
        <f t="shared" si="286"/>
        <v/>
      </c>
      <c r="E2474" s="83" t="str">
        <f t="shared" si="284"/>
        <v/>
      </c>
      <c r="F2474" s="100"/>
      <c r="G2474" s="85" t="str">
        <f t="shared" si="282"/>
        <v/>
      </c>
      <c r="H2474" s="158"/>
      <c r="I2474" s="149"/>
      <c r="J2474" s="152"/>
      <c r="K2474" s="162"/>
      <c r="L2474" s="163"/>
      <c r="M2474" s="34" t="str">
        <f t="shared" si="285"/>
        <v/>
      </c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</row>
    <row r="2475" spans="1:61" ht="15" customHeight="1" x14ac:dyDescent="0.2">
      <c r="A2475" s="59" t="str">
        <f t="shared" si="287"/>
        <v/>
      </c>
      <c r="B2475" s="33" t="str">
        <f t="shared" si="288"/>
        <v/>
      </c>
      <c r="C2475" s="32" t="str">
        <f t="shared" si="283"/>
        <v/>
      </c>
      <c r="D2475" s="71" t="str">
        <f t="shared" si="286"/>
        <v/>
      </c>
      <c r="E2475" s="83" t="str">
        <f t="shared" si="284"/>
        <v/>
      </c>
      <c r="F2475" s="100"/>
      <c r="G2475" s="85" t="str">
        <f t="shared" si="282"/>
        <v/>
      </c>
      <c r="H2475" s="158"/>
      <c r="I2475" s="149"/>
      <c r="J2475" s="152"/>
      <c r="K2475" s="162"/>
      <c r="L2475" s="163"/>
      <c r="M2475" s="34" t="str">
        <f t="shared" si="285"/>
        <v/>
      </c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</row>
    <row r="2476" spans="1:61" ht="15" customHeight="1" x14ac:dyDescent="0.2">
      <c r="A2476" s="59" t="str">
        <f t="shared" si="287"/>
        <v/>
      </c>
      <c r="B2476" s="33" t="str">
        <f t="shared" si="288"/>
        <v/>
      </c>
      <c r="C2476" s="32" t="str">
        <f t="shared" si="283"/>
        <v/>
      </c>
      <c r="D2476" s="71" t="str">
        <f t="shared" si="286"/>
        <v/>
      </c>
      <c r="E2476" s="83" t="str">
        <f t="shared" si="284"/>
        <v/>
      </c>
      <c r="F2476" s="100"/>
      <c r="G2476" s="85" t="str">
        <f t="shared" si="282"/>
        <v/>
      </c>
      <c r="H2476" s="158"/>
      <c r="I2476" s="149"/>
      <c r="J2476" s="152"/>
      <c r="K2476" s="162"/>
      <c r="L2476" s="163"/>
      <c r="M2476" s="34" t="str">
        <f t="shared" si="285"/>
        <v/>
      </c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</row>
    <row r="2477" spans="1:61" ht="15" customHeight="1" x14ac:dyDescent="0.2">
      <c r="A2477" s="59" t="str">
        <f t="shared" si="287"/>
        <v/>
      </c>
      <c r="B2477" s="33" t="str">
        <f t="shared" si="288"/>
        <v/>
      </c>
      <c r="C2477" s="32" t="str">
        <f t="shared" si="283"/>
        <v/>
      </c>
      <c r="D2477" s="71" t="str">
        <f t="shared" si="286"/>
        <v/>
      </c>
      <c r="E2477" s="83" t="str">
        <f t="shared" si="284"/>
        <v/>
      </c>
      <c r="F2477" s="100"/>
      <c r="G2477" s="85" t="str">
        <f t="shared" si="282"/>
        <v/>
      </c>
      <c r="H2477" s="158"/>
      <c r="I2477" s="149"/>
      <c r="J2477" s="152"/>
      <c r="K2477" s="162"/>
      <c r="L2477" s="163"/>
      <c r="M2477" s="34" t="str">
        <f t="shared" si="285"/>
        <v/>
      </c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</row>
    <row r="2478" spans="1:61" ht="15" customHeight="1" x14ac:dyDescent="0.2">
      <c r="A2478" s="59" t="str">
        <f t="shared" si="287"/>
        <v/>
      </c>
      <c r="B2478" s="33" t="str">
        <f t="shared" si="288"/>
        <v/>
      </c>
      <c r="C2478" s="32" t="str">
        <f t="shared" si="283"/>
        <v/>
      </c>
      <c r="D2478" s="71" t="str">
        <f t="shared" si="286"/>
        <v/>
      </c>
      <c r="E2478" s="83" t="str">
        <f t="shared" si="284"/>
        <v/>
      </c>
      <c r="F2478" s="100"/>
      <c r="G2478" s="85" t="str">
        <f t="shared" si="282"/>
        <v/>
      </c>
      <c r="H2478" s="158"/>
      <c r="I2478" s="149"/>
      <c r="J2478" s="152"/>
      <c r="K2478" s="162"/>
      <c r="L2478" s="163"/>
      <c r="M2478" s="34" t="str">
        <f t="shared" si="285"/>
        <v/>
      </c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</row>
    <row r="2479" spans="1:61" ht="15" customHeight="1" x14ac:dyDescent="0.2">
      <c r="A2479" s="59" t="str">
        <f t="shared" si="287"/>
        <v/>
      </c>
      <c r="B2479" s="33" t="str">
        <f t="shared" si="288"/>
        <v/>
      </c>
      <c r="C2479" s="32" t="str">
        <f t="shared" si="283"/>
        <v/>
      </c>
      <c r="D2479" s="71" t="str">
        <f t="shared" si="286"/>
        <v/>
      </c>
      <c r="E2479" s="83" t="str">
        <f t="shared" si="284"/>
        <v/>
      </c>
      <c r="F2479" s="100"/>
      <c r="G2479" s="85" t="str">
        <f t="shared" si="282"/>
        <v/>
      </c>
      <c r="H2479" s="158"/>
      <c r="I2479" s="149"/>
      <c r="J2479" s="152"/>
      <c r="K2479" s="162"/>
      <c r="L2479" s="163"/>
      <c r="M2479" s="34" t="str">
        <f t="shared" si="285"/>
        <v/>
      </c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</row>
    <row r="2480" spans="1:61" ht="15" customHeight="1" x14ac:dyDescent="0.2">
      <c r="A2480" s="59" t="str">
        <f t="shared" si="287"/>
        <v/>
      </c>
      <c r="B2480" s="33" t="str">
        <f t="shared" si="288"/>
        <v/>
      </c>
      <c r="C2480" s="32" t="str">
        <f t="shared" si="283"/>
        <v/>
      </c>
      <c r="D2480" s="71" t="str">
        <f t="shared" si="286"/>
        <v/>
      </c>
      <c r="E2480" s="83" t="str">
        <f t="shared" si="284"/>
        <v/>
      </c>
      <c r="F2480" s="100"/>
      <c r="G2480" s="85" t="str">
        <f t="shared" si="282"/>
        <v/>
      </c>
      <c r="H2480" s="158"/>
      <c r="I2480" s="149"/>
      <c r="J2480" s="152"/>
      <c r="K2480" s="162"/>
      <c r="L2480" s="163"/>
      <c r="M2480" s="34" t="str">
        <f t="shared" si="285"/>
        <v/>
      </c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</row>
    <row r="2481" spans="1:61" ht="15" customHeight="1" x14ac:dyDescent="0.2">
      <c r="A2481" s="59" t="str">
        <f t="shared" si="287"/>
        <v/>
      </c>
      <c r="B2481" s="33" t="str">
        <f t="shared" si="288"/>
        <v/>
      </c>
      <c r="C2481" s="32" t="str">
        <f t="shared" si="283"/>
        <v/>
      </c>
      <c r="D2481" s="71" t="str">
        <f t="shared" si="286"/>
        <v/>
      </c>
      <c r="E2481" s="83" t="str">
        <f t="shared" si="284"/>
        <v/>
      </c>
      <c r="F2481" s="100"/>
      <c r="G2481" s="85" t="str">
        <f t="shared" si="282"/>
        <v/>
      </c>
      <c r="H2481" s="158"/>
      <c r="I2481" s="149"/>
      <c r="J2481" s="152"/>
      <c r="K2481" s="162"/>
      <c r="L2481" s="163"/>
      <c r="M2481" s="34" t="str">
        <f t="shared" si="285"/>
        <v/>
      </c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</row>
    <row r="2482" spans="1:61" ht="15" customHeight="1" x14ac:dyDescent="0.2">
      <c r="A2482" s="59" t="str">
        <f t="shared" si="287"/>
        <v/>
      </c>
      <c r="B2482" s="33" t="str">
        <f t="shared" si="288"/>
        <v/>
      </c>
      <c r="C2482" s="32" t="str">
        <f t="shared" si="283"/>
        <v/>
      </c>
      <c r="D2482" s="71" t="str">
        <f t="shared" si="286"/>
        <v/>
      </c>
      <c r="E2482" s="83" t="str">
        <f t="shared" si="284"/>
        <v/>
      </c>
      <c r="F2482" s="100"/>
      <c r="G2482" s="85" t="str">
        <f t="shared" si="282"/>
        <v/>
      </c>
      <c r="H2482" s="158"/>
      <c r="I2482" s="149"/>
      <c r="J2482" s="152"/>
      <c r="K2482" s="162"/>
      <c r="L2482" s="163"/>
      <c r="M2482" s="34" t="str">
        <f t="shared" si="285"/>
        <v/>
      </c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</row>
    <row r="2483" spans="1:61" ht="15" customHeight="1" x14ac:dyDescent="0.2">
      <c r="A2483" s="59" t="str">
        <f t="shared" si="287"/>
        <v/>
      </c>
      <c r="B2483" s="33" t="str">
        <f t="shared" si="288"/>
        <v/>
      </c>
      <c r="C2483" s="32" t="str">
        <f t="shared" si="283"/>
        <v/>
      </c>
      <c r="D2483" s="71" t="str">
        <f t="shared" si="286"/>
        <v/>
      </c>
      <c r="E2483" s="83" t="str">
        <f t="shared" si="284"/>
        <v/>
      </c>
      <c r="F2483" s="100"/>
      <c r="G2483" s="85" t="str">
        <f t="shared" si="282"/>
        <v/>
      </c>
      <c r="H2483" s="158"/>
      <c r="I2483" s="149"/>
      <c r="J2483" s="152"/>
      <c r="K2483" s="162"/>
      <c r="L2483" s="163"/>
      <c r="M2483" s="34" t="str">
        <f t="shared" si="285"/>
        <v/>
      </c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</row>
    <row r="2484" spans="1:61" ht="15" customHeight="1" x14ac:dyDescent="0.2">
      <c r="A2484" s="59" t="str">
        <f t="shared" si="287"/>
        <v/>
      </c>
      <c r="B2484" s="33" t="str">
        <f t="shared" si="288"/>
        <v/>
      </c>
      <c r="C2484" s="32" t="str">
        <f t="shared" si="283"/>
        <v/>
      </c>
      <c r="D2484" s="71" t="str">
        <f t="shared" si="286"/>
        <v/>
      </c>
      <c r="E2484" s="83" t="str">
        <f t="shared" si="284"/>
        <v/>
      </c>
      <c r="F2484" s="100"/>
      <c r="G2484" s="85" t="str">
        <f t="shared" si="282"/>
        <v/>
      </c>
      <c r="H2484" s="158"/>
      <c r="I2484" s="149"/>
      <c r="J2484" s="152"/>
      <c r="K2484" s="162"/>
      <c r="L2484" s="163"/>
      <c r="M2484" s="34" t="str">
        <f t="shared" si="285"/>
        <v/>
      </c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</row>
    <row r="2485" spans="1:61" ht="15" customHeight="1" x14ac:dyDescent="0.2">
      <c r="A2485" s="59" t="str">
        <f t="shared" si="287"/>
        <v/>
      </c>
      <c r="B2485" s="33" t="str">
        <f t="shared" si="288"/>
        <v/>
      </c>
      <c r="C2485" s="32" t="str">
        <f t="shared" si="283"/>
        <v/>
      </c>
      <c r="D2485" s="71" t="str">
        <f t="shared" si="286"/>
        <v/>
      </c>
      <c r="E2485" s="83" t="str">
        <f t="shared" si="284"/>
        <v/>
      </c>
      <c r="F2485" s="100"/>
      <c r="G2485" s="85" t="str">
        <f t="shared" si="282"/>
        <v/>
      </c>
      <c r="H2485" s="158"/>
      <c r="I2485" s="149"/>
      <c r="J2485" s="152"/>
      <c r="K2485" s="162"/>
      <c r="L2485" s="163"/>
      <c r="M2485" s="34" t="str">
        <f t="shared" si="285"/>
        <v/>
      </c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</row>
    <row r="2486" spans="1:61" ht="15" customHeight="1" x14ac:dyDescent="0.2">
      <c r="A2486" s="59" t="str">
        <f t="shared" si="287"/>
        <v/>
      </c>
      <c r="B2486" s="33" t="str">
        <f t="shared" si="288"/>
        <v/>
      </c>
      <c r="C2486" s="32" t="str">
        <f t="shared" si="283"/>
        <v/>
      </c>
      <c r="D2486" s="71" t="str">
        <f t="shared" si="286"/>
        <v/>
      </c>
      <c r="E2486" s="83" t="str">
        <f t="shared" si="284"/>
        <v/>
      </c>
      <c r="F2486" s="100"/>
      <c r="G2486" s="85" t="str">
        <f t="shared" si="282"/>
        <v/>
      </c>
      <c r="H2486" s="158"/>
      <c r="I2486" s="149"/>
      <c r="J2486" s="152"/>
      <c r="K2486" s="162"/>
      <c r="L2486" s="163"/>
      <c r="M2486" s="34" t="str">
        <f t="shared" si="285"/>
        <v/>
      </c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</row>
    <row r="2487" spans="1:61" ht="15" customHeight="1" x14ac:dyDescent="0.2">
      <c r="A2487" s="59" t="str">
        <f t="shared" si="287"/>
        <v/>
      </c>
      <c r="B2487" s="33" t="str">
        <f t="shared" si="288"/>
        <v/>
      </c>
      <c r="C2487" s="32" t="str">
        <f t="shared" si="283"/>
        <v/>
      </c>
      <c r="D2487" s="71" t="str">
        <f t="shared" si="286"/>
        <v/>
      </c>
      <c r="E2487" s="83" t="str">
        <f t="shared" si="284"/>
        <v/>
      </c>
      <c r="F2487" s="100"/>
      <c r="G2487" s="85" t="str">
        <f t="shared" si="282"/>
        <v/>
      </c>
      <c r="H2487" s="158"/>
      <c r="I2487" s="149"/>
      <c r="J2487" s="152"/>
      <c r="K2487" s="162"/>
      <c r="L2487" s="163"/>
      <c r="M2487" s="34" t="str">
        <f t="shared" si="285"/>
        <v/>
      </c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</row>
    <row r="2488" spans="1:61" ht="15" customHeight="1" x14ac:dyDescent="0.2">
      <c r="A2488" s="59" t="str">
        <f t="shared" si="287"/>
        <v/>
      </c>
      <c r="B2488" s="33" t="str">
        <f t="shared" si="288"/>
        <v/>
      </c>
      <c r="C2488" s="32" t="str">
        <f t="shared" si="283"/>
        <v/>
      </c>
      <c r="D2488" s="71" t="str">
        <f t="shared" si="286"/>
        <v/>
      </c>
      <c r="E2488" s="83" t="str">
        <f t="shared" si="284"/>
        <v/>
      </c>
      <c r="F2488" s="100"/>
      <c r="G2488" s="85" t="str">
        <f t="shared" si="282"/>
        <v/>
      </c>
      <c r="H2488" s="158"/>
      <c r="I2488" s="149"/>
      <c r="J2488" s="152"/>
      <c r="K2488" s="162"/>
      <c r="L2488" s="163"/>
      <c r="M2488" s="34" t="str">
        <f t="shared" si="285"/>
        <v/>
      </c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</row>
    <row r="2489" spans="1:61" ht="15" customHeight="1" x14ac:dyDescent="0.2">
      <c r="A2489" s="59" t="str">
        <f t="shared" si="287"/>
        <v/>
      </c>
      <c r="B2489" s="33" t="str">
        <f t="shared" si="288"/>
        <v/>
      </c>
      <c r="C2489" s="32" t="str">
        <f t="shared" si="283"/>
        <v/>
      </c>
      <c r="D2489" s="71" t="str">
        <f t="shared" si="286"/>
        <v/>
      </c>
      <c r="E2489" s="83" t="str">
        <f t="shared" si="284"/>
        <v/>
      </c>
      <c r="F2489" s="100"/>
      <c r="G2489" s="85" t="str">
        <f t="shared" si="282"/>
        <v/>
      </c>
      <c r="H2489" s="158"/>
      <c r="I2489" s="149"/>
      <c r="J2489" s="152"/>
      <c r="K2489" s="162"/>
      <c r="L2489" s="163"/>
      <c r="M2489" s="34" t="str">
        <f t="shared" si="285"/>
        <v/>
      </c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</row>
    <row r="2490" spans="1:61" ht="15" customHeight="1" x14ac:dyDescent="0.2">
      <c r="A2490" s="59" t="str">
        <f t="shared" si="287"/>
        <v/>
      </c>
      <c r="B2490" s="33" t="str">
        <f t="shared" si="288"/>
        <v/>
      </c>
      <c r="C2490" s="32" t="str">
        <f t="shared" si="283"/>
        <v/>
      </c>
      <c r="D2490" s="71" t="str">
        <f t="shared" si="286"/>
        <v/>
      </c>
      <c r="E2490" s="83" t="str">
        <f t="shared" si="284"/>
        <v/>
      </c>
      <c r="F2490" s="100"/>
      <c r="G2490" s="85" t="str">
        <f t="shared" si="282"/>
        <v/>
      </c>
      <c r="H2490" s="158"/>
      <c r="I2490" s="149"/>
      <c r="J2490" s="152"/>
      <c r="K2490" s="162"/>
      <c r="L2490" s="163"/>
      <c r="M2490" s="34" t="str">
        <f t="shared" si="285"/>
        <v/>
      </c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</row>
    <row r="2491" spans="1:61" ht="15" customHeight="1" x14ac:dyDescent="0.2">
      <c r="A2491" s="59" t="str">
        <f t="shared" si="287"/>
        <v/>
      </c>
      <c r="B2491" s="33" t="str">
        <f t="shared" si="288"/>
        <v/>
      </c>
      <c r="C2491" s="32" t="str">
        <f t="shared" si="283"/>
        <v/>
      </c>
      <c r="D2491" s="71" t="str">
        <f t="shared" si="286"/>
        <v/>
      </c>
      <c r="E2491" s="83" t="str">
        <f t="shared" si="284"/>
        <v/>
      </c>
      <c r="F2491" s="100"/>
      <c r="G2491" s="85" t="str">
        <f t="shared" si="282"/>
        <v/>
      </c>
      <c r="H2491" s="158"/>
      <c r="I2491" s="149"/>
      <c r="J2491" s="152"/>
      <c r="K2491" s="162"/>
      <c r="L2491" s="163"/>
      <c r="M2491" s="34" t="str">
        <f t="shared" si="285"/>
        <v/>
      </c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</row>
    <row r="2492" spans="1:61" ht="15" customHeight="1" x14ac:dyDescent="0.2">
      <c r="A2492" s="59" t="str">
        <f t="shared" si="287"/>
        <v/>
      </c>
      <c r="B2492" s="33" t="str">
        <f t="shared" si="288"/>
        <v/>
      </c>
      <c r="C2492" s="32" t="str">
        <f t="shared" si="283"/>
        <v/>
      </c>
      <c r="D2492" s="71" t="str">
        <f t="shared" si="286"/>
        <v/>
      </c>
      <c r="E2492" s="83" t="str">
        <f t="shared" si="284"/>
        <v/>
      </c>
      <c r="F2492" s="100"/>
      <c r="G2492" s="85" t="str">
        <f t="shared" si="282"/>
        <v/>
      </c>
      <c r="H2492" s="158"/>
      <c r="I2492" s="149"/>
      <c r="J2492" s="152"/>
      <c r="K2492" s="162"/>
      <c r="L2492" s="163"/>
      <c r="M2492" s="34" t="str">
        <f t="shared" si="285"/>
        <v/>
      </c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</row>
    <row r="2493" spans="1:61" ht="15" customHeight="1" x14ac:dyDescent="0.2">
      <c r="A2493" s="59" t="str">
        <f t="shared" si="287"/>
        <v/>
      </c>
      <c r="B2493" s="33" t="str">
        <f t="shared" si="288"/>
        <v/>
      </c>
      <c r="C2493" s="32" t="str">
        <f t="shared" si="283"/>
        <v/>
      </c>
      <c r="D2493" s="71" t="str">
        <f t="shared" si="286"/>
        <v/>
      </c>
      <c r="E2493" s="83" t="str">
        <f t="shared" si="284"/>
        <v/>
      </c>
      <c r="F2493" s="100"/>
      <c r="G2493" s="85" t="str">
        <f t="shared" si="282"/>
        <v/>
      </c>
      <c r="H2493" s="158"/>
      <c r="I2493" s="149"/>
      <c r="J2493" s="152"/>
      <c r="K2493" s="162"/>
      <c r="L2493" s="163"/>
      <c r="M2493" s="34" t="str">
        <f t="shared" si="285"/>
        <v/>
      </c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</row>
    <row r="2494" spans="1:61" ht="15" customHeight="1" x14ac:dyDescent="0.2">
      <c r="A2494" s="59" t="str">
        <f t="shared" si="287"/>
        <v/>
      </c>
      <c r="B2494" s="33" t="str">
        <f t="shared" si="288"/>
        <v/>
      </c>
      <c r="C2494" s="32" t="str">
        <f t="shared" si="283"/>
        <v/>
      </c>
      <c r="D2494" s="71" t="str">
        <f t="shared" si="286"/>
        <v/>
      </c>
      <c r="E2494" s="83" t="str">
        <f t="shared" si="284"/>
        <v/>
      </c>
      <c r="F2494" s="100"/>
      <c r="G2494" s="85" t="str">
        <f t="shared" si="282"/>
        <v/>
      </c>
      <c r="H2494" s="158"/>
      <c r="I2494" s="149"/>
      <c r="J2494" s="152"/>
      <c r="K2494" s="162"/>
      <c r="L2494" s="163"/>
      <c r="M2494" s="34" t="str">
        <f t="shared" si="285"/>
        <v/>
      </c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</row>
    <row r="2495" spans="1:61" ht="15" customHeight="1" x14ac:dyDescent="0.2">
      <c r="A2495" s="59" t="str">
        <f t="shared" si="287"/>
        <v/>
      </c>
      <c r="B2495" s="33" t="str">
        <f t="shared" si="288"/>
        <v/>
      </c>
      <c r="C2495" s="32" t="str">
        <f t="shared" si="283"/>
        <v/>
      </c>
      <c r="D2495" s="71" t="str">
        <f t="shared" si="286"/>
        <v/>
      </c>
      <c r="E2495" s="83" t="str">
        <f t="shared" si="284"/>
        <v/>
      </c>
      <c r="F2495" s="100"/>
      <c r="G2495" s="85" t="str">
        <f t="shared" si="282"/>
        <v/>
      </c>
      <c r="H2495" s="158"/>
      <c r="I2495" s="149"/>
      <c r="J2495" s="152"/>
      <c r="K2495" s="162"/>
      <c r="L2495" s="163"/>
      <c r="M2495" s="34" t="str">
        <f t="shared" si="285"/>
        <v/>
      </c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</row>
    <row r="2496" spans="1:61" ht="15" customHeight="1" x14ac:dyDescent="0.2">
      <c r="A2496" s="59" t="str">
        <f t="shared" si="287"/>
        <v/>
      </c>
      <c r="B2496" s="33" t="str">
        <f t="shared" si="288"/>
        <v/>
      </c>
      <c r="C2496" s="32" t="str">
        <f t="shared" si="283"/>
        <v/>
      </c>
      <c r="D2496" s="71" t="str">
        <f t="shared" si="286"/>
        <v/>
      </c>
      <c r="E2496" s="83" t="str">
        <f t="shared" si="284"/>
        <v/>
      </c>
      <c r="F2496" s="100"/>
      <c r="G2496" s="85" t="str">
        <f t="shared" si="282"/>
        <v/>
      </c>
      <c r="H2496" s="158"/>
      <c r="I2496" s="149"/>
      <c r="J2496" s="152"/>
      <c r="K2496" s="162"/>
      <c r="L2496" s="163"/>
      <c r="M2496" s="34" t="str">
        <f t="shared" si="285"/>
        <v/>
      </c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</row>
    <row r="2497" spans="1:61" ht="15" customHeight="1" x14ac:dyDescent="0.2">
      <c r="A2497" s="59" t="str">
        <f t="shared" si="287"/>
        <v/>
      </c>
      <c r="B2497" s="33" t="str">
        <f t="shared" si="288"/>
        <v/>
      </c>
      <c r="C2497" s="32" t="str">
        <f t="shared" si="283"/>
        <v/>
      </c>
      <c r="D2497" s="71" t="str">
        <f t="shared" si="286"/>
        <v/>
      </c>
      <c r="E2497" s="83" t="str">
        <f t="shared" si="284"/>
        <v/>
      </c>
      <c r="F2497" s="100"/>
      <c r="G2497" s="85" t="str">
        <f t="shared" si="282"/>
        <v/>
      </c>
      <c r="H2497" s="158"/>
      <c r="I2497" s="149"/>
      <c r="J2497" s="152"/>
      <c r="K2497" s="162"/>
      <c r="L2497" s="163"/>
      <c r="M2497" s="34" t="str">
        <f t="shared" si="285"/>
        <v/>
      </c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</row>
    <row r="2498" spans="1:61" ht="15" customHeight="1" x14ac:dyDescent="0.2">
      <c r="A2498" s="59" t="str">
        <f t="shared" si="287"/>
        <v/>
      </c>
      <c r="B2498" s="33" t="str">
        <f t="shared" si="288"/>
        <v/>
      </c>
      <c r="C2498" s="32" t="str">
        <f t="shared" si="283"/>
        <v/>
      </c>
      <c r="D2498" s="71" t="str">
        <f t="shared" si="286"/>
        <v/>
      </c>
      <c r="E2498" s="83" t="str">
        <f t="shared" si="284"/>
        <v/>
      </c>
      <c r="F2498" s="100"/>
      <c r="G2498" s="85" t="str">
        <f t="shared" si="282"/>
        <v/>
      </c>
      <c r="H2498" s="158"/>
      <c r="I2498" s="149"/>
      <c r="J2498" s="152"/>
      <c r="K2498" s="162"/>
      <c r="L2498" s="163"/>
      <c r="M2498" s="34" t="str">
        <f t="shared" si="285"/>
        <v/>
      </c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</row>
    <row r="2499" spans="1:61" ht="15" customHeight="1" x14ac:dyDescent="0.2">
      <c r="A2499" s="59" t="str">
        <f t="shared" si="287"/>
        <v/>
      </c>
      <c r="B2499" s="33" t="str">
        <f t="shared" si="288"/>
        <v/>
      </c>
      <c r="C2499" s="32" t="str">
        <f t="shared" si="283"/>
        <v/>
      </c>
      <c r="D2499" s="71" t="str">
        <f t="shared" si="286"/>
        <v/>
      </c>
      <c r="E2499" s="83" t="str">
        <f t="shared" si="284"/>
        <v/>
      </c>
      <c r="F2499" s="100"/>
      <c r="G2499" s="85" t="str">
        <f t="shared" si="282"/>
        <v/>
      </c>
      <c r="H2499" s="158"/>
      <c r="I2499" s="149"/>
      <c r="J2499" s="152"/>
      <c r="K2499" s="162"/>
      <c r="L2499" s="163"/>
      <c r="M2499" s="34" t="str">
        <f t="shared" si="285"/>
        <v/>
      </c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</row>
    <row r="2500" spans="1:61" ht="15" customHeight="1" x14ac:dyDescent="0.2">
      <c r="A2500" s="59" t="str">
        <f t="shared" si="287"/>
        <v/>
      </c>
      <c r="B2500" s="33" t="str">
        <f t="shared" si="288"/>
        <v/>
      </c>
      <c r="C2500" s="32" t="str">
        <f t="shared" si="283"/>
        <v/>
      </c>
      <c r="D2500" s="71" t="str">
        <f t="shared" si="286"/>
        <v/>
      </c>
      <c r="E2500" s="83" t="str">
        <f t="shared" si="284"/>
        <v/>
      </c>
      <c r="F2500" s="100"/>
      <c r="G2500" s="85" t="str">
        <f t="shared" si="282"/>
        <v/>
      </c>
      <c r="H2500" s="158"/>
      <c r="I2500" s="149"/>
      <c r="J2500" s="152"/>
      <c r="K2500" s="162"/>
      <c r="L2500" s="163"/>
      <c r="M2500" s="34" t="str">
        <f t="shared" si="285"/>
        <v/>
      </c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</row>
    <row r="2501" spans="1:61" ht="15" customHeight="1" x14ac:dyDescent="0.2">
      <c r="A2501" s="59" t="str">
        <f t="shared" si="287"/>
        <v/>
      </c>
      <c r="B2501" s="33" t="str">
        <f t="shared" si="288"/>
        <v/>
      </c>
      <c r="C2501" s="32" t="str">
        <f t="shared" si="283"/>
        <v/>
      </c>
      <c r="D2501" s="71" t="str">
        <f t="shared" si="286"/>
        <v/>
      </c>
      <c r="E2501" s="83" t="str">
        <f t="shared" si="284"/>
        <v/>
      </c>
      <c r="F2501" s="100"/>
      <c r="G2501" s="85" t="str">
        <f t="shared" si="282"/>
        <v/>
      </c>
      <c r="H2501" s="158"/>
      <c r="I2501" s="149"/>
      <c r="J2501" s="152"/>
      <c r="K2501" s="162"/>
      <c r="L2501" s="163"/>
      <c r="M2501" s="34" t="str">
        <f t="shared" si="285"/>
        <v/>
      </c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</row>
    <row r="2502" spans="1:61" ht="15" customHeight="1" x14ac:dyDescent="0.2">
      <c r="A2502" s="59" t="str">
        <f t="shared" si="287"/>
        <v/>
      </c>
      <c r="B2502" s="33" t="str">
        <f t="shared" si="288"/>
        <v/>
      </c>
      <c r="C2502" s="32" t="str">
        <f t="shared" si="283"/>
        <v/>
      </c>
      <c r="D2502" s="71" t="str">
        <f t="shared" si="286"/>
        <v/>
      </c>
      <c r="E2502" s="83" t="str">
        <f t="shared" si="284"/>
        <v/>
      </c>
      <c r="F2502" s="100"/>
      <c r="G2502" s="85" t="str">
        <f t="shared" si="282"/>
        <v/>
      </c>
      <c r="H2502" s="158"/>
      <c r="I2502" s="149"/>
      <c r="J2502" s="152"/>
      <c r="K2502" s="162"/>
      <c r="L2502" s="163"/>
      <c r="M2502" s="34" t="str">
        <f t="shared" si="285"/>
        <v/>
      </c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</row>
    <row r="2503" spans="1:61" ht="15" customHeight="1" x14ac:dyDescent="0.2">
      <c r="A2503" s="59" t="str">
        <f t="shared" si="287"/>
        <v/>
      </c>
      <c r="B2503" s="33" t="str">
        <f t="shared" si="288"/>
        <v/>
      </c>
      <c r="C2503" s="32" t="str">
        <f t="shared" si="283"/>
        <v/>
      </c>
      <c r="D2503" s="71" t="str">
        <f t="shared" si="286"/>
        <v/>
      </c>
      <c r="E2503" s="83" t="str">
        <f t="shared" si="284"/>
        <v/>
      </c>
      <c r="F2503" s="100"/>
      <c r="G2503" s="85" t="str">
        <f t="shared" si="282"/>
        <v/>
      </c>
      <c r="H2503" s="158"/>
      <c r="I2503" s="149"/>
      <c r="J2503" s="152"/>
      <c r="K2503" s="162"/>
      <c r="L2503" s="163"/>
      <c r="M2503" s="34" t="str">
        <f t="shared" si="285"/>
        <v/>
      </c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</row>
    <row r="2504" spans="1:61" ht="15" customHeight="1" x14ac:dyDescent="0.2">
      <c r="A2504" s="59" t="str">
        <f t="shared" si="287"/>
        <v/>
      </c>
      <c r="B2504" s="33" t="str">
        <f t="shared" si="288"/>
        <v/>
      </c>
      <c r="C2504" s="32" t="str">
        <f t="shared" si="283"/>
        <v/>
      </c>
      <c r="D2504" s="71" t="str">
        <f t="shared" si="286"/>
        <v/>
      </c>
      <c r="E2504" s="83" t="str">
        <f t="shared" si="284"/>
        <v/>
      </c>
      <c r="F2504" s="100"/>
      <c r="G2504" s="85" t="str">
        <f t="shared" si="282"/>
        <v/>
      </c>
      <c r="H2504" s="158"/>
      <c r="I2504" s="149"/>
      <c r="J2504" s="152"/>
      <c r="K2504" s="162"/>
      <c r="L2504" s="163"/>
      <c r="M2504" s="34" t="str">
        <f t="shared" si="285"/>
        <v/>
      </c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</row>
    <row r="2505" spans="1:61" ht="15" customHeight="1" x14ac:dyDescent="0.2">
      <c r="A2505" s="59" t="str">
        <f t="shared" si="287"/>
        <v/>
      </c>
      <c r="B2505" s="33" t="str">
        <f t="shared" si="288"/>
        <v/>
      </c>
      <c r="C2505" s="32" t="str">
        <f t="shared" si="283"/>
        <v/>
      </c>
      <c r="D2505" s="71" t="str">
        <f t="shared" si="286"/>
        <v/>
      </c>
      <c r="E2505" s="83" t="str">
        <f t="shared" si="284"/>
        <v/>
      </c>
      <c r="F2505" s="100"/>
      <c r="G2505" s="85" t="str">
        <f t="shared" si="282"/>
        <v/>
      </c>
      <c r="H2505" s="158"/>
      <c r="I2505" s="149"/>
      <c r="J2505" s="152"/>
      <c r="K2505" s="162"/>
      <c r="L2505" s="163"/>
      <c r="M2505" s="34" t="str">
        <f t="shared" si="285"/>
        <v/>
      </c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</row>
    <row r="2506" spans="1:61" ht="15" customHeight="1" x14ac:dyDescent="0.2">
      <c r="A2506" s="59" t="str">
        <f t="shared" si="287"/>
        <v/>
      </c>
      <c r="B2506" s="33" t="str">
        <f t="shared" si="288"/>
        <v/>
      </c>
      <c r="C2506" s="32" t="str">
        <f t="shared" si="283"/>
        <v/>
      </c>
      <c r="D2506" s="71" t="str">
        <f t="shared" si="286"/>
        <v/>
      </c>
      <c r="E2506" s="83" t="str">
        <f t="shared" si="284"/>
        <v/>
      </c>
      <c r="F2506" s="100"/>
      <c r="G2506" s="85" t="str">
        <f t="shared" si="282"/>
        <v/>
      </c>
      <c r="H2506" s="158"/>
      <c r="I2506" s="149"/>
      <c r="J2506" s="152"/>
      <c r="K2506" s="162"/>
      <c r="L2506" s="163"/>
      <c r="M2506" s="34" t="str">
        <f t="shared" si="285"/>
        <v/>
      </c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</row>
    <row r="2507" spans="1:61" ht="15" customHeight="1" x14ac:dyDescent="0.2">
      <c r="A2507" s="59" t="str">
        <f t="shared" si="287"/>
        <v/>
      </c>
      <c r="B2507" s="33" t="str">
        <f t="shared" si="288"/>
        <v/>
      </c>
      <c r="C2507" s="32" t="str">
        <f t="shared" si="283"/>
        <v/>
      </c>
      <c r="D2507" s="71" t="str">
        <f t="shared" si="286"/>
        <v/>
      </c>
      <c r="E2507" s="83" t="str">
        <f t="shared" si="284"/>
        <v/>
      </c>
      <c r="F2507" s="100"/>
      <c r="G2507" s="85" t="str">
        <f t="shared" si="282"/>
        <v/>
      </c>
      <c r="H2507" s="158"/>
      <c r="I2507" s="149"/>
      <c r="J2507" s="152"/>
      <c r="K2507" s="162"/>
      <c r="L2507" s="163"/>
      <c r="M2507" s="34" t="str">
        <f t="shared" si="285"/>
        <v/>
      </c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</row>
    <row r="2508" spans="1:61" ht="15" customHeight="1" x14ac:dyDescent="0.2">
      <c r="A2508" s="59" t="str">
        <f t="shared" si="287"/>
        <v/>
      </c>
      <c r="B2508" s="33" t="str">
        <f t="shared" si="288"/>
        <v/>
      </c>
      <c r="C2508" s="32" t="str">
        <f t="shared" si="283"/>
        <v/>
      </c>
      <c r="D2508" s="71" t="str">
        <f t="shared" si="286"/>
        <v/>
      </c>
      <c r="E2508" s="83" t="str">
        <f t="shared" si="284"/>
        <v/>
      </c>
      <c r="F2508" s="100"/>
      <c r="G2508" s="85" t="str">
        <f>IF(ISNA(VLOOKUP(F2508,klanten,2,FALSE)),"",VLOOKUP(F2508,klanten,2,FALSE))</f>
        <v/>
      </c>
      <c r="H2508" s="158"/>
      <c r="I2508" s="149"/>
      <c r="J2508" s="152"/>
      <c r="K2508" s="162"/>
      <c r="L2508" s="163"/>
      <c r="M2508" s="34" t="str">
        <f t="shared" si="285"/>
        <v/>
      </c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</row>
    <row r="2509" spans="1:61" ht="15" customHeight="1" x14ac:dyDescent="0.2">
      <c r="A2509" s="59" t="str">
        <f t="shared" si="287"/>
        <v/>
      </c>
      <c r="B2509" s="33" t="str">
        <f t="shared" si="288"/>
        <v/>
      </c>
      <c r="C2509" s="32" t="str">
        <f>IF(B2509="","",IF(B2509=B2508,C2508+1,1))</f>
        <v/>
      </c>
      <c r="D2509" s="71" t="str">
        <f t="shared" si="286"/>
        <v/>
      </c>
      <c r="E2509" s="83" t="str">
        <f t="shared" si="284"/>
        <v/>
      </c>
      <c r="F2509" s="100"/>
      <c r="G2509" s="85" t="str">
        <f>IF(ISNA(VLOOKUP(F2509,klanten,2,FALSE)),"",VLOOKUP(F2509,klanten,2,FALSE))</f>
        <v/>
      </c>
      <c r="H2509" s="158"/>
      <c r="I2509" s="149"/>
      <c r="J2509" s="152"/>
      <c r="K2509" s="162"/>
      <c r="L2509" s="163"/>
      <c r="M2509" s="34" t="str">
        <f t="shared" si="285"/>
        <v/>
      </c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</row>
    <row r="2510" spans="1:61" ht="15" customHeight="1" x14ac:dyDescent="0.2">
      <c r="A2510" s="59" t="str">
        <f t="shared" si="287"/>
        <v/>
      </c>
      <c r="B2510" s="33" t="str">
        <f t="shared" si="288"/>
        <v/>
      </c>
      <c r="C2510" s="32" t="str">
        <f>IF(B2510="","",IF(B2510=B2509,C2509+1,1))</f>
        <v/>
      </c>
      <c r="D2510" s="71" t="str">
        <f t="shared" si="286"/>
        <v/>
      </c>
      <c r="E2510" s="83" t="str">
        <f>IF(AND(B2510="",B2509&lt;&gt;""),"►","")</f>
        <v/>
      </c>
      <c r="F2510" s="100"/>
      <c r="G2510" s="85" t="str">
        <f>IF(ISNA(VLOOKUP(F2510,klanten,2,FALSE)),"",VLOOKUP(F2510,klanten,2,FALSE))</f>
        <v/>
      </c>
      <c r="H2510" s="158"/>
      <c r="I2510" s="149"/>
      <c r="J2510" s="152"/>
      <c r="K2510" s="162"/>
      <c r="L2510" s="163"/>
      <c r="M2510" s="34" t="str">
        <f t="shared" si="285"/>
        <v/>
      </c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</row>
    <row r="2511" spans="1:61" ht="15" customHeight="1" x14ac:dyDescent="0.2">
      <c r="A2511" s="59" t="str">
        <f t="shared" si="287"/>
        <v/>
      </c>
      <c r="B2511" s="33" t="str">
        <f t="shared" si="288"/>
        <v/>
      </c>
      <c r="C2511" s="32" t="str">
        <f>IF(B2511="","",IF(B2511=B2510,C2510+1,1))</f>
        <v/>
      </c>
      <c r="D2511" s="71" t="str">
        <f t="shared" si="286"/>
        <v/>
      </c>
      <c r="E2511" s="83" t="str">
        <f>IF(AND(B2511="",B2510&lt;&gt;""),"►","")</f>
        <v/>
      </c>
      <c r="F2511" s="100"/>
      <c r="G2511" s="85" t="str">
        <f>IF(ISNA(VLOOKUP(F2511,klanten,2,FALSE)),"",VLOOKUP(F2511,klanten,2,FALSE))</f>
        <v/>
      </c>
      <c r="H2511" s="158"/>
      <c r="I2511" s="149"/>
      <c r="J2511" s="152"/>
      <c r="K2511" s="162"/>
      <c r="L2511" s="163"/>
      <c r="M2511" s="34" t="str">
        <f t="shared" si="285"/>
        <v/>
      </c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</row>
    <row r="2512" spans="1:61" ht="15" customHeight="1" thickBot="1" x14ac:dyDescent="0.25">
      <c r="A2512" s="80" t="str">
        <f t="shared" si="287"/>
        <v/>
      </c>
      <c r="B2512" s="41" t="str">
        <f t="shared" si="288"/>
        <v/>
      </c>
      <c r="C2512" s="42" t="str">
        <f>IF(B2512="","",IF(B2512=B2511,C2511+1,1))</f>
        <v/>
      </c>
      <c r="D2512" s="81" t="str">
        <f t="shared" si="286"/>
        <v/>
      </c>
      <c r="E2512" s="84" t="str">
        <f>IF(AND(B2512="",B2511&lt;&gt;""),"►","")</f>
        <v/>
      </c>
      <c r="F2512" s="101"/>
      <c r="G2512" s="102" t="str">
        <f>IF(ISNA(VLOOKUP(F2512,klanten,2,FALSE)),"",VLOOKUP(F2512,klanten,2,FALSE))</f>
        <v/>
      </c>
      <c r="H2512" s="164"/>
      <c r="I2512" s="153"/>
      <c r="J2512" s="154"/>
      <c r="K2512" s="165"/>
      <c r="L2512" s="166"/>
      <c r="M2512" s="43" t="str">
        <f t="shared" si="285"/>
        <v/>
      </c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</row>
    <row r="2513" spans="1:61" x14ac:dyDescent="0.2"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</row>
    <row r="2514" spans="1:61" x14ac:dyDescent="0.2">
      <c r="A2514" s="40" t="s">
        <v>31</v>
      </c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</row>
    <row r="2515" spans="1:61" x14ac:dyDescent="0.2"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</row>
    <row r="2516" spans="1:61" x14ac:dyDescent="0.2"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</row>
    <row r="2517" spans="1:61" x14ac:dyDescent="0.2"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</row>
    <row r="2518" spans="1:61" x14ac:dyDescent="0.2"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</row>
    <row r="2519" spans="1:61" x14ac:dyDescent="0.2"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</row>
    <row r="2520" spans="1:61" x14ac:dyDescent="0.2"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</row>
    <row r="2521" spans="1:61" x14ac:dyDescent="0.2"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</row>
    <row r="2522" spans="1:61" x14ac:dyDescent="0.2"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</row>
    <row r="2523" spans="1:61" x14ac:dyDescent="0.2"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</row>
    <row r="2524" spans="1:61" x14ac:dyDescent="0.2"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</row>
    <row r="2525" spans="1:61" x14ac:dyDescent="0.2"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</row>
    <row r="2526" spans="1:61" x14ac:dyDescent="0.2"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</row>
    <row r="2527" spans="1:61" x14ac:dyDescent="0.2"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</row>
    <row r="2528" spans="1:61" x14ac:dyDescent="0.2"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</row>
    <row r="2529" spans="2:61" x14ac:dyDescent="0.2"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</row>
    <row r="2530" spans="2:61" x14ac:dyDescent="0.2"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</row>
    <row r="2531" spans="2:61" x14ac:dyDescent="0.2"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</row>
    <row r="2532" spans="2:61" x14ac:dyDescent="0.2"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</row>
    <row r="2533" spans="2:61" x14ac:dyDescent="0.2"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</row>
    <row r="2534" spans="2:61" x14ac:dyDescent="0.2"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</row>
    <row r="2535" spans="2:61" x14ac:dyDescent="0.2"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</row>
    <row r="2536" spans="2:61" x14ac:dyDescent="0.2"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</row>
    <row r="2537" spans="2:61" x14ac:dyDescent="0.2"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</row>
    <row r="2538" spans="2:61" x14ac:dyDescent="0.2"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</row>
    <row r="2539" spans="2:61" x14ac:dyDescent="0.2"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</row>
    <row r="2540" spans="2:61" x14ac:dyDescent="0.2"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</row>
    <row r="2541" spans="2:61" x14ac:dyDescent="0.2"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</row>
    <row r="2542" spans="2:61" x14ac:dyDescent="0.2"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</row>
    <row r="2543" spans="2:61" x14ac:dyDescent="0.2"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</row>
    <row r="2544" spans="2:61" x14ac:dyDescent="0.2"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</row>
    <row r="2545" spans="2:61" x14ac:dyDescent="0.2"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</row>
    <row r="2546" spans="2:61" x14ac:dyDescent="0.2"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</row>
    <row r="2547" spans="2:61" x14ac:dyDescent="0.2"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</row>
    <row r="2548" spans="2:61" x14ac:dyDescent="0.2"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</row>
    <row r="2549" spans="2:61" x14ac:dyDescent="0.2"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</row>
    <row r="2550" spans="2:61" x14ac:dyDescent="0.2"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</row>
    <row r="2551" spans="2:61" x14ac:dyDescent="0.2"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</row>
    <row r="2552" spans="2:61" x14ac:dyDescent="0.2"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</row>
    <row r="2553" spans="2:61" x14ac:dyDescent="0.2"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</row>
    <row r="2554" spans="2:61" x14ac:dyDescent="0.2"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</row>
    <row r="2555" spans="2:61" x14ac:dyDescent="0.2"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</row>
    <row r="2556" spans="2:61" x14ac:dyDescent="0.2"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</row>
    <row r="2557" spans="2:61" x14ac:dyDescent="0.2"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</row>
    <row r="2558" spans="2:61" x14ac:dyDescent="0.2"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</row>
    <row r="2559" spans="2:61" x14ac:dyDescent="0.2"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</row>
    <row r="2560" spans="2:61" x14ac:dyDescent="0.2"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</row>
    <row r="2561" spans="2:61" x14ac:dyDescent="0.2"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</row>
    <row r="2562" spans="2:61" x14ac:dyDescent="0.2"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</row>
    <row r="2563" spans="2:61" x14ac:dyDescent="0.2"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</row>
    <row r="2564" spans="2:61" x14ac:dyDescent="0.2"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</row>
    <row r="2565" spans="2:61" x14ac:dyDescent="0.2"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</row>
    <row r="2566" spans="2:61" x14ac:dyDescent="0.2"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</row>
    <row r="2567" spans="2:61" x14ac:dyDescent="0.2"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</row>
    <row r="2568" spans="2:61" x14ac:dyDescent="0.2"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</row>
    <row r="2569" spans="2:61" x14ac:dyDescent="0.2"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</row>
    <row r="2570" spans="2:61" x14ac:dyDescent="0.2"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</row>
    <row r="2571" spans="2:61" x14ac:dyDescent="0.2"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</row>
    <row r="2572" spans="2:61" x14ac:dyDescent="0.2"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</row>
    <row r="2573" spans="2:61" x14ac:dyDescent="0.2"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</row>
    <row r="2574" spans="2:61" x14ac:dyDescent="0.2"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</row>
    <row r="2575" spans="2:61" x14ac:dyDescent="0.2"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</row>
    <row r="2576" spans="2:61" x14ac:dyDescent="0.2"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</row>
    <row r="2577" spans="2:61" x14ac:dyDescent="0.2"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</row>
    <row r="2578" spans="2:61" x14ac:dyDescent="0.2"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</row>
    <row r="2579" spans="2:61" x14ac:dyDescent="0.2"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</row>
    <row r="2580" spans="2:61" x14ac:dyDescent="0.2"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</row>
    <row r="2581" spans="2:61" x14ac:dyDescent="0.2"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</row>
    <row r="2582" spans="2:61" x14ac:dyDescent="0.2"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</row>
    <row r="2583" spans="2:61" x14ac:dyDescent="0.2"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</row>
    <row r="2584" spans="2:61" x14ac:dyDescent="0.2"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</row>
    <row r="2585" spans="2:61" x14ac:dyDescent="0.2"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</row>
    <row r="2586" spans="2:61" x14ac:dyDescent="0.2"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</row>
    <row r="2587" spans="2:61" x14ac:dyDescent="0.2"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</row>
    <row r="2588" spans="2:61" x14ac:dyDescent="0.2"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</row>
    <row r="2589" spans="2:61" x14ac:dyDescent="0.2"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</row>
    <row r="2590" spans="2:61" x14ac:dyDescent="0.2"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</row>
    <row r="2591" spans="2:61" x14ac:dyDescent="0.2"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</row>
    <row r="2592" spans="2:61" x14ac:dyDescent="0.2"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</row>
    <row r="2593" spans="2:61" x14ac:dyDescent="0.2"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</row>
    <row r="2594" spans="2:61" x14ac:dyDescent="0.2"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</row>
    <row r="2595" spans="2:61" x14ac:dyDescent="0.2"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</row>
    <row r="2596" spans="2:61" x14ac:dyDescent="0.2"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</row>
    <row r="2597" spans="2:61" x14ac:dyDescent="0.2"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</row>
    <row r="2598" spans="2:61" x14ac:dyDescent="0.2"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</row>
    <row r="2599" spans="2:61" x14ac:dyDescent="0.2"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</row>
    <row r="2600" spans="2:61" x14ac:dyDescent="0.2"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</row>
    <row r="2601" spans="2:61" x14ac:dyDescent="0.2"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</row>
    <row r="2602" spans="2:61" x14ac:dyDescent="0.2"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</row>
    <row r="2603" spans="2:61" x14ac:dyDescent="0.2"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</row>
    <row r="2604" spans="2:61" x14ac:dyDescent="0.2"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</row>
    <row r="2605" spans="2:61" x14ac:dyDescent="0.2"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</row>
    <row r="2606" spans="2:61" x14ac:dyDescent="0.2"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</row>
    <row r="2607" spans="2:61" x14ac:dyDescent="0.2"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</row>
    <row r="2608" spans="2:61" x14ac:dyDescent="0.2"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</row>
    <row r="2609" spans="2:61" x14ac:dyDescent="0.2"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</row>
    <row r="2610" spans="2:61" x14ac:dyDescent="0.2"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</row>
    <row r="2611" spans="2:61" x14ac:dyDescent="0.2"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</row>
    <row r="2612" spans="2:61" x14ac:dyDescent="0.2"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</row>
    <row r="2613" spans="2:61" x14ac:dyDescent="0.2"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</row>
    <row r="2614" spans="2:61" x14ac:dyDescent="0.2"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</row>
    <row r="2615" spans="2:61" x14ac:dyDescent="0.2"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</row>
    <row r="2616" spans="2:61" x14ac:dyDescent="0.2"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</row>
    <row r="2617" spans="2:61" x14ac:dyDescent="0.2"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</row>
    <row r="2618" spans="2:61" x14ac:dyDescent="0.2"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</row>
    <row r="2619" spans="2:61" x14ac:dyDescent="0.2"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</row>
    <row r="2620" spans="2:61" x14ac:dyDescent="0.2"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</row>
    <row r="2621" spans="2:61" x14ac:dyDescent="0.2"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</row>
    <row r="2622" spans="2:61" x14ac:dyDescent="0.2"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</row>
    <row r="2623" spans="2:61" x14ac:dyDescent="0.2"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</row>
    <row r="2624" spans="2:61" x14ac:dyDescent="0.2"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</row>
    <row r="2625" spans="2:61" x14ac:dyDescent="0.2"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</row>
    <row r="2626" spans="2:61" x14ac:dyDescent="0.2"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</row>
    <row r="2627" spans="2:61" x14ac:dyDescent="0.2"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</row>
    <row r="2628" spans="2:61" x14ac:dyDescent="0.2"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</row>
    <row r="2629" spans="2:61" x14ac:dyDescent="0.2"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</row>
    <row r="2630" spans="2:61" x14ac:dyDescent="0.2"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</row>
    <row r="2631" spans="2:61" x14ac:dyDescent="0.2"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</row>
    <row r="2632" spans="2:61" x14ac:dyDescent="0.2"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</row>
    <row r="2633" spans="2:61" x14ac:dyDescent="0.2"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</row>
    <row r="2634" spans="2:61" x14ac:dyDescent="0.2"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</row>
    <row r="2635" spans="2:61" x14ac:dyDescent="0.2"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</row>
    <row r="2636" spans="2:61" x14ac:dyDescent="0.2"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</row>
    <row r="2637" spans="2:61" x14ac:dyDescent="0.2"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</row>
    <row r="2638" spans="2:61" x14ac:dyDescent="0.2"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</row>
    <row r="2639" spans="2:61" x14ac:dyDescent="0.2"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</row>
    <row r="2640" spans="2:61" x14ac:dyDescent="0.2"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</row>
    <row r="2641" spans="2:61" x14ac:dyDescent="0.2"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</row>
    <row r="2642" spans="2:61" x14ac:dyDescent="0.2"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</row>
    <row r="2643" spans="2:61" x14ac:dyDescent="0.2"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</row>
    <row r="2644" spans="2:61" x14ac:dyDescent="0.2"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</row>
    <row r="2645" spans="2:61" x14ac:dyDescent="0.2"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</row>
    <row r="2646" spans="2:61" x14ac:dyDescent="0.2"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</row>
    <row r="2647" spans="2:61" x14ac:dyDescent="0.2"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</row>
    <row r="2648" spans="2:61" x14ac:dyDescent="0.2"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</row>
    <row r="2649" spans="2:61" x14ac:dyDescent="0.2"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</row>
    <row r="2650" spans="2:61" x14ac:dyDescent="0.2"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</row>
    <row r="2651" spans="2:61" x14ac:dyDescent="0.2"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</row>
    <row r="2652" spans="2:61" x14ac:dyDescent="0.2"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</row>
    <row r="2653" spans="2:61" x14ac:dyDescent="0.2"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</row>
    <row r="2654" spans="2:61" x14ac:dyDescent="0.2"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</row>
    <row r="2655" spans="2:61" x14ac:dyDescent="0.2"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</row>
    <row r="2656" spans="2:61" x14ac:dyDescent="0.2"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</row>
    <row r="2657" spans="2:61" x14ac:dyDescent="0.2"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</row>
    <row r="2658" spans="2:61" x14ac:dyDescent="0.2"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</row>
    <row r="2659" spans="2:61" x14ac:dyDescent="0.2"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</row>
    <row r="2660" spans="2:61" x14ac:dyDescent="0.2"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</row>
    <row r="2661" spans="2:61" x14ac:dyDescent="0.2"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</row>
    <row r="2662" spans="2:61" x14ac:dyDescent="0.2"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</row>
    <row r="2663" spans="2:61" x14ac:dyDescent="0.2"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</row>
    <row r="2664" spans="2:61" x14ac:dyDescent="0.2"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</row>
    <row r="2665" spans="2:61" x14ac:dyDescent="0.2"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</row>
    <row r="2666" spans="2:61" x14ac:dyDescent="0.2"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</row>
    <row r="2667" spans="2:61" x14ac:dyDescent="0.2"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</row>
    <row r="2668" spans="2:61" x14ac:dyDescent="0.2"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</row>
    <row r="2669" spans="2:61" x14ac:dyDescent="0.2"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</row>
    <row r="2670" spans="2:61" x14ac:dyDescent="0.2"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</row>
    <row r="2671" spans="2:61" x14ac:dyDescent="0.2"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</row>
    <row r="2672" spans="2:61" x14ac:dyDescent="0.2"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</row>
    <row r="2673" spans="2:61" x14ac:dyDescent="0.2"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</row>
    <row r="2674" spans="2:61" x14ac:dyDescent="0.2"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</row>
    <row r="2675" spans="2:61" x14ac:dyDescent="0.2"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</row>
    <row r="2676" spans="2:61" x14ac:dyDescent="0.2"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</row>
    <row r="2677" spans="2:61" x14ac:dyDescent="0.2"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</row>
    <row r="2678" spans="2:61" x14ac:dyDescent="0.2"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</row>
    <row r="2679" spans="2:61" x14ac:dyDescent="0.2"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</row>
    <row r="2680" spans="2:61" x14ac:dyDescent="0.2"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</row>
    <row r="2681" spans="2:61" x14ac:dyDescent="0.2"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</row>
    <row r="2682" spans="2:61" x14ac:dyDescent="0.2"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</row>
    <row r="2683" spans="2:61" x14ac:dyDescent="0.2"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</row>
    <row r="2684" spans="2:61" x14ac:dyDescent="0.2"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</row>
    <row r="2685" spans="2:61" x14ac:dyDescent="0.2"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</row>
    <row r="2686" spans="2:61" x14ac:dyDescent="0.2"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</row>
    <row r="2687" spans="2:61" x14ac:dyDescent="0.2"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</row>
    <row r="2688" spans="2:61" x14ac:dyDescent="0.2"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</row>
    <row r="2689" spans="2:61" x14ac:dyDescent="0.2"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</row>
    <row r="2690" spans="2:61" x14ac:dyDescent="0.2"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</row>
    <row r="2691" spans="2:61" x14ac:dyDescent="0.2"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</row>
    <row r="2692" spans="2:61" x14ac:dyDescent="0.2"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</row>
    <row r="2693" spans="2:61" x14ac:dyDescent="0.2"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</row>
    <row r="2694" spans="2:61" x14ac:dyDescent="0.2"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</row>
    <row r="2695" spans="2:61" x14ac:dyDescent="0.2"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</row>
    <row r="2696" spans="2:61" x14ac:dyDescent="0.2"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</row>
    <row r="2697" spans="2:61" x14ac:dyDescent="0.2"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</row>
    <row r="2698" spans="2:61" x14ac:dyDescent="0.2"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</row>
    <row r="2699" spans="2:61" x14ac:dyDescent="0.2"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</row>
    <row r="2700" spans="2:61" x14ac:dyDescent="0.2"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</row>
    <row r="2701" spans="2:61" x14ac:dyDescent="0.2"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</row>
    <row r="2702" spans="2:61" x14ac:dyDescent="0.2"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</row>
    <row r="2703" spans="2:61" x14ac:dyDescent="0.2"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</row>
    <row r="2704" spans="2:61" x14ac:dyDescent="0.2"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</row>
    <row r="2705" spans="2:61" x14ac:dyDescent="0.2"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</row>
    <row r="2706" spans="2:61" x14ac:dyDescent="0.2"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</row>
    <row r="2707" spans="2:61" x14ac:dyDescent="0.2"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</row>
    <row r="2708" spans="2:61" x14ac:dyDescent="0.2"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</row>
    <row r="2709" spans="2:61" x14ac:dyDescent="0.2"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</row>
    <row r="2710" spans="2:61" x14ac:dyDescent="0.2"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</row>
    <row r="2711" spans="2:61" x14ac:dyDescent="0.2"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</row>
    <row r="2712" spans="2:61" x14ac:dyDescent="0.2"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</row>
    <row r="2713" spans="2:61" x14ac:dyDescent="0.2"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</row>
    <row r="2714" spans="2:61" x14ac:dyDescent="0.2"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</row>
    <row r="2715" spans="2:61" x14ac:dyDescent="0.2"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</row>
    <row r="2716" spans="2:61" x14ac:dyDescent="0.2"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</row>
    <row r="2717" spans="2:61" x14ac:dyDescent="0.2"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</row>
    <row r="2718" spans="2:61" x14ac:dyDescent="0.2"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</row>
    <row r="2719" spans="2:61" x14ac:dyDescent="0.2"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</row>
    <row r="2720" spans="2:61" x14ac:dyDescent="0.2"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</row>
    <row r="2721" spans="2:61" x14ac:dyDescent="0.2"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</row>
    <row r="2722" spans="2:61" x14ac:dyDescent="0.2"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</row>
    <row r="2723" spans="2:61" x14ac:dyDescent="0.2"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</row>
    <row r="2724" spans="2:61" x14ac:dyDescent="0.2"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</row>
    <row r="2725" spans="2:61" x14ac:dyDescent="0.2"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</row>
    <row r="2726" spans="2:61" x14ac:dyDescent="0.2"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</row>
    <row r="2727" spans="2:61" x14ac:dyDescent="0.2"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</row>
    <row r="2728" spans="2:61" x14ac:dyDescent="0.2"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</row>
    <row r="2729" spans="2:61" x14ac:dyDescent="0.2"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</row>
    <row r="2730" spans="2:61" x14ac:dyDescent="0.2"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</row>
    <row r="2731" spans="2:61" x14ac:dyDescent="0.2"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</row>
    <row r="2732" spans="2:61" x14ac:dyDescent="0.2"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</row>
    <row r="2733" spans="2:61" x14ac:dyDescent="0.2"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</row>
    <row r="2734" spans="2:61" x14ac:dyDescent="0.2"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</row>
    <row r="2735" spans="2:61" x14ac:dyDescent="0.2"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</row>
    <row r="2736" spans="2:61" x14ac:dyDescent="0.2"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</row>
    <row r="2737" spans="2:61" x14ac:dyDescent="0.2"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</row>
    <row r="2738" spans="2:61" x14ac:dyDescent="0.2"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</row>
    <row r="2739" spans="2:61" x14ac:dyDescent="0.2"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</row>
    <row r="2740" spans="2:61" x14ac:dyDescent="0.2"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</row>
    <row r="2741" spans="2:61" x14ac:dyDescent="0.2"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</row>
    <row r="2742" spans="2:61" x14ac:dyDescent="0.2"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</row>
    <row r="2743" spans="2:61" x14ac:dyDescent="0.2"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</row>
    <row r="2744" spans="2:61" x14ac:dyDescent="0.2"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</row>
    <row r="2745" spans="2:61" x14ac:dyDescent="0.2"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</row>
    <row r="2746" spans="2:61" x14ac:dyDescent="0.2"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</row>
    <row r="2747" spans="2:61" x14ac:dyDescent="0.2"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</row>
    <row r="2748" spans="2:61" x14ac:dyDescent="0.2"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</row>
    <row r="2749" spans="2:61" x14ac:dyDescent="0.2"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</row>
    <row r="2750" spans="2:61" x14ac:dyDescent="0.2"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</row>
    <row r="2751" spans="2:61" x14ac:dyDescent="0.2"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</row>
    <row r="2752" spans="2:61" x14ac:dyDescent="0.2"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</row>
    <row r="2753" spans="2:61" x14ac:dyDescent="0.2"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</row>
    <row r="2754" spans="2:61" x14ac:dyDescent="0.2"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</row>
    <row r="2755" spans="2:61" x14ac:dyDescent="0.2"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</row>
    <row r="2756" spans="2:61" x14ac:dyDescent="0.2"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</row>
    <row r="2757" spans="2:61" x14ac:dyDescent="0.2"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</row>
    <row r="2758" spans="2:61" x14ac:dyDescent="0.2"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</row>
    <row r="2759" spans="2:61" x14ac:dyDescent="0.2"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</row>
    <row r="2760" spans="2:61" x14ac:dyDescent="0.2"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</row>
    <row r="2761" spans="2:61" x14ac:dyDescent="0.2"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</row>
    <row r="2762" spans="2:61" x14ac:dyDescent="0.2"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</row>
    <row r="2763" spans="2:61" x14ac:dyDescent="0.2"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</row>
    <row r="2764" spans="2:61" x14ac:dyDescent="0.2"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</row>
    <row r="2765" spans="2:61" x14ac:dyDescent="0.2"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</row>
    <row r="2766" spans="2:61" x14ac:dyDescent="0.2"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</row>
    <row r="2767" spans="2:61" x14ac:dyDescent="0.2"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</row>
    <row r="2768" spans="2:61" x14ac:dyDescent="0.2"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</row>
    <row r="2769" spans="2:61" x14ac:dyDescent="0.2"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</row>
    <row r="2770" spans="2:61" x14ac:dyDescent="0.2"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</row>
    <row r="2771" spans="2:61" x14ac:dyDescent="0.2"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</row>
    <row r="2772" spans="2:61" x14ac:dyDescent="0.2"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</row>
    <row r="2773" spans="2:61" x14ac:dyDescent="0.2"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</row>
    <row r="2774" spans="2:61" x14ac:dyDescent="0.2"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</row>
    <row r="2775" spans="2:61" x14ac:dyDescent="0.2"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</row>
    <row r="2776" spans="2:61" x14ac:dyDescent="0.2"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</row>
    <row r="2777" spans="2:61" x14ac:dyDescent="0.2"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</row>
    <row r="2778" spans="2:61" x14ac:dyDescent="0.2"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</row>
    <row r="2779" spans="2:61" x14ac:dyDescent="0.2"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</row>
    <row r="2780" spans="2:61" x14ac:dyDescent="0.2"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</row>
    <row r="2781" spans="2:61" x14ac:dyDescent="0.2"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</row>
    <row r="2782" spans="2:61" x14ac:dyDescent="0.2"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</row>
    <row r="2783" spans="2:61" x14ac:dyDescent="0.2"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</row>
    <row r="2784" spans="2:61" x14ac:dyDescent="0.2"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</row>
    <row r="2785" spans="2:61" x14ac:dyDescent="0.2"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</row>
    <row r="2786" spans="2:61" x14ac:dyDescent="0.2"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</row>
    <row r="2787" spans="2:61" x14ac:dyDescent="0.2"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</row>
    <row r="2788" spans="2:61" x14ac:dyDescent="0.2"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</row>
    <row r="2789" spans="2:61" x14ac:dyDescent="0.2"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</row>
    <row r="2790" spans="2:61" x14ac:dyDescent="0.2"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</row>
    <row r="2791" spans="2:61" x14ac:dyDescent="0.2"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</row>
    <row r="2792" spans="2:61" x14ac:dyDescent="0.2"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</row>
    <row r="2793" spans="2:61" x14ac:dyDescent="0.2"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</row>
    <row r="2794" spans="2:61" x14ac:dyDescent="0.2"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</row>
    <row r="2795" spans="2:61" x14ac:dyDescent="0.2"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</row>
    <row r="2796" spans="2:61" x14ac:dyDescent="0.2"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</row>
    <row r="2797" spans="2:61" x14ac:dyDescent="0.2"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</row>
    <row r="2798" spans="2:61" x14ac:dyDescent="0.2"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</row>
    <row r="2799" spans="2:61" x14ac:dyDescent="0.2"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</row>
    <row r="2800" spans="2:61" x14ac:dyDescent="0.2"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</row>
    <row r="2801" spans="2:61" x14ac:dyDescent="0.2"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</row>
    <row r="2802" spans="2:61" x14ac:dyDescent="0.2"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</row>
    <row r="2803" spans="2:61" x14ac:dyDescent="0.2"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</row>
    <row r="2804" spans="2:61" x14ac:dyDescent="0.2"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</row>
    <row r="2805" spans="2:61" x14ac:dyDescent="0.2"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</row>
    <row r="2806" spans="2:61" x14ac:dyDescent="0.2"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</row>
    <row r="2807" spans="2:61" x14ac:dyDescent="0.2"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</row>
    <row r="2808" spans="2:61" x14ac:dyDescent="0.2"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</row>
    <row r="2809" spans="2:61" x14ac:dyDescent="0.2"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</row>
    <row r="2810" spans="2:61" x14ac:dyDescent="0.2"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</row>
    <row r="2811" spans="2:61" x14ac:dyDescent="0.2"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</row>
    <row r="2812" spans="2:61" x14ac:dyDescent="0.2"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</row>
    <row r="2813" spans="2:61" x14ac:dyDescent="0.2"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</row>
    <row r="2814" spans="2:61" x14ac:dyDescent="0.2"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</row>
    <row r="2815" spans="2:61" x14ac:dyDescent="0.2"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</row>
    <row r="2816" spans="2:61" x14ac:dyDescent="0.2"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</row>
    <row r="2817" spans="2:61" x14ac:dyDescent="0.2"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</row>
    <row r="2818" spans="2:61" x14ac:dyDescent="0.2"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</row>
    <row r="2819" spans="2:61" x14ac:dyDescent="0.2"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</row>
    <row r="2820" spans="2:61" x14ac:dyDescent="0.2"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</row>
    <row r="2821" spans="2:61" x14ac:dyDescent="0.2"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</row>
    <row r="2822" spans="2:61" x14ac:dyDescent="0.2"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</row>
    <row r="2823" spans="2:61" x14ac:dyDescent="0.2"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</row>
    <row r="2824" spans="2:61" x14ac:dyDescent="0.2"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</row>
    <row r="2825" spans="2:61" x14ac:dyDescent="0.2"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</row>
    <row r="2826" spans="2:61" x14ac:dyDescent="0.2"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</row>
    <row r="2827" spans="2:61" x14ac:dyDescent="0.2"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</row>
    <row r="2828" spans="2:61" x14ac:dyDescent="0.2"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</row>
    <row r="2829" spans="2:61" x14ac:dyDescent="0.2"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</row>
    <row r="2830" spans="2:61" x14ac:dyDescent="0.2"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</row>
    <row r="2831" spans="2:61" x14ac:dyDescent="0.2"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</row>
    <row r="2832" spans="2:61" x14ac:dyDescent="0.2"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</row>
    <row r="2833" spans="2:61" x14ac:dyDescent="0.2"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</row>
    <row r="2834" spans="2:61" x14ac:dyDescent="0.2"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</row>
    <row r="2835" spans="2:61" x14ac:dyDescent="0.2"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</row>
    <row r="2836" spans="2:61" x14ac:dyDescent="0.2"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</row>
    <row r="2837" spans="2:61" x14ac:dyDescent="0.2"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</row>
    <row r="2838" spans="2:61" x14ac:dyDescent="0.2"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</row>
    <row r="2839" spans="2:61" x14ac:dyDescent="0.2"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</row>
    <row r="2840" spans="2:61" x14ac:dyDescent="0.2"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</row>
    <row r="2841" spans="2:61" x14ac:dyDescent="0.2"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</row>
    <row r="2842" spans="2:61" x14ac:dyDescent="0.2"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</row>
    <row r="2843" spans="2:61" x14ac:dyDescent="0.2"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</row>
    <row r="2844" spans="2:61" x14ac:dyDescent="0.2"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</row>
    <row r="2845" spans="2:61" x14ac:dyDescent="0.2"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</row>
    <row r="2846" spans="2:61" x14ac:dyDescent="0.2"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</row>
    <row r="2847" spans="2:61" x14ac:dyDescent="0.2"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</row>
    <row r="2848" spans="2:61" x14ac:dyDescent="0.2"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</row>
    <row r="2849" spans="2:61" x14ac:dyDescent="0.2"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</row>
    <row r="2850" spans="2:61" x14ac:dyDescent="0.2"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</row>
  </sheetData>
  <sheetProtection algorithmName="SHA-512" hashValue="S8j8aqDJ4On3gpnzFpBOIX/hGK9Q5hYPt6MldCyqlzdKr3wgde+OESZnvAq+nbZjEmUA3h3PoluxbNQxb8rGCw==" saltValue="U8dc9ZnZcCGjOjyIJ4a0AQ==" spinCount="100000" sheet="1" objects="1" scenarios="1"/>
  <mergeCells count="6">
    <mergeCell ref="G2:J2"/>
    <mergeCell ref="K5:L5"/>
    <mergeCell ref="E5:F5"/>
    <mergeCell ref="B5:D5"/>
    <mergeCell ref="K2:M2"/>
    <mergeCell ref="G5:J5"/>
  </mergeCells>
  <phoneticPr fontId="6" type="noConversion"/>
  <conditionalFormatting sqref="B12:B2512">
    <cfRule type="expression" dxfId="6" priority="1" stopIfTrue="1">
      <formula>D12="Nieuw"</formula>
    </cfRule>
    <cfRule type="expression" dxfId="5" priority="2" stopIfTrue="1">
      <formula>D12="  ="</formula>
    </cfRule>
  </conditionalFormatting>
  <conditionalFormatting sqref="D12:D2512">
    <cfRule type="expression" dxfId="4" priority="3" stopIfTrue="1">
      <formula>AND(D12="Nieuw",D13="")</formula>
    </cfRule>
  </conditionalFormatting>
  <conditionalFormatting sqref="H12:H30">
    <cfRule type="expression" priority="4" stopIfTrue="1">
      <formula>H12=""</formula>
    </cfRule>
    <cfRule type="expression" dxfId="3" priority="5" stopIfTrue="1">
      <formula>AND(D12="  =",H12&lt;&gt;H11)</formula>
    </cfRule>
  </conditionalFormatting>
  <conditionalFormatting sqref="G31:G2512">
    <cfRule type="expression" dxfId="2" priority="6" stopIfTrue="1">
      <formula>F31=F30</formula>
    </cfRule>
  </conditionalFormatting>
  <conditionalFormatting sqref="F13:F30">
    <cfRule type="expression" dxfId="1" priority="7" stopIfTrue="1">
      <formula>F13=F12</formula>
    </cfRule>
  </conditionalFormatting>
  <conditionalFormatting sqref="C19:C42">
    <cfRule type="expression" dxfId="0" priority="8" stopIfTrue="1">
      <formula>C19=19</formula>
    </cfRule>
  </conditionalFormatting>
  <dataValidations count="2">
    <dataValidation type="list" allowBlank="1" showInputMessage="1" showErrorMessage="1" sqref="L31:L2512" xr:uid="{00000000-0002-0000-0100-000000000000}">
      <formula1>btwprocent</formula1>
    </dataValidation>
    <dataValidation type="list" allowBlank="1" showInputMessage="1" showErrorMessage="1" sqref="L12:L30" xr:uid="{00000000-0002-0000-0100-000001000000}">
      <formula1>btwprocent2</formula1>
    </dataValidation>
  </dataValidations>
  <hyperlinks>
    <hyperlink ref="K2" r:id="rId1" xr:uid="{00000000-0004-0000-0100-000000000000}"/>
  </hyperlinks>
  <pageMargins left="0.39370078740157483" right="0.39370078740157483" top="0.39370078740157483" bottom="0.78740157480314965" header="0.51181102362204722" footer="0.51181102362204722"/>
  <pageSetup paperSize="9" scale="94" orientation="landscape" horizontalDpi="4294967293" verticalDpi="4294967293" r:id="rId2"/>
  <headerFooter alignWithMargins="0">
    <oddFooter>&amp;RPagina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2403"/>
  <sheetViews>
    <sheetView showRowColHeaders="0" workbookViewId="0">
      <pane ySplit="10" topLeftCell="A11" activePane="bottomLeft" state="frozen"/>
      <selection pane="bottomLeft" activeCell="B20" sqref="B20"/>
    </sheetView>
  </sheetViews>
  <sheetFormatPr defaultRowHeight="12.75" x14ac:dyDescent="0.2"/>
  <cols>
    <col min="1" max="1" width="1.5703125" style="4" customWidth="1"/>
    <col min="2" max="2" width="8.85546875" style="4" customWidth="1"/>
    <col min="3" max="3" width="19.7109375" style="4" customWidth="1"/>
    <col min="4" max="4" width="23.28515625" style="4" customWidth="1"/>
    <col min="5" max="5" width="9.5703125" style="4" customWidth="1"/>
    <col min="6" max="7" width="17.5703125" style="4" customWidth="1"/>
    <col min="8" max="8" width="44.28515625" style="4" customWidth="1"/>
    <col min="9" max="16384" width="9.140625" style="4"/>
  </cols>
  <sheetData>
    <row r="1" spans="1:57" ht="7.5" customHeight="1" x14ac:dyDescent="0.2">
      <c r="A1" s="1"/>
      <c r="B1" s="1"/>
      <c r="C1" s="1"/>
      <c r="D1" s="1"/>
      <c r="E1" s="1"/>
      <c r="F1" s="1"/>
      <c r="G1" s="1"/>
      <c r="H1" s="1"/>
      <c r="I1" s="9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ht="15" customHeight="1" x14ac:dyDescent="0.25">
      <c r="A2" s="3"/>
      <c r="B2" s="3"/>
      <c r="C2" s="3"/>
      <c r="D2" s="201" t="s">
        <v>136</v>
      </c>
      <c r="E2" s="201"/>
      <c r="F2" s="201"/>
      <c r="G2" s="201"/>
      <c r="H2" s="3"/>
      <c r="I2" s="9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</row>
    <row r="3" spans="1:57" ht="4.5" customHeight="1" x14ac:dyDescent="0.2">
      <c r="A3" s="5"/>
      <c r="B3" s="5"/>
      <c r="C3" s="5"/>
      <c r="D3" s="5"/>
      <c r="E3" s="5"/>
      <c r="F3" s="5"/>
      <c r="G3" s="5"/>
      <c r="H3" s="5"/>
      <c r="I3" s="94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7" x14ac:dyDescent="0.2">
      <c r="A4" s="1"/>
      <c r="B4" s="1"/>
      <c r="C4" s="1"/>
      <c r="D4" s="1"/>
      <c r="E4" s="1"/>
      <c r="F4" s="1"/>
      <c r="G4" s="1"/>
      <c r="H4" s="1"/>
      <c r="I4" s="95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 ht="20.25" customHeight="1" x14ac:dyDescent="0.25">
      <c r="A5" s="1"/>
      <c r="B5" s="90" t="s">
        <v>69</v>
      </c>
      <c r="C5" s="1"/>
      <c r="D5" s="218" t="s">
        <v>143</v>
      </c>
      <c r="E5" s="218"/>
      <c r="F5" s="218"/>
      <c r="G5" s="218"/>
      <c r="H5" s="1"/>
      <c r="I5" s="9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 ht="9" customHeight="1" x14ac:dyDescent="0.2">
      <c r="A6" s="1"/>
      <c r="B6" s="1"/>
      <c r="C6" s="1"/>
      <c r="D6" s="1"/>
      <c r="E6" s="1"/>
      <c r="F6" s="1"/>
      <c r="G6" s="1"/>
      <c r="H6" s="1"/>
      <c r="I6" s="9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</row>
    <row r="7" spans="1:57" s="2" customFormat="1" ht="3.75" customHeight="1" x14ac:dyDescent="0.2">
      <c r="A7" s="3"/>
      <c r="B7" s="3"/>
      <c r="C7" s="3"/>
      <c r="D7" s="3"/>
      <c r="E7" s="3"/>
      <c r="F7" s="3"/>
      <c r="G7" s="3"/>
      <c r="H7" s="3"/>
      <c r="I7" s="9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</row>
    <row r="8" spans="1:57" s="2" customFormat="1" ht="12" customHeight="1" x14ac:dyDescent="0.2">
      <c r="A8" s="3"/>
      <c r="B8" s="14" t="s">
        <v>70</v>
      </c>
      <c r="C8" s="14" t="s">
        <v>126</v>
      </c>
      <c r="D8" s="3"/>
      <c r="E8" s="3"/>
      <c r="F8" s="3"/>
      <c r="G8" s="14"/>
      <c r="H8" s="3"/>
      <c r="I8" s="9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</row>
    <row r="9" spans="1:57" s="2" customFormat="1" ht="12" customHeight="1" x14ac:dyDescent="0.2">
      <c r="A9" s="3"/>
      <c r="B9" s="14" t="s">
        <v>71</v>
      </c>
      <c r="C9" s="14" t="s">
        <v>125</v>
      </c>
      <c r="D9" s="14" t="s">
        <v>72</v>
      </c>
      <c r="E9" s="14" t="s">
        <v>73</v>
      </c>
      <c r="F9" s="14" t="s">
        <v>74</v>
      </c>
      <c r="G9" s="14" t="s">
        <v>75</v>
      </c>
      <c r="H9" s="14" t="s">
        <v>104</v>
      </c>
      <c r="I9" s="9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</row>
    <row r="10" spans="1:57" s="2" customFormat="1" ht="2.25" customHeight="1" x14ac:dyDescent="0.2">
      <c r="A10" s="3"/>
      <c r="B10" s="8"/>
      <c r="C10" s="8"/>
      <c r="D10" s="8"/>
      <c r="E10" s="8"/>
      <c r="F10" s="8"/>
      <c r="G10" s="8"/>
      <c r="H10" s="8"/>
      <c r="I10" s="96"/>
      <c r="J10" s="8"/>
      <c r="K10" s="8"/>
      <c r="L10" s="8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</row>
    <row r="11" spans="1:57" s="2" customFormat="1" ht="5.25" customHeight="1" x14ac:dyDescent="0.2">
      <c r="A11" s="4"/>
      <c r="B11" s="1"/>
      <c r="C11" s="1"/>
      <c r="D11" s="1"/>
      <c r="E11" s="1"/>
      <c r="F11" s="1"/>
      <c r="G11" s="1"/>
      <c r="H11" s="1"/>
      <c r="I11" s="95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</row>
    <row r="12" spans="1:57" s="2" customFormat="1" x14ac:dyDescent="0.2">
      <c r="A12" s="136"/>
      <c r="B12" s="149">
        <v>100</v>
      </c>
      <c r="C12" s="150" t="s">
        <v>37</v>
      </c>
      <c r="D12" s="150" t="s">
        <v>138</v>
      </c>
      <c r="E12" s="150" t="s">
        <v>89</v>
      </c>
      <c r="F12" s="150" t="s">
        <v>41</v>
      </c>
      <c r="G12" s="150" t="s">
        <v>132</v>
      </c>
      <c r="H12" s="150"/>
      <c r="I12" s="95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1:57" x14ac:dyDescent="0.2">
      <c r="A13" s="1"/>
      <c r="B13" s="149">
        <v>120</v>
      </c>
      <c r="C13" s="150" t="s">
        <v>38</v>
      </c>
      <c r="D13" s="150" t="s">
        <v>96</v>
      </c>
      <c r="E13" s="150" t="s">
        <v>97</v>
      </c>
      <c r="F13" s="150" t="s">
        <v>98</v>
      </c>
      <c r="G13" s="150" t="s">
        <v>100</v>
      </c>
      <c r="H13" s="150"/>
      <c r="I13" s="95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 x14ac:dyDescent="0.2">
      <c r="A14" s="1"/>
      <c r="B14" s="149">
        <v>102</v>
      </c>
      <c r="C14" s="150" t="s">
        <v>39</v>
      </c>
      <c r="D14" s="150" t="s">
        <v>40</v>
      </c>
      <c r="E14" s="150" t="s">
        <v>90</v>
      </c>
      <c r="F14" s="150" t="s">
        <v>42</v>
      </c>
      <c r="G14" s="150" t="s">
        <v>139</v>
      </c>
      <c r="H14" s="150"/>
      <c r="I14" s="95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 x14ac:dyDescent="0.2">
      <c r="A15" s="1"/>
      <c r="B15" s="149">
        <v>103</v>
      </c>
      <c r="C15" s="150" t="s">
        <v>46</v>
      </c>
      <c r="D15" s="150" t="s">
        <v>49</v>
      </c>
      <c r="E15" s="150" t="s">
        <v>91</v>
      </c>
      <c r="F15" s="150" t="s">
        <v>52</v>
      </c>
      <c r="G15" s="150" t="s">
        <v>95</v>
      </c>
      <c r="H15" s="150"/>
      <c r="I15" s="9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1:57" x14ac:dyDescent="0.2">
      <c r="A16" s="1"/>
      <c r="B16" s="149">
        <v>104</v>
      </c>
      <c r="C16" s="150" t="s">
        <v>47</v>
      </c>
      <c r="D16" s="150" t="s">
        <v>50</v>
      </c>
      <c r="E16" s="150" t="s">
        <v>92</v>
      </c>
      <c r="F16" s="150" t="s">
        <v>53</v>
      </c>
      <c r="G16" s="150"/>
      <c r="H16" s="150"/>
      <c r="I16" s="9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1:57" x14ac:dyDescent="0.2">
      <c r="A17" s="1"/>
      <c r="B17" s="149">
        <v>105</v>
      </c>
      <c r="C17" s="150" t="s">
        <v>48</v>
      </c>
      <c r="D17" s="150" t="s">
        <v>51</v>
      </c>
      <c r="E17" s="150" t="s">
        <v>93</v>
      </c>
      <c r="F17" s="150" t="s">
        <v>54</v>
      </c>
      <c r="G17" s="150" t="s">
        <v>105</v>
      </c>
      <c r="H17" s="150"/>
      <c r="I17" s="9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</row>
    <row r="18" spans="1:57" x14ac:dyDescent="0.2">
      <c r="A18" s="1"/>
      <c r="B18" s="149">
        <v>106</v>
      </c>
      <c r="C18" s="150" t="s">
        <v>57</v>
      </c>
      <c r="D18" s="150" t="s">
        <v>59</v>
      </c>
      <c r="E18" s="150" t="s">
        <v>94</v>
      </c>
      <c r="F18" s="150" t="s">
        <v>81</v>
      </c>
      <c r="G18" s="150"/>
      <c r="H18" s="150"/>
      <c r="I18" s="9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</row>
    <row r="19" spans="1:57" x14ac:dyDescent="0.2">
      <c r="A19" s="1"/>
      <c r="B19" s="149">
        <v>107</v>
      </c>
      <c r="C19" s="150" t="s">
        <v>58</v>
      </c>
      <c r="D19" s="150" t="s">
        <v>60</v>
      </c>
      <c r="E19" s="150" t="s">
        <v>80</v>
      </c>
      <c r="F19" s="150" t="s">
        <v>61</v>
      </c>
      <c r="G19" s="150" t="s">
        <v>84</v>
      </c>
      <c r="H19" s="150"/>
      <c r="I19" s="9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</row>
    <row r="20" spans="1:57" x14ac:dyDescent="0.2">
      <c r="A20" s="1"/>
      <c r="B20" s="149"/>
      <c r="C20" s="150"/>
      <c r="D20" s="150"/>
      <c r="E20" s="150"/>
      <c r="F20" s="150"/>
      <c r="G20" s="150"/>
      <c r="H20" s="150"/>
      <c r="I20" s="9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</row>
    <row r="21" spans="1:57" x14ac:dyDescent="0.2">
      <c r="A21" s="1"/>
      <c r="B21" s="149"/>
      <c r="C21" s="150"/>
      <c r="D21" s="150"/>
      <c r="E21" s="150"/>
      <c r="F21" s="150"/>
      <c r="G21" s="150"/>
      <c r="H21" s="150"/>
      <c r="I21" s="9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</row>
    <row r="22" spans="1:57" x14ac:dyDescent="0.2">
      <c r="A22" s="1"/>
      <c r="B22" s="149"/>
      <c r="C22" s="150"/>
      <c r="D22" s="150"/>
      <c r="E22" s="150"/>
      <c r="F22" s="150"/>
      <c r="G22" s="150"/>
      <c r="H22" s="150"/>
      <c r="I22" s="9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</row>
    <row r="23" spans="1:57" x14ac:dyDescent="0.2">
      <c r="A23" s="1"/>
      <c r="B23" s="149"/>
      <c r="C23" s="150"/>
      <c r="D23" s="150"/>
      <c r="E23" s="150"/>
      <c r="F23" s="150"/>
      <c r="G23" s="150"/>
      <c r="H23" s="150"/>
      <c r="I23" s="9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</row>
    <row r="24" spans="1:57" x14ac:dyDescent="0.2">
      <c r="A24" s="1"/>
      <c r="B24" s="149"/>
      <c r="C24" s="150"/>
      <c r="D24" s="150"/>
      <c r="E24" s="150"/>
      <c r="F24" s="150"/>
      <c r="G24" s="150"/>
      <c r="H24" s="150"/>
      <c r="I24" s="9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</row>
    <row r="25" spans="1:57" x14ac:dyDescent="0.2">
      <c r="A25" s="1"/>
      <c r="B25" s="149"/>
      <c r="C25" s="150"/>
      <c r="D25" s="150"/>
      <c r="E25" s="150"/>
      <c r="F25" s="150"/>
      <c r="G25" s="150"/>
      <c r="H25" s="150"/>
      <c r="I25" s="9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</row>
    <row r="26" spans="1:57" x14ac:dyDescent="0.2">
      <c r="A26" s="1"/>
      <c r="B26" s="149"/>
      <c r="C26" s="150"/>
      <c r="D26" s="150"/>
      <c r="E26" s="150"/>
      <c r="F26" s="150"/>
      <c r="G26" s="150"/>
      <c r="H26" s="150"/>
      <c r="I26" s="9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</row>
    <row r="27" spans="1:57" x14ac:dyDescent="0.2">
      <c r="A27" s="1"/>
      <c r="B27" s="149"/>
      <c r="C27" s="150"/>
      <c r="D27" s="150"/>
      <c r="E27" s="150"/>
      <c r="F27" s="150"/>
      <c r="G27" s="150"/>
      <c r="H27" s="150"/>
      <c r="I27" s="9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</row>
    <row r="28" spans="1:57" x14ac:dyDescent="0.2">
      <c r="A28" s="1"/>
      <c r="B28" s="149"/>
      <c r="C28" s="150"/>
      <c r="D28" s="150"/>
      <c r="E28" s="150"/>
      <c r="F28" s="150"/>
      <c r="G28" s="150"/>
      <c r="H28" s="150"/>
      <c r="I28" s="9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</row>
    <row r="29" spans="1:57" x14ac:dyDescent="0.2">
      <c r="A29" s="1"/>
      <c r="B29" s="149"/>
      <c r="C29" s="150"/>
      <c r="D29" s="150"/>
      <c r="E29" s="150"/>
      <c r="F29" s="150"/>
      <c r="G29" s="150"/>
      <c r="H29" s="150"/>
      <c r="I29" s="95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</row>
    <row r="30" spans="1:57" x14ac:dyDescent="0.2">
      <c r="A30" s="1"/>
      <c r="B30" s="151"/>
      <c r="C30" s="152"/>
      <c r="D30" s="152"/>
      <c r="E30" s="152"/>
      <c r="F30" s="152"/>
      <c r="G30" s="152"/>
      <c r="H30" s="152"/>
      <c r="I30" s="95"/>
      <c r="J30" s="29"/>
      <c r="K30" s="29"/>
      <c r="L30" s="29"/>
      <c r="M30" s="29"/>
      <c r="N30" s="29"/>
      <c r="O30" s="29"/>
      <c r="P30" s="2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</row>
    <row r="31" spans="1:57" x14ac:dyDescent="0.2">
      <c r="A31" s="1"/>
      <c r="B31" s="149"/>
      <c r="C31" s="150"/>
      <c r="D31" s="150"/>
      <c r="E31" s="150"/>
      <c r="F31" s="150"/>
      <c r="G31" s="150"/>
      <c r="H31" s="150"/>
      <c r="I31" s="95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</row>
    <row r="32" spans="1:57" x14ac:dyDescent="0.2">
      <c r="A32" s="1"/>
      <c r="B32" s="149"/>
      <c r="C32" s="150"/>
      <c r="D32" s="150"/>
      <c r="E32" s="150"/>
      <c r="F32" s="150"/>
      <c r="G32" s="150"/>
      <c r="H32" s="150"/>
      <c r="I32" s="9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</row>
    <row r="33" spans="1:57" x14ac:dyDescent="0.2">
      <c r="A33" s="1"/>
      <c r="B33" s="149"/>
      <c r="C33" s="150"/>
      <c r="D33" s="150"/>
      <c r="E33" s="150"/>
      <c r="F33" s="150"/>
      <c r="G33" s="150"/>
      <c r="H33" s="150"/>
      <c r="I33" s="95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</row>
    <row r="34" spans="1:57" x14ac:dyDescent="0.2">
      <c r="A34" s="1"/>
      <c r="B34" s="149"/>
      <c r="C34" s="150"/>
      <c r="D34" s="150"/>
      <c r="E34" s="150"/>
      <c r="F34" s="150"/>
      <c r="G34" s="150"/>
      <c r="H34" s="150"/>
      <c r="I34" s="95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</row>
    <row r="35" spans="1:57" x14ac:dyDescent="0.2">
      <c r="A35" s="1"/>
      <c r="B35" s="149"/>
      <c r="C35" s="150"/>
      <c r="D35" s="150"/>
      <c r="E35" s="150"/>
      <c r="F35" s="150"/>
      <c r="G35" s="150"/>
      <c r="H35" s="150"/>
      <c r="I35" s="95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</row>
    <row r="36" spans="1:57" x14ac:dyDescent="0.2">
      <c r="A36" s="1"/>
      <c r="B36" s="149"/>
      <c r="C36" s="150"/>
      <c r="D36" s="150"/>
      <c r="E36" s="150"/>
      <c r="F36" s="150"/>
      <c r="G36" s="150"/>
      <c r="H36" s="150"/>
      <c r="I36" s="95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</row>
    <row r="37" spans="1:57" x14ac:dyDescent="0.2">
      <c r="A37" s="1"/>
      <c r="B37" s="149"/>
      <c r="C37" s="150"/>
      <c r="D37" s="150"/>
      <c r="E37" s="150"/>
      <c r="F37" s="150"/>
      <c r="G37" s="150"/>
      <c r="H37" s="150"/>
      <c r="I37" s="95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</row>
    <row r="38" spans="1:57" x14ac:dyDescent="0.2">
      <c r="A38" s="1"/>
      <c r="B38" s="149"/>
      <c r="C38" s="150"/>
      <c r="D38" s="150"/>
      <c r="E38" s="150"/>
      <c r="F38" s="150"/>
      <c r="G38" s="150"/>
      <c r="H38" s="150"/>
      <c r="I38" s="95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</row>
    <row r="39" spans="1:57" x14ac:dyDescent="0.2">
      <c r="A39" s="1"/>
      <c r="B39" s="149"/>
      <c r="C39" s="150"/>
      <c r="D39" s="150"/>
      <c r="E39" s="150"/>
      <c r="F39" s="150"/>
      <c r="G39" s="150"/>
      <c r="H39" s="150"/>
      <c r="I39" s="95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</row>
    <row r="40" spans="1:57" x14ac:dyDescent="0.2">
      <c r="A40" s="1"/>
      <c r="B40" s="151"/>
      <c r="C40" s="152"/>
      <c r="D40" s="152"/>
      <c r="E40" s="152"/>
      <c r="F40" s="152"/>
      <c r="G40" s="152"/>
      <c r="H40" s="152"/>
      <c r="I40" s="95"/>
      <c r="J40" s="29"/>
      <c r="K40" s="29"/>
      <c r="L40" s="29"/>
      <c r="M40" s="29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</row>
    <row r="41" spans="1:57" x14ac:dyDescent="0.2">
      <c r="A41" s="1"/>
      <c r="B41" s="149"/>
      <c r="C41" s="150"/>
      <c r="D41" s="150"/>
      <c r="E41" s="150"/>
      <c r="F41" s="150"/>
      <c r="G41" s="150"/>
      <c r="H41" s="150"/>
      <c r="I41" s="95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</row>
    <row r="42" spans="1:57" x14ac:dyDescent="0.2">
      <c r="A42" s="1"/>
      <c r="B42" s="149"/>
      <c r="C42" s="150"/>
      <c r="D42" s="150"/>
      <c r="E42" s="150"/>
      <c r="F42" s="150"/>
      <c r="G42" s="150"/>
      <c r="H42" s="150"/>
      <c r="I42" s="95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</row>
    <row r="43" spans="1:57" x14ac:dyDescent="0.2">
      <c r="A43" s="1"/>
      <c r="B43" s="149"/>
      <c r="C43" s="150"/>
      <c r="D43" s="150"/>
      <c r="E43" s="150"/>
      <c r="F43" s="150"/>
      <c r="G43" s="150"/>
      <c r="H43" s="150"/>
      <c r="I43" s="95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</row>
    <row r="44" spans="1:57" x14ac:dyDescent="0.2">
      <c r="A44" s="1"/>
      <c r="B44" s="149"/>
      <c r="C44" s="150"/>
      <c r="D44" s="150"/>
      <c r="E44" s="150"/>
      <c r="F44" s="150"/>
      <c r="G44" s="150"/>
      <c r="H44" s="150"/>
      <c r="I44" s="95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</row>
    <row r="45" spans="1:57" x14ac:dyDescent="0.2">
      <c r="A45" s="1"/>
      <c r="B45" s="149"/>
      <c r="C45" s="150"/>
      <c r="D45" s="150"/>
      <c r="E45" s="150"/>
      <c r="F45" s="150"/>
      <c r="G45" s="150"/>
      <c r="H45" s="150"/>
      <c r="I45" s="95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</row>
    <row r="46" spans="1:57" x14ac:dyDescent="0.2">
      <c r="A46" s="1"/>
      <c r="B46" s="149"/>
      <c r="C46" s="150"/>
      <c r="D46" s="150"/>
      <c r="E46" s="150"/>
      <c r="F46" s="150"/>
      <c r="G46" s="150"/>
      <c r="H46" s="150"/>
      <c r="I46" s="95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</row>
    <row r="47" spans="1:57" x14ac:dyDescent="0.2">
      <c r="A47" s="1"/>
      <c r="B47" s="149"/>
      <c r="C47" s="150"/>
      <c r="D47" s="150"/>
      <c r="E47" s="150"/>
      <c r="F47" s="150"/>
      <c r="G47" s="150"/>
      <c r="H47" s="150"/>
      <c r="I47" s="95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</row>
    <row r="48" spans="1:57" x14ac:dyDescent="0.2">
      <c r="A48" s="1"/>
      <c r="B48" s="149"/>
      <c r="C48" s="150"/>
      <c r="D48" s="150"/>
      <c r="E48" s="150"/>
      <c r="F48" s="150"/>
      <c r="G48" s="150"/>
      <c r="H48" s="150"/>
      <c r="I48" s="95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</row>
    <row r="49" spans="1:57" x14ac:dyDescent="0.2">
      <c r="A49" s="1"/>
      <c r="B49" s="149"/>
      <c r="C49" s="150"/>
      <c r="D49" s="150"/>
      <c r="E49" s="150"/>
      <c r="F49" s="150"/>
      <c r="G49" s="150"/>
      <c r="H49" s="150"/>
      <c r="I49" s="95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1:57" x14ac:dyDescent="0.2">
      <c r="A50" s="1"/>
      <c r="B50" s="149"/>
      <c r="C50" s="150"/>
      <c r="D50" s="150"/>
      <c r="E50" s="150"/>
      <c r="F50" s="150"/>
      <c r="G50" s="150"/>
      <c r="H50" s="150"/>
      <c r="I50" s="95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1" spans="1:57" x14ac:dyDescent="0.2">
      <c r="A51" s="1"/>
      <c r="B51" s="149"/>
      <c r="C51" s="150"/>
      <c r="D51" s="150"/>
      <c r="E51" s="150"/>
      <c r="F51" s="150"/>
      <c r="G51" s="150"/>
      <c r="H51" s="150"/>
      <c r="I51" s="95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</row>
    <row r="52" spans="1:57" x14ac:dyDescent="0.2">
      <c r="A52" s="1"/>
      <c r="B52" s="149"/>
      <c r="C52" s="150"/>
      <c r="D52" s="150"/>
      <c r="E52" s="150"/>
      <c r="F52" s="150"/>
      <c r="G52" s="150"/>
      <c r="H52" s="150"/>
      <c r="I52" s="95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</row>
    <row r="53" spans="1:57" x14ac:dyDescent="0.2">
      <c r="A53" s="1"/>
      <c r="B53" s="149"/>
      <c r="C53" s="150"/>
      <c r="D53" s="150"/>
      <c r="E53" s="150"/>
      <c r="F53" s="150"/>
      <c r="G53" s="150"/>
      <c r="H53" s="150"/>
      <c r="I53" s="95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</row>
    <row r="54" spans="1:57" x14ac:dyDescent="0.2">
      <c r="A54" s="1"/>
      <c r="B54" s="149"/>
      <c r="C54" s="150"/>
      <c r="D54" s="150"/>
      <c r="E54" s="150"/>
      <c r="F54" s="150"/>
      <c r="G54" s="150"/>
      <c r="H54" s="150"/>
      <c r="I54" s="95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</row>
    <row r="55" spans="1:57" x14ac:dyDescent="0.2">
      <c r="A55" s="1"/>
      <c r="B55" s="149"/>
      <c r="C55" s="150"/>
      <c r="D55" s="150"/>
      <c r="E55" s="150"/>
      <c r="F55" s="150"/>
      <c r="G55" s="150"/>
      <c r="H55" s="150"/>
      <c r="I55" s="95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</row>
    <row r="56" spans="1:57" x14ac:dyDescent="0.2">
      <c r="A56" s="1"/>
      <c r="B56" s="149"/>
      <c r="C56" s="150"/>
      <c r="D56" s="150"/>
      <c r="E56" s="150"/>
      <c r="F56" s="150"/>
      <c r="G56" s="150"/>
      <c r="H56" s="150"/>
      <c r="I56" s="95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</row>
    <row r="57" spans="1:57" x14ac:dyDescent="0.2">
      <c r="A57" s="1"/>
      <c r="B57" s="149"/>
      <c r="C57" s="150"/>
      <c r="D57" s="150"/>
      <c r="E57" s="150"/>
      <c r="F57" s="150"/>
      <c r="G57" s="150"/>
      <c r="H57" s="150"/>
      <c r="I57" s="95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</row>
    <row r="58" spans="1:57" x14ac:dyDescent="0.2">
      <c r="A58" s="1"/>
      <c r="B58" s="149"/>
      <c r="C58" s="150"/>
      <c r="D58" s="150"/>
      <c r="E58" s="150"/>
      <c r="F58" s="150"/>
      <c r="G58" s="150"/>
      <c r="H58" s="150"/>
      <c r="I58" s="95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</row>
    <row r="59" spans="1:57" x14ac:dyDescent="0.2">
      <c r="A59" s="1"/>
      <c r="B59" s="149"/>
      <c r="C59" s="150"/>
      <c r="D59" s="150"/>
      <c r="E59" s="150"/>
      <c r="F59" s="150"/>
      <c r="G59" s="150"/>
      <c r="H59" s="150"/>
      <c r="I59" s="95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</row>
    <row r="60" spans="1:57" x14ac:dyDescent="0.2">
      <c r="A60" s="1"/>
      <c r="B60" s="149"/>
      <c r="C60" s="150"/>
      <c r="D60" s="150"/>
      <c r="E60" s="150"/>
      <c r="F60" s="150"/>
      <c r="G60" s="150"/>
      <c r="H60" s="150"/>
      <c r="I60" s="95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</row>
    <row r="61" spans="1:57" x14ac:dyDescent="0.2">
      <c r="A61" s="1"/>
      <c r="B61" s="149"/>
      <c r="C61" s="150"/>
      <c r="D61" s="150"/>
      <c r="E61" s="150"/>
      <c r="F61" s="150"/>
      <c r="G61" s="150"/>
      <c r="H61" s="150"/>
      <c r="I61" s="95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</row>
    <row r="62" spans="1:57" x14ac:dyDescent="0.2">
      <c r="A62" s="1"/>
      <c r="B62" s="149"/>
      <c r="C62" s="150"/>
      <c r="D62" s="150"/>
      <c r="E62" s="150"/>
      <c r="F62" s="150"/>
      <c r="G62" s="150"/>
      <c r="H62" s="150"/>
      <c r="I62" s="95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</row>
    <row r="63" spans="1:57" x14ac:dyDescent="0.2">
      <c r="A63" s="1"/>
      <c r="B63" s="149"/>
      <c r="C63" s="150"/>
      <c r="D63" s="150"/>
      <c r="E63" s="150"/>
      <c r="F63" s="150"/>
      <c r="G63" s="150"/>
      <c r="H63" s="150"/>
      <c r="I63" s="95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</row>
    <row r="64" spans="1:57" x14ac:dyDescent="0.2">
      <c r="A64" s="1"/>
      <c r="B64" s="149"/>
      <c r="C64" s="150"/>
      <c r="D64" s="150"/>
      <c r="E64" s="150"/>
      <c r="F64" s="150"/>
      <c r="G64" s="150"/>
      <c r="H64" s="150"/>
      <c r="I64" s="95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</row>
    <row r="65" spans="1:57" x14ac:dyDescent="0.2">
      <c r="A65" s="1"/>
      <c r="B65" s="149"/>
      <c r="C65" s="150"/>
      <c r="D65" s="150"/>
      <c r="E65" s="150"/>
      <c r="F65" s="150"/>
      <c r="G65" s="150"/>
      <c r="H65" s="150"/>
      <c r="I65" s="95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</row>
    <row r="66" spans="1:57" x14ac:dyDescent="0.2">
      <c r="A66" s="1"/>
      <c r="B66" s="149"/>
      <c r="C66" s="150"/>
      <c r="D66" s="150"/>
      <c r="E66" s="150"/>
      <c r="F66" s="150"/>
      <c r="G66" s="150"/>
      <c r="H66" s="150"/>
      <c r="I66" s="95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 x14ac:dyDescent="0.2">
      <c r="A67" s="1"/>
      <c r="B67" s="149"/>
      <c r="C67" s="150"/>
      <c r="D67" s="150"/>
      <c r="E67" s="150"/>
      <c r="F67" s="150"/>
      <c r="G67" s="150"/>
      <c r="H67" s="150"/>
      <c r="I67" s="95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1:57" x14ac:dyDescent="0.2">
      <c r="A68" s="1"/>
      <c r="B68" s="149"/>
      <c r="C68" s="150"/>
      <c r="D68" s="150"/>
      <c r="E68" s="150"/>
      <c r="F68" s="150"/>
      <c r="G68" s="150"/>
      <c r="H68" s="150"/>
      <c r="I68" s="95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 x14ac:dyDescent="0.2">
      <c r="A69" s="1"/>
      <c r="B69" s="149"/>
      <c r="C69" s="150"/>
      <c r="D69" s="150"/>
      <c r="E69" s="150"/>
      <c r="F69" s="150"/>
      <c r="G69" s="150"/>
      <c r="H69" s="150"/>
      <c r="I69" s="95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1:57" x14ac:dyDescent="0.2">
      <c r="A70" s="1"/>
      <c r="B70" s="149"/>
      <c r="C70" s="150"/>
      <c r="D70" s="150"/>
      <c r="E70" s="150"/>
      <c r="F70" s="150"/>
      <c r="G70" s="150"/>
      <c r="H70" s="150"/>
      <c r="I70" s="95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1:57" x14ac:dyDescent="0.2">
      <c r="A71" s="1"/>
      <c r="B71" s="149"/>
      <c r="C71" s="150"/>
      <c r="D71" s="150"/>
      <c r="E71" s="150"/>
      <c r="F71" s="150"/>
      <c r="G71" s="150"/>
      <c r="H71" s="150"/>
      <c r="I71" s="95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2" spans="1:57" x14ac:dyDescent="0.2">
      <c r="A72" s="1"/>
      <c r="B72" s="149"/>
      <c r="C72" s="150"/>
      <c r="D72" s="150"/>
      <c r="E72" s="150"/>
      <c r="F72" s="150"/>
      <c r="G72" s="150"/>
      <c r="H72" s="150"/>
      <c r="I72" s="95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</row>
    <row r="73" spans="1:57" x14ac:dyDescent="0.2">
      <c r="A73" s="1"/>
      <c r="B73" s="149"/>
      <c r="C73" s="150"/>
      <c r="D73" s="150"/>
      <c r="E73" s="150"/>
      <c r="F73" s="150"/>
      <c r="G73" s="150"/>
      <c r="H73" s="150"/>
      <c r="I73" s="95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</row>
    <row r="74" spans="1:57" x14ac:dyDescent="0.2">
      <c r="A74" s="1"/>
      <c r="B74" s="149"/>
      <c r="C74" s="150"/>
      <c r="D74" s="150"/>
      <c r="E74" s="150"/>
      <c r="F74" s="150"/>
      <c r="G74" s="150"/>
      <c r="H74" s="150"/>
      <c r="I74" s="95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</row>
    <row r="75" spans="1:57" x14ac:dyDescent="0.2">
      <c r="A75" s="1"/>
      <c r="B75" s="149"/>
      <c r="C75" s="150"/>
      <c r="D75" s="150"/>
      <c r="E75" s="150"/>
      <c r="F75" s="150"/>
      <c r="G75" s="150"/>
      <c r="H75" s="150"/>
      <c r="I75" s="95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</row>
    <row r="76" spans="1:57" x14ac:dyDescent="0.2">
      <c r="A76" s="1"/>
      <c r="B76" s="149"/>
      <c r="C76" s="150"/>
      <c r="D76" s="150"/>
      <c r="E76" s="150"/>
      <c r="F76" s="150"/>
      <c r="G76" s="150"/>
      <c r="H76" s="150"/>
      <c r="I76" s="95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</row>
    <row r="77" spans="1:57" x14ac:dyDescent="0.2">
      <c r="A77" s="1"/>
      <c r="B77" s="149"/>
      <c r="C77" s="150"/>
      <c r="D77" s="150"/>
      <c r="E77" s="150"/>
      <c r="F77" s="150"/>
      <c r="G77" s="150"/>
      <c r="H77" s="150"/>
      <c r="I77" s="95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</row>
    <row r="78" spans="1:57" x14ac:dyDescent="0.2">
      <c r="A78" s="1"/>
      <c r="B78" s="149"/>
      <c r="C78" s="150"/>
      <c r="D78" s="150"/>
      <c r="E78" s="150"/>
      <c r="F78" s="150"/>
      <c r="G78" s="150"/>
      <c r="H78" s="150"/>
      <c r="I78" s="95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</row>
    <row r="79" spans="1:57" x14ac:dyDescent="0.2">
      <c r="A79" s="1"/>
      <c r="B79" s="149"/>
      <c r="C79" s="150"/>
      <c r="D79" s="150"/>
      <c r="E79" s="150"/>
      <c r="F79" s="150"/>
      <c r="G79" s="150"/>
      <c r="H79" s="150"/>
      <c r="I79" s="95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</row>
    <row r="80" spans="1:57" x14ac:dyDescent="0.2">
      <c r="A80" s="1"/>
      <c r="B80" s="149"/>
      <c r="C80" s="150"/>
      <c r="D80" s="150"/>
      <c r="E80" s="150"/>
      <c r="F80" s="150"/>
      <c r="G80" s="150"/>
      <c r="H80" s="150"/>
      <c r="I80" s="9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</row>
    <row r="81" spans="1:57" x14ac:dyDescent="0.2">
      <c r="A81" s="1"/>
      <c r="B81" s="149"/>
      <c r="C81" s="150"/>
      <c r="D81" s="150"/>
      <c r="E81" s="150"/>
      <c r="F81" s="150"/>
      <c r="G81" s="150"/>
      <c r="H81" s="150"/>
      <c r="I81" s="9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</row>
    <row r="82" spans="1:57" x14ac:dyDescent="0.2">
      <c r="A82" s="1"/>
      <c r="B82" s="149"/>
      <c r="C82" s="150"/>
      <c r="D82" s="150"/>
      <c r="E82" s="150"/>
      <c r="F82" s="150"/>
      <c r="G82" s="150"/>
      <c r="H82" s="150"/>
      <c r="I82" s="9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</row>
    <row r="83" spans="1:57" x14ac:dyDescent="0.2">
      <c r="A83" s="1"/>
      <c r="B83" s="149"/>
      <c r="C83" s="150"/>
      <c r="D83" s="150"/>
      <c r="E83" s="150"/>
      <c r="F83" s="150"/>
      <c r="G83" s="150"/>
      <c r="H83" s="150"/>
      <c r="I83" s="9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</row>
    <row r="84" spans="1:57" x14ac:dyDescent="0.2">
      <c r="A84" s="1"/>
      <c r="B84" s="149"/>
      <c r="C84" s="150"/>
      <c r="D84" s="150"/>
      <c r="E84" s="150"/>
      <c r="F84" s="150"/>
      <c r="G84" s="150"/>
      <c r="H84" s="150"/>
      <c r="I84" s="9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</row>
    <row r="85" spans="1:57" x14ac:dyDescent="0.2">
      <c r="A85" s="1"/>
      <c r="B85" s="149"/>
      <c r="C85" s="150"/>
      <c r="D85" s="150"/>
      <c r="E85" s="150"/>
      <c r="F85" s="150"/>
      <c r="G85" s="150"/>
      <c r="H85" s="150"/>
      <c r="I85" s="9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</row>
    <row r="86" spans="1:57" x14ac:dyDescent="0.2">
      <c r="A86" s="1"/>
      <c r="B86" s="149"/>
      <c r="C86" s="150"/>
      <c r="D86" s="150"/>
      <c r="E86" s="150"/>
      <c r="F86" s="150"/>
      <c r="G86" s="150"/>
      <c r="H86" s="150"/>
      <c r="I86" s="9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</row>
    <row r="87" spans="1:57" x14ac:dyDescent="0.2">
      <c r="A87" s="1"/>
      <c r="B87" s="149"/>
      <c r="C87" s="150"/>
      <c r="D87" s="150"/>
      <c r="E87" s="150"/>
      <c r="F87" s="150"/>
      <c r="G87" s="150"/>
      <c r="H87" s="150"/>
      <c r="I87" s="9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</row>
    <row r="88" spans="1:57" x14ac:dyDescent="0.2">
      <c r="A88" s="1"/>
      <c r="B88" s="149"/>
      <c r="C88" s="150"/>
      <c r="D88" s="150"/>
      <c r="E88" s="150"/>
      <c r="F88" s="150"/>
      <c r="G88" s="150"/>
      <c r="H88" s="150"/>
      <c r="I88" s="9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57" x14ac:dyDescent="0.2">
      <c r="A89" s="1"/>
      <c r="B89" s="149"/>
      <c r="C89" s="150"/>
      <c r="D89" s="150"/>
      <c r="E89" s="150"/>
      <c r="F89" s="150"/>
      <c r="G89" s="150"/>
      <c r="H89" s="150"/>
      <c r="I89" s="9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57" x14ac:dyDescent="0.2">
      <c r="A90" s="1"/>
      <c r="B90" s="149"/>
      <c r="C90" s="150"/>
      <c r="D90" s="150"/>
      <c r="E90" s="150"/>
      <c r="F90" s="150"/>
      <c r="G90" s="150"/>
      <c r="H90" s="150"/>
      <c r="I90" s="9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57" x14ac:dyDescent="0.2">
      <c r="A91" s="1"/>
      <c r="B91" s="149"/>
      <c r="C91" s="150"/>
      <c r="D91" s="150"/>
      <c r="E91" s="150"/>
      <c r="F91" s="150"/>
      <c r="G91" s="150"/>
      <c r="H91" s="150"/>
      <c r="I91" s="9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57" x14ac:dyDescent="0.2">
      <c r="A92" s="1"/>
      <c r="B92" s="149"/>
      <c r="C92" s="150"/>
      <c r="D92" s="150"/>
      <c r="E92" s="150"/>
      <c r="F92" s="150"/>
      <c r="G92" s="150"/>
      <c r="H92" s="150"/>
      <c r="I92" s="9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57" x14ac:dyDescent="0.2">
      <c r="A93" s="1"/>
      <c r="B93" s="149"/>
      <c r="C93" s="150"/>
      <c r="D93" s="150"/>
      <c r="E93" s="150"/>
      <c r="F93" s="150"/>
      <c r="G93" s="150"/>
      <c r="H93" s="150"/>
      <c r="I93" s="95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57" x14ac:dyDescent="0.2">
      <c r="A94" s="1"/>
      <c r="B94" s="149"/>
      <c r="C94" s="150"/>
      <c r="D94" s="150"/>
      <c r="E94" s="150"/>
      <c r="F94" s="150"/>
      <c r="G94" s="150"/>
      <c r="H94" s="150"/>
      <c r="I94" s="9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57" x14ac:dyDescent="0.2">
      <c r="A95" s="1"/>
      <c r="B95" s="149"/>
      <c r="C95" s="150"/>
      <c r="D95" s="150"/>
      <c r="E95" s="150"/>
      <c r="F95" s="150"/>
      <c r="G95" s="150"/>
      <c r="H95" s="150"/>
      <c r="I95" s="9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  <row r="96" spans="1:57" x14ac:dyDescent="0.2">
      <c r="A96" s="1"/>
      <c r="B96" s="149"/>
      <c r="C96" s="150"/>
      <c r="D96" s="150"/>
      <c r="E96" s="150"/>
      <c r="F96" s="150"/>
      <c r="G96" s="150"/>
      <c r="H96" s="150"/>
      <c r="I96" s="9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</row>
    <row r="97" spans="1:57" x14ac:dyDescent="0.2">
      <c r="A97" s="1"/>
      <c r="B97" s="149"/>
      <c r="C97" s="150"/>
      <c r="D97" s="150"/>
      <c r="E97" s="150"/>
      <c r="F97" s="150"/>
      <c r="G97" s="150"/>
      <c r="H97" s="150"/>
      <c r="I97" s="9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</row>
    <row r="98" spans="1:57" x14ac:dyDescent="0.2">
      <c r="A98" s="1"/>
      <c r="B98" s="149"/>
      <c r="C98" s="150"/>
      <c r="D98" s="150"/>
      <c r="E98" s="150"/>
      <c r="F98" s="150"/>
      <c r="G98" s="150"/>
      <c r="H98" s="150"/>
      <c r="I98" s="9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</row>
    <row r="99" spans="1:57" x14ac:dyDescent="0.2">
      <c r="A99" s="1"/>
      <c r="B99" s="149"/>
      <c r="C99" s="150"/>
      <c r="D99" s="150"/>
      <c r="E99" s="150"/>
      <c r="F99" s="150"/>
      <c r="G99" s="150"/>
      <c r="H99" s="150"/>
      <c r="I99" s="9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</row>
    <row r="100" spans="1:57" x14ac:dyDescent="0.2">
      <c r="A100" s="1"/>
      <c r="B100" s="149"/>
      <c r="C100" s="150"/>
      <c r="D100" s="150"/>
      <c r="E100" s="150"/>
      <c r="F100" s="150"/>
      <c r="G100" s="150"/>
      <c r="H100" s="150"/>
      <c r="I100" s="9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</row>
    <row r="101" spans="1:57" x14ac:dyDescent="0.2">
      <c r="A101" s="1"/>
      <c r="B101" s="149"/>
      <c r="C101" s="150"/>
      <c r="D101" s="150"/>
      <c r="E101" s="150"/>
      <c r="F101" s="150"/>
      <c r="G101" s="150"/>
      <c r="H101" s="150"/>
      <c r="I101" s="9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</row>
    <row r="102" spans="1:57" x14ac:dyDescent="0.2">
      <c r="A102" s="1"/>
      <c r="B102" s="149"/>
      <c r="C102" s="150"/>
      <c r="D102" s="150"/>
      <c r="E102" s="150"/>
      <c r="F102" s="150"/>
      <c r="G102" s="150"/>
      <c r="H102" s="150"/>
      <c r="I102" s="9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</row>
    <row r="103" spans="1:57" x14ac:dyDescent="0.2">
      <c r="A103" s="1"/>
      <c r="B103" s="149"/>
      <c r="C103" s="150"/>
      <c r="D103" s="150"/>
      <c r="E103" s="150"/>
      <c r="F103" s="150"/>
      <c r="G103" s="150"/>
      <c r="H103" s="150"/>
      <c r="I103" s="9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</row>
    <row r="104" spans="1:57" x14ac:dyDescent="0.2">
      <c r="A104" s="1"/>
      <c r="B104" s="149"/>
      <c r="C104" s="150"/>
      <c r="D104" s="150"/>
      <c r="E104" s="150"/>
      <c r="F104" s="150"/>
      <c r="G104" s="150"/>
      <c r="H104" s="150"/>
      <c r="I104" s="9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</row>
    <row r="105" spans="1:57" x14ac:dyDescent="0.2">
      <c r="A105" s="1"/>
      <c r="B105" s="149"/>
      <c r="C105" s="150"/>
      <c r="D105" s="150"/>
      <c r="E105" s="150"/>
      <c r="F105" s="150"/>
      <c r="G105" s="150"/>
      <c r="H105" s="150"/>
      <c r="I105" s="95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</row>
    <row r="106" spans="1:57" x14ac:dyDescent="0.2">
      <c r="A106" s="1"/>
      <c r="B106" s="149"/>
      <c r="C106" s="150"/>
      <c r="D106" s="150"/>
      <c r="E106" s="150"/>
      <c r="F106" s="150"/>
      <c r="G106" s="150"/>
      <c r="H106" s="150"/>
      <c r="I106" s="95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</row>
    <row r="107" spans="1:57" x14ac:dyDescent="0.2">
      <c r="A107" s="1"/>
      <c r="B107" s="149"/>
      <c r="C107" s="150"/>
      <c r="D107" s="150"/>
      <c r="E107" s="150"/>
      <c r="F107" s="150"/>
      <c r="G107" s="150"/>
      <c r="H107" s="150"/>
      <c r="I107" s="95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</row>
    <row r="108" spans="1:57" x14ac:dyDescent="0.2">
      <c r="A108" s="1"/>
      <c r="B108" s="149"/>
      <c r="C108" s="150"/>
      <c r="D108" s="150"/>
      <c r="E108" s="150"/>
      <c r="F108" s="150"/>
      <c r="G108" s="150"/>
      <c r="H108" s="150"/>
      <c r="I108" s="95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</row>
    <row r="109" spans="1:57" x14ac:dyDescent="0.2">
      <c r="A109" s="1"/>
      <c r="B109" s="149"/>
      <c r="C109" s="150"/>
      <c r="D109" s="150"/>
      <c r="E109" s="150"/>
      <c r="F109" s="150"/>
      <c r="G109" s="150"/>
      <c r="H109" s="150"/>
      <c r="I109" s="95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</row>
    <row r="110" spans="1:57" x14ac:dyDescent="0.2">
      <c r="A110" s="1"/>
      <c r="B110" s="149"/>
      <c r="C110" s="150"/>
      <c r="D110" s="150"/>
      <c r="E110" s="150"/>
      <c r="F110" s="150"/>
      <c r="G110" s="150"/>
      <c r="H110" s="150"/>
      <c r="I110" s="95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</row>
    <row r="111" spans="1:57" x14ac:dyDescent="0.2">
      <c r="A111" s="1"/>
      <c r="B111" s="149"/>
      <c r="C111" s="150"/>
      <c r="D111" s="150"/>
      <c r="E111" s="150"/>
      <c r="F111" s="150"/>
      <c r="G111" s="150"/>
      <c r="H111" s="150"/>
      <c r="I111" s="95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</row>
    <row r="112" spans="1:57" x14ac:dyDescent="0.2">
      <c r="A112" s="1"/>
      <c r="B112" s="149"/>
      <c r="C112" s="150"/>
      <c r="D112" s="150"/>
      <c r="E112" s="150"/>
      <c r="F112" s="150"/>
      <c r="G112" s="150"/>
      <c r="H112" s="150"/>
      <c r="I112" s="95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</row>
    <row r="113" spans="1:57" x14ac:dyDescent="0.2">
      <c r="A113" s="1"/>
      <c r="B113" s="149"/>
      <c r="C113" s="150"/>
      <c r="D113" s="150"/>
      <c r="E113" s="150"/>
      <c r="F113" s="150"/>
      <c r="G113" s="150"/>
      <c r="H113" s="150"/>
      <c r="I113" s="95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</row>
    <row r="114" spans="1:57" x14ac:dyDescent="0.2">
      <c r="A114" s="1"/>
      <c r="B114" s="149"/>
      <c r="C114" s="150"/>
      <c r="D114" s="150"/>
      <c r="E114" s="150"/>
      <c r="F114" s="150"/>
      <c r="G114" s="150"/>
      <c r="H114" s="150"/>
      <c r="I114" s="95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</row>
    <row r="115" spans="1:57" x14ac:dyDescent="0.2">
      <c r="A115" s="1"/>
      <c r="B115" s="149"/>
      <c r="C115" s="150"/>
      <c r="D115" s="150"/>
      <c r="E115" s="150"/>
      <c r="F115" s="150"/>
      <c r="G115" s="150"/>
      <c r="H115" s="150"/>
      <c r="I115" s="95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</row>
    <row r="116" spans="1:57" x14ac:dyDescent="0.2">
      <c r="A116" s="1"/>
      <c r="B116" s="149"/>
      <c r="C116" s="150"/>
      <c r="D116" s="150"/>
      <c r="E116" s="150"/>
      <c r="F116" s="150"/>
      <c r="G116" s="150"/>
      <c r="H116" s="150"/>
      <c r="I116" s="95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</row>
    <row r="117" spans="1:57" x14ac:dyDescent="0.2">
      <c r="A117" s="1"/>
      <c r="B117" s="149"/>
      <c r="C117" s="150"/>
      <c r="D117" s="150"/>
      <c r="E117" s="150"/>
      <c r="F117" s="150"/>
      <c r="G117" s="150"/>
      <c r="H117" s="150"/>
      <c r="I117" s="95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</row>
    <row r="118" spans="1:57" x14ac:dyDescent="0.2">
      <c r="A118" s="1"/>
      <c r="B118" s="149"/>
      <c r="C118" s="150"/>
      <c r="D118" s="150"/>
      <c r="E118" s="150"/>
      <c r="F118" s="150"/>
      <c r="G118" s="150"/>
      <c r="H118" s="150"/>
      <c r="I118" s="95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</row>
    <row r="119" spans="1:57" x14ac:dyDescent="0.2">
      <c r="A119" s="1"/>
      <c r="B119" s="149"/>
      <c r="C119" s="150"/>
      <c r="D119" s="150"/>
      <c r="E119" s="150"/>
      <c r="F119" s="150"/>
      <c r="G119" s="150"/>
      <c r="H119" s="150"/>
      <c r="I119" s="95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</row>
    <row r="120" spans="1:57" x14ac:dyDescent="0.2">
      <c r="A120" s="1"/>
      <c r="B120" s="149"/>
      <c r="C120" s="150"/>
      <c r="D120" s="150"/>
      <c r="E120" s="150"/>
      <c r="F120" s="150"/>
      <c r="G120" s="150"/>
      <c r="H120" s="150"/>
      <c r="I120" s="95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</row>
    <row r="121" spans="1:57" x14ac:dyDescent="0.2">
      <c r="A121" s="1"/>
      <c r="B121" s="149"/>
      <c r="C121" s="150"/>
      <c r="D121" s="150"/>
      <c r="E121" s="150"/>
      <c r="F121" s="150"/>
      <c r="G121" s="150"/>
      <c r="H121" s="150"/>
      <c r="I121" s="95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</row>
    <row r="122" spans="1:57" x14ac:dyDescent="0.2">
      <c r="A122" s="1"/>
      <c r="B122" s="149"/>
      <c r="C122" s="150"/>
      <c r="D122" s="150"/>
      <c r="E122" s="150"/>
      <c r="F122" s="150"/>
      <c r="G122" s="150"/>
      <c r="H122" s="150"/>
      <c r="I122" s="95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</row>
    <row r="123" spans="1:57" x14ac:dyDescent="0.2">
      <c r="A123" s="1"/>
      <c r="B123" s="149"/>
      <c r="C123" s="150"/>
      <c r="D123" s="150"/>
      <c r="E123" s="150"/>
      <c r="F123" s="150"/>
      <c r="G123" s="150"/>
      <c r="H123" s="150"/>
      <c r="I123" s="95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</row>
    <row r="124" spans="1:57" x14ac:dyDescent="0.2">
      <c r="A124" s="1"/>
      <c r="B124" s="149"/>
      <c r="C124" s="150"/>
      <c r="D124" s="150"/>
      <c r="E124" s="150"/>
      <c r="F124" s="150"/>
      <c r="G124" s="150"/>
      <c r="H124" s="150"/>
      <c r="I124" s="95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</row>
    <row r="125" spans="1:57" x14ac:dyDescent="0.2">
      <c r="A125" s="1"/>
      <c r="B125" s="149"/>
      <c r="C125" s="150"/>
      <c r="D125" s="150"/>
      <c r="E125" s="150"/>
      <c r="F125" s="150"/>
      <c r="G125" s="150"/>
      <c r="H125" s="150"/>
      <c r="I125" s="95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</row>
    <row r="126" spans="1:57" x14ac:dyDescent="0.2">
      <c r="A126" s="1"/>
      <c r="B126" s="149"/>
      <c r="C126" s="150"/>
      <c r="D126" s="150"/>
      <c r="E126" s="150"/>
      <c r="F126" s="150"/>
      <c r="G126" s="150"/>
      <c r="H126" s="150"/>
      <c r="I126" s="95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</row>
    <row r="127" spans="1:57" x14ac:dyDescent="0.2">
      <c r="A127" s="1"/>
      <c r="B127" s="149"/>
      <c r="C127" s="150"/>
      <c r="D127" s="150"/>
      <c r="E127" s="150"/>
      <c r="F127" s="150"/>
      <c r="G127" s="150"/>
      <c r="H127" s="150"/>
      <c r="I127" s="95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</row>
    <row r="128" spans="1:57" x14ac:dyDescent="0.2">
      <c r="A128" s="1"/>
      <c r="B128" s="149"/>
      <c r="C128" s="150"/>
      <c r="D128" s="150"/>
      <c r="E128" s="150"/>
      <c r="F128" s="150"/>
      <c r="G128" s="150"/>
      <c r="H128" s="150"/>
      <c r="I128" s="95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</row>
    <row r="129" spans="1:57" x14ac:dyDescent="0.2">
      <c r="A129" s="1"/>
      <c r="B129" s="149"/>
      <c r="C129" s="150"/>
      <c r="D129" s="150"/>
      <c r="E129" s="150"/>
      <c r="F129" s="150"/>
      <c r="G129" s="150"/>
      <c r="H129" s="150"/>
      <c r="I129" s="9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</row>
    <row r="130" spans="1:57" x14ac:dyDescent="0.2">
      <c r="A130" s="1"/>
      <c r="B130" s="149"/>
      <c r="C130" s="150"/>
      <c r="D130" s="150"/>
      <c r="E130" s="150"/>
      <c r="F130" s="150"/>
      <c r="G130" s="150"/>
      <c r="H130" s="150"/>
      <c r="I130" s="95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</row>
    <row r="131" spans="1:57" x14ac:dyDescent="0.2">
      <c r="A131" s="1"/>
      <c r="B131" s="149"/>
      <c r="C131" s="150"/>
      <c r="D131" s="150"/>
      <c r="E131" s="150"/>
      <c r="F131" s="150"/>
      <c r="G131" s="150"/>
      <c r="H131" s="150"/>
      <c r="I131" s="9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1:57" x14ac:dyDescent="0.2">
      <c r="A132" s="1"/>
      <c r="B132" s="149"/>
      <c r="C132" s="150"/>
      <c r="D132" s="150"/>
      <c r="E132" s="150"/>
      <c r="F132" s="150"/>
      <c r="G132" s="150"/>
      <c r="H132" s="150"/>
      <c r="I132" s="95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1:57" x14ac:dyDescent="0.2">
      <c r="A133" s="1"/>
      <c r="B133" s="149"/>
      <c r="C133" s="150"/>
      <c r="D133" s="150"/>
      <c r="E133" s="150"/>
      <c r="F133" s="150"/>
      <c r="G133" s="150"/>
      <c r="H133" s="150"/>
      <c r="I133" s="9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1:57" x14ac:dyDescent="0.2">
      <c r="A134" s="1"/>
      <c r="B134" s="149"/>
      <c r="C134" s="150"/>
      <c r="D134" s="150"/>
      <c r="E134" s="150"/>
      <c r="F134" s="150"/>
      <c r="G134" s="150"/>
      <c r="H134" s="150"/>
      <c r="I134" s="95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1:57" x14ac:dyDescent="0.2">
      <c r="A135" s="1"/>
      <c r="B135" s="149"/>
      <c r="C135" s="150"/>
      <c r="D135" s="150"/>
      <c r="E135" s="150"/>
      <c r="F135" s="150"/>
      <c r="G135" s="150"/>
      <c r="H135" s="150"/>
      <c r="I135" s="95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1:57" x14ac:dyDescent="0.2">
      <c r="A136" s="1"/>
      <c r="B136" s="149"/>
      <c r="C136" s="150"/>
      <c r="D136" s="150"/>
      <c r="E136" s="150"/>
      <c r="F136" s="150"/>
      <c r="G136" s="150"/>
      <c r="H136" s="150"/>
      <c r="I136" s="95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</row>
    <row r="137" spans="1:57" x14ac:dyDescent="0.2">
      <c r="A137" s="1"/>
      <c r="B137" s="149"/>
      <c r="C137" s="150"/>
      <c r="D137" s="150"/>
      <c r="E137" s="150"/>
      <c r="F137" s="150"/>
      <c r="G137" s="150"/>
      <c r="H137" s="150"/>
      <c r="I137" s="95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</row>
    <row r="138" spans="1:57" x14ac:dyDescent="0.2">
      <c r="A138" s="1"/>
      <c r="B138" s="149"/>
      <c r="C138" s="150"/>
      <c r="D138" s="150"/>
      <c r="E138" s="150"/>
      <c r="F138" s="150"/>
      <c r="G138" s="150"/>
      <c r="H138" s="150"/>
      <c r="I138" s="95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</row>
    <row r="139" spans="1:57" x14ac:dyDescent="0.2">
      <c r="A139" s="1"/>
      <c r="B139" s="149"/>
      <c r="C139" s="150"/>
      <c r="D139" s="150"/>
      <c r="E139" s="150"/>
      <c r="F139" s="150"/>
      <c r="G139" s="150"/>
      <c r="H139" s="150"/>
      <c r="I139" s="95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</row>
    <row r="140" spans="1:57" x14ac:dyDescent="0.2">
      <c r="A140" s="1"/>
      <c r="B140" s="149"/>
      <c r="C140" s="150"/>
      <c r="D140" s="150"/>
      <c r="E140" s="150"/>
      <c r="F140" s="150"/>
      <c r="G140" s="150"/>
      <c r="H140" s="150"/>
      <c r="I140" s="95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</row>
    <row r="141" spans="1:57" x14ac:dyDescent="0.2">
      <c r="A141" s="1"/>
      <c r="B141" s="149"/>
      <c r="C141" s="150"/>
      <c r="D141" s="150"/>
      <c r="E141" s="150"/>
      <c r="F141" s="150"/>
      <c r="G141" s="150"/>
      <c r="H141" s="150"/>
      <c r="I141" s="95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</row>
    <row r="142" spans="1:57" x14ac:dyDescent="0.2">
      <c r="A142" s="1"/>
      <c r="B142" s="149"/>
      <c r="C142" s="150"/>
      <c r="D142" s="150"/>
      <c r="E142" s="150"/>
      <c r="F142" s="150"/>
      <c r="G142" s="150"/>
      <c r="H142" s="150"/>
      <c r="I142" s="95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</row>
    <row r="143" spans="1:57" x14ac:dyDescent="0.2">
      <c r="A143" s="1"/>
      <c r="B143" s="149"/>
      <c r="C143" s="150"/>
      <c r="D143" s="150"/>
      <c r="E143" s="150"/>
      <c r="F143" s="150"/>
      <c r="G143" s="150"/>
      <c r="H143" s="150"/>
      <c r="I143" s="95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</row>
    <row r="144" spans="1:57" x14ac:dyDescent="0.2">
      <c r="A144" s="1"/>
      <c r="B144" s="149"/>
      <c r="C144" s="150"/>
      <c r="D144" s="150"/>
      <c r="E144" s="150"/>
      <c r="F144" s="150"/>
      <c r="G144" s="150"/>
      <c r="H144" s="150"/>
      <c r="I144" s="95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</row>
    <row r="145" spans="1:57" x14ac:dyDescent="0.2">
      <c r="A145" s="1"/>
      <c r="B145" s="149"/>
      <c r="C145" s="150"/>
      <c r="D145" s="150"/>
      <c r="E145" s="150"/>
      <c r="F145" s="150"/>
      <c r="G145" s="150"/>
      <c r="H145" s="150"/>
      <c r="I145" s="95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</row>
    <row r="146" spans="1:57" x14ac:dyDescent="0.2">
      <c r="A146" s="1"/>
      <c r="B146" s="149"/>
      <c r="C146" s="150"/>
      <c r="D146" s="150"/>
      <c r="E146" s="150"/>
      <c r="F146" s="150"/>
      <c r="G146" s="150"/>
      <c r="H146" s="150"/>
      <c r="I146" s="95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</row>
    <row r="147" spans="1:57" x14ac:dyDescent="0.2">
      <c r="A147" s="1"/>
      <c r="B147" s="149"/>
      <c r="C147" s="150"/>
      <c r="D147" s="150"/>
      <c r="E147" s="150"/>
      <c r="F147" s="150"/>
      <c r="G147" s="150"/>
      <c r="H147" s="150"/>
      <c r="I147" s="95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</row>
    <row r="148" spans="1:57" x14ac:dyDescent="0.2">
      <c r="A148" s="1"/>
      <c r="B148" s="149"/>
      <c r="C148" s="150"/>
      <c r="D148" s="150"/>
      <c r="E148" s="150"/>
      <c r="F148" s="150"/>
      <c r="G148" s="150"/>
      <c r="H148" s="150"/>
      <c r="I148" s="9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</row>
    <row r="149" spans="1:57" x14ac:dyDescent="0.2">
      <c r="A149" s="1"/>
      <c r="B149" s="149"/>
      <c r="C149" s="150"/>
      <c r="D149" s="150"/>
      <c r="E149" s="150"/>
      <c r="F149" s="150"/>
      <c r="G149" s="150"/>
      <c r="H149" s="150"/>
      <c r="I149" s="95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</row>
    <row r="150" spans="1:57" x14ac:dyDescent="0.2">
      <c r="A150" s="1"/>
      <c r="B150" s="149"/>
      <c r="C150" s="150"/>
      <c r="D150" s="150"/>
      <c r="E150" s="150"/>
      <c r="F150" s="150"/>
      <c r="G150" s="150"/>
      <c r="H150" s="150"/>
      <c r="I150" s="95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</row>
    <row r="151" spans="1:57" x14ac:dyDescent="0.2">
      <c r="A151" s="1"/>
      <c r="B151" s="149"/>
      <c r="C151" s="150"/>
      <c r="D151" s="150"/>
      <c r="E151" s="150"/>
      <c r="F151" s="150"/>
      <c r="G151" s="150"/>
      <c r="H151" s="150"/>
      <c r="I151" s="9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</row>
    <row r="152" spans="1:57" x14ac:dyDescent="0.2">
      <c r="A152" s="1"/>
      <c r="B152" s="149"/>
      <c r="C152" s="150"/>
      <c r="D152" s="150"/>
      <c r="E152" s="150"/>
      <c r="F152" s="150"/>
      <c r="G152" s="150"/>
      <c r="H152" s="150"/>
      <c r="I152" s="95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</row>
    <row r="153" spans="1:57" x14ac:dyDescent="0.2">
      <c r="A153" s="1"/>
      <c r="B153" s="149"/>
      <c r="C153" s="150"/>
      <c r="D153" s="150"/>
      <c r="E153" s="150"/>
      <c r="F153" s="150"/>
      <c r="G153" s="150"/>
      <c r="H153" s="150"/>
      <c r="I153" s="95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</row>
    <row r="154" spans="1:57" x14ac:dyDescent="0.2">
      <c r="A154" s="1"/>
      <c r="B154" s="149"/>
      <c r="C154" s="150"/>
      <c r="D154" s="150"/>
      <c r="E154" s="150"/>
      <c r="F154" s="150"/>
      <c r="G154" s="150"/>
      <c r="H154" s="150"/>
      <c r="I154" s="95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</row>
    <row r="155" spans="1:57" x14ac:dyDescent="0.2">
      <c r="A155" s="1"/>
      <c r="B155" s="149"/>
      <c r="C155" s="150"/>
      <c r="D155" s="150"/>
      <c r="E155" s="150"/>
      <c r="F155" s="150"/>
      <c r="G155" s="150"/>
      <c r="H155" s="150"/>
      <c r="I155" s="95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</row>
    <row r="156" spans="1:57" x14ac:dyDescent="0.2">
      <c r="A156" s="1"/>
      <c r="B156" s="149"/>
      <c r="C156" s="150"/>
      <c r="D156" s="150"/>
      <c r="E156" s="150"/>
      <c r="F156" s="150"/>
      <c r="G156" s="150"/>
      <c r="H156" s="150"/>
      <c r="I156" s="95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</row>
    <row r="157" spans="1:57" x14ac:dyDescent="0.2">
      <c r="A157" s="1"/>
      <c r="B157" s="149"/>
      <c r="C157" s="150"/>
      <c r="D157" s="150"/>
      <c r="E157" s="150"/>
      <c r="F157" s="150"/>
      <c r="G157" s="150"/>
      <c r="H157" s="150"/>
      <c r="I157" s="95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</row>
    <row r="158" spans="1:57" x14ac:dyDescent="0.2">
      <c r="A158" s="1"/>
      <c r="B158" s="149"/>
      <c r="C158" s="150"/>
      <c r="D158" s="150"/>
      <c r="E158" s="150"/>
      <c r="F158" s="150"/>
      <c r="G158" s="150"/>
      <c r="H158" s="150"/>
      <c r="I158" s="95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</row>
    <row r="159" spans="1:57" x14ac:dyDescent="0.2">
      <c r="A159" s="1"/>
      <c r="B159" s="149"/>
      <c r="C159" s="150"/>
      <c r="D159" s="150"/>
      <c r="E159" s="150"/>
      <c r="F159" s="150"/>
      <c r="G159" s="150"/>
      <c r="H159" s="150"/>
      <c r="I159" s="95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</row>
    <row r="160" spans="1:57" x14ac:dyDescent="0.2">
      <c r="A160" s="1"/>
      <c r="B160" s="149"/>
      <c r="C160" s="150"/>
      <c r="D160" s="150"/>
      <c r="E160" s="150"/>
      <c r="F160" s="150"/>
      <c r="G160" s="150"/>
      <c r="H160" s="150"/>
      <c r="I160" s="95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</row>
    <row r="161" spans="1:57" x14ac:dyDescent="0.2">
      <c r="A161" s="1"/>
      <c r="B161" s="149"/>
      <c r="C161" s="150"/>
      <c r="D161" s="150"/>
      <c r="E161" s="150"/>
      <c r="F161" s="150"/>
      <c r="G161" s="150"/>
      <c r="H161" s="150"/>
      <c r="I161" s="95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</row>
    <row r="162" spans="1:57" x14ac:dyDescent="0.2">
      <c r="A162" s="1"/>
      <c r="B162" s="149"/>
      <c r="C162" s="150"/>
      <c r="D162" s="150"/>
      <c r="E162" s="150"/>
      <c r="F162" s="150"/>
      <c r="G162" s="150"/>
      <c r="H162" s="150"/>
      <c r="I162" s="95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</row>
    <row r="163" spans="1:57" x14ac:dyDescent="0.2">
      <c r="A163" s="1"/>
      <c r="B163" s="149"/>
      <c r="C163" s="150"/>
      <c r="D163" s="150"/>
      <c r="E163" s="150"/>
      <c r="F163" s="150"/>
      <c r="G163" s="150"/>
      <c r="H163" s="150"/>
      <c r="I163" s="95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</row>
    <row r="164" spans="1:57" x14ac:dyDescent="0.2">
      <c r="A164" s="1"/>
      <c r="B164" s="149"/>
      <c r="C164" s="150"/>
      <c r="D164" s="150"/>
      <c r="E164" s="150"/>
      <c r="F164" s="150"/>
      <c r="G164" s="150"/>
      <c r="H164" s="150"/>
      <c r="I164" s="95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</row>
    <row r="165" spans="1:57" x14ac:dyDescent="0.2">
      <c r="A165" s="1"/>
      <c r="B165" s="149"/>
      <c r="C165" s="150"/>
      <c r="D165" s="150"/>
      <c r="E165" s="150"/>
      <c r="F165" s="150"/>
      <c r="G165" s="150"/>
      <c r="H165" s="150"/>
      <c r="I165" s="95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</row>
    <row r="166" spans="1:57" x14ac:dyDescent="0.2">
      <c r="A166" s="1"/>
      <c r="B166" s="149"/>
      <c r="C166" s="150"/>
      <c r="D166" s="150"/>
      <c r="E166" s="150"/>
      <c r="F166" s="150"/>
      <c r="G166" s="150"/>
      <c r="H166" s="150"/>
      <c r="I166" s="95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</row>
    <row r="167" spans="1:57" x14ac:dyDescent="0.2">
      <c r="A167" s="1"/>
      <c r="B167" s="149"/>
      <c r="C167" s="150"/>
      <c r="D167" s="150"/>
      <c r="E167" s="150"/>
      <c r="F167" s="150"/>
      <c r="G167" s="150"/>
      <c r="H167" s="150"/>
      <c r="I167" s="95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</row>
    <row r="168" spans="1:57" x14ac:dyDescent="0.2">
      <c r="A168" s="1"/>
      <c r="B168" s="149"/>
      <c r="C168" s="150"/>
      <c r="D168" s="150"/>
      <c r="E168" s="150"/>
      <c r="F168" s="150"/>
      <c r="G168" s="150"/>
      <c r="H168" s="150"/>
      <c r="I168" s="95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</row>
    <row r="169" spans="1:57" x14ac:dyDescent="0.2">
      <c r="A169" s="1"/>
      <c r="B169" s="149"/>
      <c r="C169" s="150"/>
      <c r="D169" s="150"/>
      <c r="E169" s="150"/>
      <c r="F169" s="150"/>
      <c r="G169" s="150"/>
      <c r="H169" s="150"/>
      <c r="I169" s="95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</row>
    <row r="170" spans="1:57" x14ac:dyDescent="0.2">
      <c r="A170" s="1"/>
      <c r="B170" s="149"/>
      <c r="C170" s="150"/>
      <c r="D170" s="150"/>
      <c r="E170" s="150"/>
      <c r="F170" s="150"/>
      <c r="G170" s="150"/>
      <c r="H170" s="150"/>
      <c r="I170" s="95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</row>
    <row r="171" spans="1:57" x14ac:dyDescent="0.2">
      <c r="A171" s="1"/>
      <c r="B171" s="149"/>
      <c r="C171" s="150"/>
      <c r="D171" s="150"/>
      <c r="E171" s="150"/>
      <c r="F171" s="150"/>
      <c r="G171" s="150"/>
      <c r="H171" s="150"/>
      <c r="I171" s="95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</row>
    <row r="172" spans="1:57" x14ac:dyDescent="0.2">
      <c r="A172" s="1"/>
      <c r="B172" s="149"/>
      <c r="C172" s="150"/>
      <c r="D172" s="150"/>
      <c r="E172" s="150"/>
      <c r="F172" s="150"/>
      <c r="G172" s="150"/>
      <c r="H172" s="150"/>
      <c r="I172" s="95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</row>
    <row r="173" spans="1:57" x14ac:dyDescent="0.2">
      <c r="A173" s="1"/>
      <c r="B173" s="149"/>
      <c r="C173" s="150"/>
      <c r="D173" s="150"/>
      <c r="E173" s="150"/>
      <c r="F173" s="150"/>
      <c r="G173" s="150"/>
      <c r="H173" s="150"/>
      <c r="I173" s="95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</row>
    <row r="174" spans="1:57" x14ac:dyDescent="0.2">
      <c r="A174" s="1"/>
      <c r="B174" s="149"/>
      <c r="C174" s="150"/>
      <c r="D174" s="150"/>
      <c r="E174" s="150"/>
      <c r="F174" s="150"/>
      <c r="G174" s="150"/>
      <c r="H174" s="150"/>
      <c r="I174" s="95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</row>
    <row r="175" spans="1:57" x14ac:dyDescent="0.2">
      <c r="A175" s="1"/>
      <c r="B175" s="149"/>
      <c r="C175" s="150"/>
      <c r="D175" s="150"/>
      <c r="E175" s="150"/>
      <c r="F175" s="150"/>
      <c r="G175" s="150"/>
      <c r="H175" s="150"/>
      <c r="I175" s="95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</row>
    <row r="176" spans="1:57" x14ac:dyDescent="0.2">
      <c r="A176" s="1"/>
      <c r="B176" s="149"/>
      <c r="C176" s="150"/>
      <c r="D176" s="150"/>
      <c r="E176" s="150"/>
      <c r="F176" s="150"/>
      <c r="G176" s="150"/>
      <c r="H176" s="150"/>
      <c r="I176" s="95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</row>
    <row r="177" spans="1:57" x14ac:dyDescent="0.2">
      <c r="A177" s="1"/>
      <c r="B177" s="149"/>
      <c r="C177" s="150"/>
      <c r="D177" s="150"/>
      <c r="E177" s="150"/>
      <c r="F177" s="150"/>
      <c r="G177" s="150"/>
      <c r="H177" s="150"/>
      <c r="I177" s="95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</row>
    <row r="178" spans="1:57" x14ac:dyDescent="0.2">
      <c r="A178" s="1"/>
      <c r="B178" s="149"/>
      <c r="C178" s="150"/>
      <c r="D178" s="150"/>
      <c r="E178" s="150"/>
      <c r="F178" s="150"/>
      <c r="G178" s="150"/>
      <c r="H178" s="150"/>
      <c r="I178" s="95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1:57" x14ac:dyDescent="0.2">
      <c r="A179" s="1"/>
      <c r="B179" s="149"/>
      <c r="C179" s="150"/>
      <c r="D179" s="150"/>
      <c r="E179" s="150"/>
      <c r="F179" s="150"/>
      <c r="G179" s="150"/>
      <c r="H179" s="150"/>
      <c r="I179" s="95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</row>
    <row r="180" spans="1:57" x14ac:dyDescent="0.2">
      <c r="A180" s="1"/>
      <c r="B180" s="149"/>
      <c r="C180" s="150"/>
      <c r="D180" s="150"/>
      <c r="E180" s="150"/>
      <c r="F180" s="150"/>
      <c r="G180" s="150"/>
      <c r="H180" s="150"/>
      <c r="I180" s="95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</row>
    <row r="181" spans="1:57" x14ac:dyDescent="0.2">
      <c r="A181" s="1"/>
      <c r="B181" s="149"/>
      <c r="C181" s="150"/>
      <c r="D181" s="150"/>
      <c r="E181" s="150"/>
      <c r="F181" s="150"/>
      <c r="G181" s="150"/>
      <c r="H181" s="150"/>
      <c r="I181" s="95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1:57" x14ac:dyDescent="0.2">
      <c r="A182" s="1"/>
      <c r="B182" s="149"/>
      <c r="C182" s="150"/>
      <c r="D182" s="150"/>
      <c r="E182" s="150"/>
      <c r="F182" s="150"/>
      <c r="G182" s="150"/>
      <c r="H182" s="150"/>
      <c r="I182" s="95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1:57" x14ac:dyDescent="0.2">
      <c r="A183" s="1"/>
      <c r="B183" s="149"/>
      <c r="C183" s="150"/>
      <c r="D183" s="150"/>
      <c r="E183" s="150"/>
      <c r="F183" s="150"/>
      <c r="G183" s="150"/>
      <c r="H183" s="150"/>
      <c r="I183" s="95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</row>
    <row r="184" spans="1:57" x14ac:dyDescent="0.2">
      <c r="A184" s="1"/>
      <c r="B184" s="149"/>
      <c r="C184" s="150"/>
      <c r="D184" s="150"/>
      <c r="E184" s="150"/>
      <c r="F184" s="150"/>
      <c r="G184" s="150"/>
      <c r="H184" s="150"/>
      <c r="I184" s="95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</row>
    <row r="185" spans="1:57" x14ac:dyDescent="0.2">
      <c r="A185" s="1"/>
      <c r="B185" s="149"/>
      <c r="C185" s="150"/>
      <c r="D185" s="150"/>
      <c r="E185" s="150"/>
      <c r="F185" s="150"/>
      <c r="G185" s="150"/>
      <c r="H185" s="150"/>
      <c r="I185" s="95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</row>
    <row r="186" spans="1:57" x14ac:dyDescent="0.2">
      <c r="A186" s="1"/>
      <c r="B186" s="149"/>
      <c r="C186" s="150"/>
      <c r="D186" s="150"/>
      <c r="E186" s="150"/>
      <c r="F186" s="150"/>
      <c r="G186" s="150"/>
      <c r="H186" s="150"/>
      <c r="I186" s="95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</row>
    <row r="187" spans="1:57" x14ac:dyDescent="0.2">
      <c r="A187" s="1"/>
      <c r="B187" s="149"/>
      <c r="C187" s="150"/>
      <c r="D187" s="150"/>
      <c r="E187" s="150"/>
      <c r="F187" s="150"/>
      <c r="G187" s="150"/>
      <c r="H187" s="150"/>
      <c r="I187" s="95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</row>
    <row r="188" spans="1:57" x14ac:dyDescent="0.2">
      <c r="A188" s="1"/>
      <c r="B188" s="149"/>
      <c r="C188" s="150"/>
      <c r="D188" s="150"/>
      <c r="E188" s="150"/>
      <c r="F188" s="150"/>
      <c r="G188" s="150"/>
      <c r="H188" s="150"/>
      <c r="I188" s="95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</row>
    <row r="189" spans="1:57" x14ac:dyDescent="0.2">
      <c r="A189" s="1"/>
      <c r="B189" s="149"/>
      <c r="C189" s="150"/>
      <c r="D189" s="150"/>
      <c r="E189" s="150"/>
      <c r="F189" s="150"/>
      <c r="G189" s="150"/>
      <c r="H189" s="150"/>
      <c r="I189" s="95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</row>
    <row r="190" spans="1:57" x14ac:dyDescent="0.2">
      <c r="A190" s="1"/>
      <c r="B190" s="149"/>
      <c r="C190" s="150"/>
      <c r="D190" s="150"/>
      <c r="E190" s="150"/>
      <c r="F190" s="150"/>
      <c r="G190" s="150"/>
      <c r="H190" s="150"/>
      <c r="I190" s="95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</row>
    <row r="191" spans="1:57" x14ac:dyDescent="0.2">
      <c r="A191" s="1"/>
      <c r="B191" s="149"/>
      <c r="C191" s="150"/>
      <c r="D191" s="150"/>
      <c r="E191" s="150"/>
      <c r="F191" s="150"/>
      <c r="G191" s="150"/>
      <c r="H191" s="150"/>
      <c r="I191" s="95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</row>
    <row r="192" spans="1:57" x14ac:dyDescent="0.2">
      <c r="A192" s="1"/>
      <c r="B192" s="149"/>
      <c r="C192" s="150"/>
      <c r="D192" s="150"/>
      <c r="E192" s="150"/>
      <c r="F192" s="150"/>
      <c r="G192" s="150"/>
      <c r="H192" s="150"/>
      <c r="I192" s="95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</row>
    <row r="193" spans="1:57" x14ac:dyDescent="0.2">
      <c r="A193" s="1"/>
      <c r="B193" s="149"/>
      <c r="C193" s="150"/>
      <c r="D193" s="150"/>
      <c r="E193" s="150"/>
      <c r="F193" s="150"/>
      <c r="G193" s="150"/>
      <c r="H193" s="150"/>
      <c r="I193" s="95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</row>
    <row r="194" spans="1:57" x14ac:dyDescent="0.2">
      <c r="A194" s="1"/>
      <c r="B194" s="149"/>
      <c r="C194" s="150"/>
      <c r="D194" s="150"/>
      <c r="E194" s="150"/>
      <c r="F194" s="150"/>
      <c r="G194" s="150"/>
      <c r="H194" s="150"/>
      <c r="I194" s="95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1:57" x14ac:dyDescent="0.2">
      <c r="A195" s="1"/>
      <c r="B195" s="149"/>
      <c r="C195" s="150"/>
      <c r="D195" s="150"/>
      <c r="E195" s="150"/>
      <c r="F195" s="150"/>
      <c r="G195" s="150"/>
      <c r="H195" s="150"/>
      <c r="I195" s="95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</row>
    <row r="196" spans="1:57" x14ac:dyDescent="0.2">
      <c r="A196" s="1"/>
      <c r="B196" s="149"/>
      <c r="C196" s="150"/>
      <c r="D196" s="150"/>
      <c r="E196" s="150"/>
      <c r="F196" s="150"/>
      <c r="G196" s="150"/>
      <c r="H196" s="150"/>
      <c r="I196" s="95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</row>
    <row r="197" spans="1:57" x14ac:dyDescent="0.2">
      <c r="A197" s="1"/>
      <c r="B197" s="149"/>
      <c r="C197" s="150"/>
      <c r="D197" s="150"/>
      <c r="E197" s="150"/>
      <c r="F197" s="150"/>
      <c r="G197" s="150"/>
      <c r="H197" s="150"/>
      <c r="I197" s="95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</row>
    <row r="198" spans="1:57" x14ac:dyDescent="0.2">
      <c r="A198" s="1"/>
      <c r="B198" s="149"/>
      <c r="C198" s="150"/>
      <c r="D198" s="150"/>
      <c r="E198" s="150"/>
      <c r="F198" s="150"/>
      <c r="G198" s="150"/>
      <c r="H198" s="150"/>
      <c r="I198" s="95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</row>
    <row r="199" spans="1:57" x14ac:dyDescent="0.2">
      <c r="A199" s="1"/>
      <c r="B199" s="149"/>
      <c r="C199" s="150"/>
      <c r="D199" s="150"/>
      <c r="E199" s="150"/>
      <c r="F199" s="150"/>
      <c r="G199" s="150"/>
      <c r="H199" s="150"/>
      <c r="I199" s="95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</row>
    <row r="200" spans="1:57" x14ac:dyDescent="0.2">
      <c r="A200" s="1"/>
      <c r="B200" s="149"/>
      <c r="C200" s="150"/>
      <c r="D200" s="150"/>
      <c r="E200" s="150"/>
      <c r="F200" s="150"/>
      <c r="G200" s="150"/>
      <c r="H200" s="150"/>
      <c r="I200" s="95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</row>
    <row r="201" spans="1:57" x14ac:dyDescent="0.2">
      <c r="A201" s="1"/>
      <c r="B201" s="149"/>
      <c r="C201" s="150"/>
      <c r="D201" s="150"/>
      <c r="E201" s="150"/>
      <c r="F201" s="150"/>
      <c r="G201" s="150"/>
      <c r="H201" s="150"/>
      <c r="I201" s="95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</row>
    <row r="202" spans="1:57" x14ac:dyDescent="0.2">
      <c r="A202" s="1"/>
      <c r="B202" s="149"/>
      <c r="C202" s="150"/>
      <c r="D202" s="150"/>
      <c r="E202" s="150"/>
      <c r="F202" s="150"/>
      <c r="G202" s="150"/>
      <c r="H202" s="150"/>
      <c r="I202" s="95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</row>
    <row r="203" spans="1:57" x14ac:dyDescent="0.2">
      <c r="A203" s="1"/>
      <c r="B203" s="149"/>
      <c r="C203" s="150"/>
      <c r="D203" s="150"/>
      <c r="E203" s="150"/>
      <c r="F203" s="150"/>
      <c r="G203" s="150"/>
      <c r="H203" s="150"/>
      <c r="I203" s="95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</row>
    <row r="204" spans="1:57" x14ac:dyDescent="0.2">
      <c r="A204" s="1"/>
      <c r="B204" s="149"/>
      <c r="C204" s="150"/>
      <c r="D204" s="150"/>
      <c r="E204" s="150"/>
      <c r="F204" s="150"/>
      <c r="G204" s="150"/>
      <c r="H204" s="150"/>
      <c r="I204" s="95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</row>
    <row r="205" spans="1:57" x14ac:dyDescent="0.2">
      <c r="A205" s="1"/>
      <c r="B205" s="149"/>
      <c r="C205" s="150"/>
      <c r="D205" s="150"/>
      <c r="E205" s="150"/>
      <c r="F205" s="150"/>
      <c r="G205" s="150"/>
      <c r="H205" s="150"/>
      <c r="I205" s="95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</row>
    <row r="206" spans="1:57" x14ac:dyDescent="0.2">
      <c r="A206" s="1"/>
      <c r="B206" s="149"/>
      <c r="C206" s="150"/>
      <c r="D206" s="150"/>
      <c r="E206" s="150"/>
      <c r="F206" s="150"/>
      <c r="G206" s="150"/>
      <c r="H206" s="150"/>
      <c r="I206" s="95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</row>
    <row r="207" spans="1:57" x14ac:dyDescent="0.2">
      <c r="A207" s="1"/>
      <c r="B207" s="149"/>
      <c r="C207" s="150"/>
      <c r="D207" s="150"/>
      <c r="E207" s="150"/>
      <c r="F207" s="150"/>
      <c r="G207" s="150"/>
      <c r="H207" s="150"/>
      <c r="I207" s="95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</row>
    <row r="208" spans="1:57" x14ac:dyDescent="0.2">
      <c r="A208" s="1"/>
      <c r="B208" s="149"/>
      <c r="C208" s="150"/>
      <c r="D208" s="150"/>
      <c r="E208" s="150"/>
      <c r="F208" s="150"/>
      <c r="G208" s="150"/>
      <c r="H208" s="150"/>
      <c r="I208" s="95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</row>
    <row r="209" spans="1:57" x14ac:dyDescent="0.2">
      <c r="A209" s="1"/>
      <c r="B209" s="149"/>
      <c r="C209" s="150"/>
      <c r="D209" s="150"/>
      <c r="E209" s="150"/>
      <c r="F209" s="150"/>
      <c r="G209" s="150"/>
      <c r="H209" s="150"/>
      <c r="I209" s="95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</row>
    <row r="210" spans="1:57" x14ac:dyDescent="0.2">
      <c r="A210" s="1"/>
      <c r="B210" s="149"/>
      <c r="C210" s="150"/>
      <c r="D210" s="150"/>
      <c r="E210" s="150"/>
      <c r="F210" s="150"/>
      <c r="G210" s="150"/>
      <c r="H210" s="150"/>
      <c r="I210" s="95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</row>
    <row r="211" spans="1:57" x14ac:dyDescent="0.2">
      <c r="A211" s="1"/>
      <c r="B211" s="149"/>
      <c r="C211" s="150"/>
      <c r="D211" s="150"/>
      <c r="E211" s="150"/>
      <c r="F211" s="150"/>
      <c r="G211" s="150"/>
      <c r="H211" s="150"/>
      <c r="I211" s="95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</row>
    <row r="212" spans="1:57" x14ac:dyDescent="0.2">
      <c r="A212" s="1"/>
      <c r="B212" s="149"/>
      <c r="C212" s="150"/>
      <c r="D212" s="150"/>
      <c r="E212" s="150"/>
      <c r="F212" s="150"/>
      <c r="G212" s="150"/>
      <c r="H212" s="150"/>
      <c r="I212" s="95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</row>
    <row r="213" spans="1:57" x14ac:dyDescent="0.2">
      <c r="A213" s="1"/>
      <c r="B213" s="149"/>
      <c r="C213" s="150"/>
      <c r="D213" s="150"/>
      <c r="E213" s="150"/>
      <c r="F213" s="150"/>
      <c r="G213" s="150"/>
      <c r="H213" s="150"/>
      <c r="I213" s="95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</row>
    <row r="214" spans="1:57" x14ac:dyDescent="0.2">
      <c r="A214" s="1"/>
      <c r="B214" s="149"/>
      <c r="C214" s="150"/>
      <c r="D214" s="150"/>
      <c r="E214" s="150"/>
      <c r="F214" s="150"/>
      <c r="G214" s="150"/>
      <c r="H214" s="150"/>
      <c r="I214" s="95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</row>
    <row r="215" spans="1:57" x14ac:dyDescent="0.2">
      <c r="A215" s="1"/>
      <c r="B215" s="149"/>
      <c r="C215" s="150"/>
      <c r="D215" s="150"/>
      <c r="E215" s="150"/>
      <c r="F215" s="150"/>
      <c r="G215" s="150"/>
      <c r="H215" s="150"/>
      <c r="I215" s="95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</row>
    <row r="216" spans="1:57" x14ac:dyDescent="0.2">
      <c r="A216" s="1"/>
      <c r="B216" s="149"/>
      <c r="C216" s="150"/>
      <c r="D216" s="150"/>
      <c r="E216" s="150"/>
      <c r="F216" s="150"/>
      <c r="G216" s="150"/>
      <c r="H216" s="150"/>
      <c r="I216" s="95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</row>
    <row r="217" spans="1:57" x14ac:dyDescent="0.2">
      <c r="A217" s="1"/>
      <c r="B217" s="149"/>
      <c r="C217" s="150"/>
      <c r="D217" s="150"/>
      <c r="E217" s="150"/>
      <c r="F217" s="150"/>
      <c r="G217" s="150"/>
      <c r="H217" s="150"/>
      <c r="I217" s="95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</row>
    <row r="218" spans="1:57" x14ac:dyDescent="0.2">
      <c r="A218" s="1"/>
      <c r="B218" s="149"/>
      <c r="C218" s="150"/>
      <c r="D218" s="150"/>
      <c r="E218" s="150"/>
      <c r="F218" s="150"/>
      <c r="G218" s="150"/>
      <c r="H218" s="150"/>
      <c r="I218" s="95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</row>
    <row r="219" spans="1:57" x14ac:dyDescent="0.2">
      <c r="A219" s="1"/>
      <c r="B219" s="149"/>
      <c r="C219" s="150"/>
      <c r="D219" s="150"/>
      <c r="E219" s="150"/>
      <c r="F219" s="150"/>
      <c r="G219" s="150"/>
      <c r="H219" s="150"/>
      <c r="I219" s="95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</row>
    <row r="220" spans="1:57" x14ac:dyDescent="0.2">
      <c r="A220" s="1"/>
      <c r="B220" s="149"/>
      <c r="C220" s="150"/>
      <c r="D220" s="150"/>
      <c r="E220" s="150"/>
      <c r="F220" s="150"/>
      <c r="G220" s="150"/>
      <c r="H220" s="150"/>
      <c r="I220" s="95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</row>
    <row r="221" spans="1:57" x14ac:dyDescent="0.2">
      <c r="A221" s="1"/>
      <c r="B221" s="149"/>
      <c r="C221" s="150"/>
      <c r="D221" s="150"/>
      <c r="E221" s="150"/>
      <c r="F221" s="150"/>
      <c r="G221" s="150"/>
      <c r="H221" s="150"/>
      <c r="I221" s="95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</row>
    <row r="222" spans="1:57" x14ac:dyDescent="0.2">
      <c r="A222" s="1"/>
      <c r="B222" s="149"/>
      <c r="C222" s="150"/>
      <c r="D222" s="150"/>
      <c r="E222" s="150"/>
      <c r="F222" s="150"/>
      <c r="G222" s="150"/>
      <c r="H222" s="150"/>
      <c r="I222" s="95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</row>
    <row r="223" spans="1:57" x14ac:dyDescent="0.2">
      <c r="A223" s="1"/>
      <c r="B223" s="149"/>
      <c r="C223" s="150"/>
      <c r="D223" s="150"/>
      <c r="E223" s="150"/>
      <c r="F223" s="150"/>
      <c r="G223" s="150"/>
      <c r="H223" s="150"/>
      <c r="I223" s="95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</row>
    <row r="224" spans="1:57" x14ac:dyDescent="0.2">
      <c r="A224" s="1"/>
      <c r="B224" s="149"/>
      <c r="C224" s="150"/>
      <c r="D224" s="150"/>
      <c r="E224" s="150"/>
      <c r="F224" s="150"/>
      <c r="G224" s="150"/>
      <c r="H224" s="150"/>
      <c r="I224" s="95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</row>
    <row r="225" spans="1:57" x14ac:dyDescent="0.2">
      <c r="A225" s="1"/>
      <c r="B225" s="149"/>
      <c r="C225" s="150"/>
      <c r="D225" s="150"/>
      <c r="E225" s="150"/>
      <c r="F225" s="150"/>
      <c r="G225" s="150"/>
      <c r="H225" s="150"/>
      <c r="I225" s="95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</row>
    <row r="226" spans="1:57" x14ac:dyDescent="0.2">
      <c r="A226" s="1"/>
      <c r="B226" s="149"/>
      <c r="C226" s="150"/>
      <c r="D226" s="150"/>
      <c r="E226" s="150"/>
      <c r="F226" s="150"/>
      <c r="G226" s="150"/>
      <c r="H226" s="150"/>
      <c r="I226" s="95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</row>
    <row r="227" spans="1:57" x14ac:dyDescent="0.2">
      <c r="A227" s="1"/>
      <c r="B227" s="149"/>
      <c r="C227" s="150"/>
      <c r="D227" s="150"/>
      <c r="E227" s="150"/>
      <c r="F227" s="150"/>
      <c r="G227" s="150"/>
      <c r="H227" s="150"/>
      <c r="I227" s="95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</row>
    <row r="228" spans="1:57" x14ac:dyDescent="0.2">
      <c r="A228" s="1"/>
      <c r="B228" s="149"/>
      <c r="C228" s="150"/>
      <c r="D228" s="150"/>
      <c r="E228" s="150"/>
      <c r="F228" s="150"/>
      <c r="G228" s="150"/>
      <c r="H228" s="150"/>
      <c r="I228" s="95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</row>
    <row r="229" spans="1:57" x14ac:dyDescent="0.2">
      <c r="A229" s="1"/>
      <c r="B229" s="149"/>
      <c r="C229" s="150"/>
      <c r="D229" s="150"/>
      <c r="E229" s="150"/>
      <c r="F229" s="150"/>
      <c r="G229" s="150"/>
      <c r="H229" s="150"/>
      <c r="I229" s="95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</row>
    <row r="230" spans="1:57" x14ac:dyDescent="0.2">
      <c r="A230" s="1"/>
      <c r="B230" s="149"/>
      <c r="C230" s="150"/>
      <c r="D230" s="150"/>
      <c r="E230" s="150"/>
      <c r="F230" s="150"/>
      <c r="G230" s="150"/>
      <c r="H230" s="150"/>
      <c r="I230" s="95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</row>
    <row r="231" spans="1:57" x14ac:dyDescent="0.2">
      <c r="A231" s="1"/>
      <c r="B231" s="149"/>
      <c r="C231" s="150"/>
      <c r="D231" s="150"/>
      <c r="E231" s="150"/>
      <c r="F231" s="150"/>
      <c r="G231" s="150"/>
      <c r="H231" s="150"/>
      <c r="I231" s="95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</row>
    <row r="232" spans="1:57" x14ac:dyDescent="0.2">
      <c r="A232" s="1"/>
      <c r="B232" s="149"/>
      <c r="C232" s="150"/>
      <c r="D232" s="150"/>
      <c r="E232" s="150"/>
      <c r="F232" s="150"/>
      <c r="G232" s="150"/>
      <c r="H232" s="150"/>
      <c r="I232" s="95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</row>
    <row r="233" spans="1:57" x14ac:dyDescent="0.2">
      <c r="A233" s="1"/>
      <c r="B233" s="149"/>
      <c r="C233" s="150"/>
      <c r="D233" s="150"/>
      <c r="E233" s="150"/>
      <c r="F233" s="150"/>
      <c r="G233" s="150"/>
      <c r="H233" s="150"/>
      <c r="I233" s="95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</row>
    <row r="234" spans="1:57" x14ac:dyDescent="0.2">
      <c r="A234" s="1"/>
      <c r="B234" s="149"/>
      <c r="C234" s="150"/>
      <c r="D234" s="150"/>
      <c r="E234" s="150"/>
      <c r="F234" s="150"/>
      <c r="G234" s="150"/>
      <c r="H234" s="150"/>
      <c r="I234" s="95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</row>
    <row r="235" spans="1:57" x14ac:dyDescent="0.2">
      <c r="A235" s="1"/>
      <c r="B235" s="149"/>
      <c r="C235" s="150"/>
      <c r="D235" s="150"/>
      <c r="E235" s="150"/>
      <c r="F235" s="150"/>
      <c r="G235" s="150"/>
      <c r="H235" s="150"/>
      <c r="I235" s="95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</row>
    <row r="236" spans="1:57" x14ac:dyDescent="0.2">
      <c r="A236" s="1"/>
      <c r="B236" s="149"/>
      <c r="C236" s="150"/>
      <c r="D236" s="150"/>
      <c r="E236" s="150"/>
      <c r="F236" s="150"/>
      <c r="G236" s="150"/>
      <c r="H236" s="150"/>
      <c r="I236" s="95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</row>
    <row r="237" spans="1:57" x14ac:dyDescent="0.2">
      <c r="A237" s="1"/>
      <c r="B237" s="149"/>
      <c r="C237" s="150"/>
      <c r="D237" s="150"/>
      <c r="E237" s="150"/>
      <c r="F237" s="150"/>
      <c r="G237" s="150"/>
      <c r="H237" s="150"/>
      <c r="I237" s="95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</row>
    <row r="238" spans="1:57" x14ac:dyDescent="0.2">
      <c r="A238" s="1"/>
      <c r="B238" s="149"/>
      <c r="C238" s="150"/>
      <c r="D238" s="150"/>
      <c r="E238" s="150"/>
      <c r="F238" s="150"/>
      <c r="G238" s="150"/>
      <c r="H238" s="150"/>
      <c r="I238" s="95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</row>
    <row r="239" spans="1:57" x14ac:dyDescent="0.2">
      <c r="A239" s="1"/>
      <c r="B239" s="149"/>
      <c r="C239" s="150"/>
      <c r="D239" s="150"/>
      <c r="E239" s="150"/>
      <c r="F239" s="150"/>
      <c r="G239" s="150"/>
      <c r="H239" s="150"/>
      <c r="I239" s="95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</row>
    <row r="240" spans="1:57" x14ac:dyDescent="0.2">
      <c r="A240" s="1"/>
      <c r="B240" s="149"/>
      <c r="C240" s="150"/>
      <c r="D240" s="150"/>
      <c r="E240" s="150"/>
      <c r="F240" s="150"/>
      <c r="G240" s="150"/>
      <c r="H240" s="150"/>
      <c r="I240" s="95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</row>
    <row r="241" spans="1:57" x14ac:dyDescent="0.2">
      <c r="A241" s="1"/>
      <c r="B241" s="149"/>
      <c r="C241" s="150"/>
      <c r="D241" s="150"/>
      <c r="E241" s="150"/>
      <c r="F241" s="150"/>
      <c r="G241" s="150"/>
      <c r="H241" s="150"/>
      <c r="I241" s="95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</row>
    <row r="242" spans="1:57" x14ac:dyDescent="0.2">
      <c r="A242" s="1"/>
      <c r="B242" s="149"/>
      <c r="C242" s="150"/>
      <c r="D242" s="150"/>
      <c r="E242" s="150"/>
      <c r="F242" s="150"/>
      <c r="G242" s="150"/>
      <c r="H242" s="150"/>
      <c r="I242" s="95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</row>
    <row r="243" spans="1:57" x14ac:dyDescent="0.2">
      <c r="A243" s="1"/>
      <c r="B243" s="149"/>
      <c r="C243" s="150"/>
      <c r="D243" s="150"/>
      <c r="E243" s="150"/>
      <c r="F243" s="150"/>
      <c r="G243" s="150"/>
      <c r="H243" s="150"/>
      <c r="I243" s="95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</row>
    <row r="244" spans="1:57" x14ac:dyDescent="0.2">
      <c r="A244" s="1"/>
      <c r="B244" s="149"/>
      <c r="C244" s="150"/>
      <c r="D244" s="150"/>
      <c r="E244" s="150"/>
      <c r="F244" s="150"/>
      <c r="G244" s="150"/>
      <c r="H244" s="150"/>
      <c r="I244" s="95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</row>
    <row r="245" spans="1:57" x14ac:dyDescent="0.2">
      <c r="A245" s="1"/>
      <c r="B245" s="149"/>
      <c r="C245" s="150"/>
      <c r="D245" s="150"/>
      <c r="E245" s="150"/>
      <c r="F245" s="150"/>
      <c r="G245" s="150"/>
      <c r="H245" s="150"/>
      <c r="I245" s="95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</row>
    <row r="246" spans="1:57" x14ac:dyDescent="0.2">
      <c r="A246" s="1"/>
      <c r="B246" s="149"/>
      <c r="C246" s="150"/>
      <c r="D246" s="150"/>
      <c r="E246" s="150"/>
      <c r="F246" s="150"/>
      <c r="G246" s="150"/>
      <c r="H246" s="150"/>
      <c r="I246" s="95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</row>
    <row r="247" spans="1:57" x14ac:dyDescent="0.2">
      <c r="A247" s="1"/>
      <c r="B247" s="149"/>
      <c r="C247" s="150"/>
      <c r="D247" s="150"/>
      <c r="E247" s="150"/>
      <c r="F247" s="150"/>
      <c r="G247" s="150"/>
      <c r="H247" s="150"/>
      <c r="I247" s="95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</row>
    <row r="248" spans="1:57" x14ac:dyDescent="0.2">
      <c r="A248" s="1"/>
      <c r="B248" s="149"/>
      <c r="C248" s="150"/>
      <c r="D248" s="150"/>
      <c r="E248" s="150"/>
      <c r="F248" s="150"/>
      <c r="G248" s="150"/>
      <c r="H248" s="150"/>
      <c r="I248" s="95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</row>
    <row r="249" spans="1:57" x14ac:dyDescent="0.2">
      <c r="A249" s="1"/>
      <c r="B249" s="149"/>
      <c r="C249" s="150"/>
      <c r="D249" s="150"/>
      <c r="E249" s="150"/>
      <c r="F249" s="150"/>
      <c r="G249" s="150"/>
      <c r="H249" s="150"/>
      <c r="I249" s="95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</row>
    <row r="250" spans="1:57" x14ac:dyDescent="0.2">
      <c r="A250" s="1"/>
      <c r="B250" s="149"/>
      <c r="C250" s="150"/>
      <c r="D250" s="150"/>
      <c r="E250" s="150"/>
      <c r="F250" s="150"/>
      <c r="G250" s="150"/>
      <c r="H250" s="150"/>
      <c r="I250" s="95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</row>
    <row r="251" spans="1:57" x14ac:dyDescent="0.2">
      <c r="A251" s="1"/>
      <c r="B251" s="149"/>
      <c r="C251" s="150"/>
      <c r="D251" s="150"/>
      <c r="E251" s="150"/>
      <c r="F251" s="150"/>
      <c r="G251" s="150"/>
      <c r="H251" s="150"/>
      <c r="I251" s="95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</row>
    <row r="252" spans="1:57" x14ac:dyDescent="0.2">
      <c r="A252" s="1"/>
      <c r="B252" s="149"/>
      <c r="C252" s="150"/>
      <c r="D252" s="150"/>
      <c r="E252" s="150"/>
      <c r="F252" s="150"/>
      <c r="G252" s="150"/>
      <c r="H252" s="150"/>
      <c r="I252" s="95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</row>
    <row r="253" spans="1:57" x14ac:dyDescent="0.2">
      <c r="A253" s="1"/>
      <c r="B253" s="149"/>
      <c r="C253" s="150"/>
      <c r="D253" s="150"/>
      <c r="E253" s="150"/>
      <c r="F253" s="150"/>
      <c r="G253" s="150"/>
      <c r="H253" s="150"/>
      <c r="I253" s="95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</row>
    <row r="254" spans="1:57" x14ac:dyDescent="0.2">
      <c r="A254" s="1"/>
      <c r="B254" s="149"/>
      <c r="C254" s="150"/>
      <c r="D254" s="150"/>
      <c r="E254" s="150"/>
      <c r="F254" s="150"/>
      <c r="G254" s="150"/>
      <c r="H254" s="150"/>
      <c r="I254" s="95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</row>
    <row r="255" spans="1:57" x14ac:dyDescent="0.2">
      <c r="A255" s="1"/>
      <c r="B255" s="149"/>
      <c r="C255" s="150"/>
      <c r="D255" s="150"/>
      <c r="E255" s="150"/>
      <c r="F255" s="150"/>
      <c r="G255" s="150"/>
      <c r="H255" s="150"/>
      <c r="I255" s="95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</row>
    <row r="256" spans="1:57" x14ac:dyDescent="0.2">
      <c r="A256" s="1"/>
      <c r="B256" s="149"/>
      <c r="C256" s="150"/>
      <c r="D256" s="150"/>
      <c r="E256" s="150"/>
      <c r="F256" s="150"/>
      <c r="G256" s="150"/>
      <c r="H256" s="150"/>
      <c r="I256" s="95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</row>
    <row r="257" spans="1:57" x14ac:dyDescent="0.2">
      <c r="A257" s="1"/>
      <c r="B257" s="149"/>
      <c r="C257" s="150"/>
      <c r="D257" s="150"/>
      <c r="E257" s="150"/>
      <c r="F257" s="150"/>
      <c r="G257" s="150"/>
      <c r="H257" s="150"/>
      <c r="I257" s="95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</row>
    <row r="258" spans="1:57" x14ac:dyDescent="0.2">
      <c r="A258" s="1"/>
      <c r="B258" s="149"/>
      <c r="C258" s="150"/>
      <c r="D258" s="150"/>
      <c r="E258" s="150"/>
      <c r="F258" s="150"/>
      <c r="G258" s="150"/>
      <c r="H258" s="150"/>
      <c r="I258" s="95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1:57" x14ac:dyDescent="0.2">
      <c r="A259" s="1"/>
      <c r="B259" s="149"/>
      <c r="C259" s="150"/>
      <c r="D259" s="150"/>
      <c r="E259" s="150"/>
      <c r="F259" s="150"/>
      <c r="G259" s="150"/>
      <c r="H259" s="150"/>
      <c r="I259" s="95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1:57" x14ac:dyDescent="0.2">
      <c r="A260" s="1"/>
      <c r="B260" s="149"/>
      <c r="C260" s="150"/>
      <c r="D260" s="150"/>
      <c r="E260" s="150"/>
      <c r="F260" s="150"/>
      <c r="G260" s="150"/>
      <c r="H260" s="150"/>
      <c r="I260" s="95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1:57" x14ac:dyDescent="0.2">
      <c r="A261" s="1"/>
      <c r="B261" s="149"/>
      <c r="C261" s="150"/>
      <c r="D261" s="150"/>
      <c r="E261" s="150"/>
      <c r="F261" s="150"/>
      <c r="G261" s="150"/>
      <c r="H261" s="150"/>
      <c r="I261" s="95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1:57" x14ac:dyDescent="0.2">
      <c r="A262" s="1"/>
      <c r="B262" s="149"/>
      <c r="C262" s="150"/>
      <c r="D262" s="150"/>
      <c r="E262" s="150"/>
      <c r="F262" s="150"/>
      <c r="G262" s="150"/>
      <c r="H262" s="150"/>
      <c r="I262" s="95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1:57" x14ac:dyDescent="0.2">
      <c r="A263" s="1"/>
      <c r="B263" s="149"/>
      <c r="C263" s="150"/>
      <c r="D263" s="150"/>
      <c r="E263" s="150"/>
      <c r="F263" s="150"/>
      <c r="G263" s="150"/>
      <c r="H263" s="150"/>
      <c r="I263" s="95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1:57" x14ac:dyDescent="0.2">
      <c r="A264" s="1"/>
      <c r="B264" s="149"/>
      <c r="C264" s="150"/>
      <c r="D264" s="150"/>
      <c r="E264" s="150"/>
      <c r="F264" s="150"/>
      <c r="G264" s="150"/>
      <c r="H264" s="150"/>
      <c r="I264" s="95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1:57" x14ac:dyDescent="0.2">
      <c r="A265" s="1"/>
      <c r="B265" s="149"/>
      <c r="C265" s="150"/>
      <c r="D265" s="150"/>
      <c r="E265" s="150"/>
      <c r="F265" s="150"/>
      <c r="G265" s="150"/>
      <c r="H265" s="150"/>
      <c r="I265" s="95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1:57" x14ac:dyDescent="0.2">
      <c r="A266" s="1"/>
      <c r="B266" s="149"/>
      <c r="C266" s="150"/>
      <c r="D266" s="150"/>
      <c r="E266" s="150"/>
      <c r="F266" s="150"/>
      <c r="G266" s="150"/>
      <c r="H266" s="150"/>
      <c r="I266" s="95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1:57" x14ac:dyDescent="0.2">
      <c r="A267" s="1"/>
      <c r="B267" s="149"/>
      <c r="C267" s="150"/>
      <c r="D267" s="150"/>
      <c r="E267" s="150"/>
      <c r="F267" s="150"/>
      <c r="G267" s="150"/>
      <c r="H267" s="150"/>
      <c r="I267" s="95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1:57" x14ac:dyDescent="0.2">
      <c r="A268" s="1"/>
      <c r="B268" s="149"/>
      <c r="C268" s="150"/>
      <c r="D268" s="150"/>
      <c r="E268" s="150"/>
      <c r="F268" s="150"/>
      <c r="G268" s="150"/>
      <c r="H268" s="150"/>
      <c r="I268" s="95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1:57" x14ac:dyDescent="0.2">
      <c r="A269" s="1"/>
      <c r="B269" s="149"/>
      <c r="C269" s="150"/>
      <c r="D269" s="150"/>
      <c r="E269" s="150"/>
      <c r="F269" s="150"/>
      <c r="G269" s="150"/>
      <c r="H269" s="150"/>
      <c r="I269" s="95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1:57" x14ac:dyDescent="0.2">
      <c r="A270" s="1"/>
      <c r="B270" s="149"/>
      <c r="C270" s="150"/>
      <c r="D270" s="150"/>
      <c r="E270" s="150"/>
      <c r="F270" s="150"/>
      <c r="G270" s="150"/>
      <c r="H270" s="150"/>
      <c r="I270" s="95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1:57" x14ac:dyDescent="0.2">
      <c r="A271" s="1"/>
      <c r="B271" s="149"/>
      <c r="C271" s="150"/>
      <c r="D271" s="150"/>
      <c r="E271" s="150"/>
      <c r="F271" s="150"/>
      <c r="G271" s="150"/>
      <c r="H271" s="150"/>
      <c r="I271" s="95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</row>
    <row r="272" spans="1:57" x14ac:dyDescent="0.2">
      <c r="A272" s="1"/>
      <c r="B272" s="149"/>
      <c r="C272" s="150"/>
      <c r="D272" s="150"/>
      <c r="E272" s="150"/>
      <c r="F272" s="150"/>
      <c r="G272" s="150"/>
      <c r="H272" s="150"/>
      <c r="I272" s="95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</row>
    <row r="273" spans="1:57" x14ac:dyDescent="0.2">
      <c r="A273" s="1"/>
      <c r="B273" s="149"/>
      <c r="C273" s="150"/>
      <c r="D273" s="150"/>
      <c r="E273" s="150"/>
      <c r="F273" s="150"/>
      <c r="G273" s="150"/>
      <c r="H273" s="150"/>
      <c r="I273" s="95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</row>
    <row r="274" spans="1:57" x14ac:dyDescent="0.2">
      <c r="A274" s="1"/>
      <c r="B274" s="149"/>
      <c r="C274" s="150"/>
      <c r="D274" s="150"/>
      <c r="E274" s="150"/>
      <c r="F274" s="150"/>
      <c r="G274" s="150"/>
      <c r="H274" s="150"/>
      <c r="I274" s="95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</row>
    <row r="275" spans="1:57" x14ac:dyDescent="0.2">
      <c r="A275" s="1"/>
      <c r="B275" s="149"/>
      <c r="C275" s="150"/>
      <c r="D275" s="150"/>
      <c r="E275" s="150"/>
      <c r="F275" s="150"/>
      <c r="G275" s="150"/>
      <c r="H275" s="150"/>
      <c r="I275" s="95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</row>
    <row r="276" spans="1:57" x14ac:dyDescent="0.2">
      <c r="A276" s="1"/>
      <c r="B276" s="149"/>
      <c r="C276" s="150"/>
      <c r="D276" s="150"/>
      <c r="E276" s="150"/>
      <c r="F276" s="150"/>
      <c r="G276" s="150"/>
      <c r="H276" s="150"/>
      <c r="I276" s="95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</row>
    <row r="277" spans="1:57" x14ac:dyDescent="0.2">
      <c r="A277" s="1"/>
      <c r="B277" s="149"/>
      <c r="C277" s="150"/>
      <c r="D277" s="150"/>
      <c r="E277" s="150"/>
      <c r="F277" s="150"/>
      <c r="G277" s="150"/>
      <c r="H277" s="150"/>
      <c r="I277" s="95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</row>
    <row r="278" spans="1:57" x14ac:dyDescent="0.2">
      <c r="A278" s="1"/>
      <c r="B278" s="149"/>
      <c r="C278" s="150"/>
      <c r="D278" s="150"/>
      <c r="E278" s="150"/>
      <c r="F278" s="150"/>
      <c r="G278" s="150"/>
      <c r="H278" s="150"/>
      <c r="I278" s="95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1:57" x14ac:dyDescent="0.2">
      <c r="A279" s="1"/>
      <c r="B279" s="149"/>
      <c r="C279" s="150"/>
      <c r="D279" s="150"/>
      <c r="E279" s="150"/>
      <c r="F279" s="150"/>
      <c r="G279" s="150"/>
      <c r="H279" s="150"/>
      <c r="I279" s="95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1:57" x14ac:dyDescent="0.2">
      <c r="A280" s="1"/>
      <c r="B280" s="149"/>
      <c r="C280" s="150"/>
      <c r="D280" s="150"/>
      <c r="E280" s="150"/>
      <c r="F280" s="150"/>
      <c r="G280" s="150"/>
      <c r="H280" s="150"/>
      <c r="I280" s="95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1:57" x14ac:dyDescent="0.2">
      <c r="A281" s="1"/>
      <c r="B281" s="149"/>
      <c r="C281" s="150"/>
      <c r="D281" s="150"/>
      <c r="E281" s="150"/>
      <c r="F281" s="150"/>
      <c r="G281" s="150"/>
      <c r="H281" s="150"/>
      <c r="I281" s="95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1:57" x14ac:dyDescent="0.2">
      <c r="A282" s="1"/>
      <c r="B282" s="149"/>
      <c r="C282" s="150"/>
      <c r="D282" s="150"/>
      <c r="E282" s="150"/>
      <c r="F282" s="150"/>
      <c r="G282" s="150"/>
      <c r="H282" s="150"/>
      <c r="I282" s="95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1:57" x14ac:dyDescent="0.2">
      <c r="A283" s="1"/>
      <c r="B283" s="149"/>
      <c r="C283" s="150"/>
      <c r="D283" s="150"/>
      <c r="E283" s="150"/>
      <c r="F283" s="150"/>
      <c r="G283" s="150"/>
      <c r="H283" s="150"/>
      <c r="I283" s="95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1:57" x14ac:dyDescent="0.2">
      <c r="A284" s="1"/>
      <c r="B284" s="149"/>
      <c r="C284" s="150"/>
      <c r="D284" s="150"/>
      <c r="E284" s="150"/>
      <c r="F284" s="150"/>
      <c r="G284" s="150"/>
      <c r="H284" s="150"/>
      <c r="I284" s="95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</row>
    <row r="285" spans="1:57" x14ac:dyDescent="0.2">
      <c r="A285" s="1"/>
      <c r="B285" s="149"/>
      <c r="C285" s="150"/>
      <c r="D285" s="150"/>
      <c r="E285" s="150"/>
      <c r="F285" s="150"/>
      <c r="G285" s="150"/>
      <c r="H285" s="150"/>
      <c r="I285" s="95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</row>
    <row r="286" spans="1:57" x14ac:dyDescent="0.2">
      <c r="A286" s="1"/>
      <c r="B286" s="149"/>
      <c r="C286" s="150"/>
      <c r="D286" s="150"/>
      <c r="E286" s="150"/>
      <c r="F286" s="150"/>
      <c r="G286" s="150"/>
      <c r="H286" s="150"/>
      <c r="I286" s="95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</row>
    <row r="287" spans="1:57" x14ac:dyDescent="0.2">
      <c r="A287" s="1"/>
      <c r="B287" s="149"/>
      <c r="C287" s="150"/>
      <c r="D287" s="150"/>
      <c r="E287" s="150"/>
      <c r="F287" s="150"/>
      <c r="G287" s="150"/>
      <c r="H287" s="150"/>
      <c r="I287" s="95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</row>
    <row r="288" spans="1:57" x14ac:dyDescent="0.2">
      <c r="A288" s="1"/>
      <c r="B288" s="149"/>
      <c r="C288" s="150"/>
      <c r="D288" s="150"/>
      <c r="E288" s="150"/>
      <c r="F288" s="150"/>
      <c r="G288" s="150"/>
      <c r="H288" s="150"/>
      <c r="I288" s="95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</row>
    <row r="289" spans="1:57" x14ac:dyDescent="0.2">
      <c r="A289" s="1"/>
      <c r="B289" s="149"/>
      <c r="C289" s="150"/>
      <c r="D289" s="150"/>
      <c r="E289" s="150"/>
      <c r="F289" s="150"/>
      <c r="G289" s="150"/>
      <c r="H289" s="150"/>
      <c r="I289" s="95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</row>
    <row r="290" spans="1:57" x14ac:dyDescent="0.2">
      <c r="A290" s="1"/>
      <c r="B290" s="149"/>
      <c r="C290" s="150"/>
      <c r="D290" s="150"/>
      <c r="E290" s="150"/>
      <c r="F290" s="150"/>
      <c r="G290" s="150"/>
      <c r="H290" s="150"/>
      <c r="I290" s="95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</row>
    <row r="291" spans="1:57" x14ac:dyDescent="0.2">
      <c r="A291" s="1"/>
      <c r="B291" s="149"/>
      <c r="C291" s="150"/>
      <c r="D291" s="150"/>
      <c r="E291" s="150"/>
      <c r="F291" s="150"/>
      <c r="G291" s="150"/>
      <c r="H291" s="150"/>
      <c r="I291" s="95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</row>
    <row r="292" spans="1:57" x14ac:dyDescent="0.2">
      <c r="A292" s="1"/>
      <c r="B292" s="149"/>
      <c r="C292" s="150"/>
      <c r="D292" s="150"/>
      <c r="E292" s="150"/>
      <c r="F292" s="150"/>
      <c r="G292" s="150"/>
      <c r="H292" s="150"/>
      <c r="I292" s="95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1:57" x14ac:dyDescent="0.2">
      <c r="A293" s="1"/>
      <c r="B293" s="149"/>
      <c r="C293" s="150"/>
      <c r="D293" s="150"/>
      <c r="E293" s="150"/>
      <c r="F293" s="150"/>
      <c r="G293" s="150"/>
      <c r="H293" s="150"/>
      <c r="I293" s="95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1:57" x14ac:dyDescent="0.2">
      <c r="A294" s="1"/>
      <c r="B294" s="149"/>
      <c r="C294" s="150"/>
      <c r="D294" s="150"/>
      <c r="E294" s="150"/>
      <c r="F294" s="150"/>
      <c r="G294" s="150"/>
      <c r="H294" s="150"/>
      <c r="I294" s="95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1:57" x14ac:dyDescent="0.2">
      <c r="A295" s="1"/>
      <c r="B295" s="149"/>
      <c r="C295" s="150"/>
      <c r="D295" s="150"/>
      <c r="E295" s="150"/>
      <c r="F295" s="150"/>
      <c r="G295" s="150"/>
      <c r="H295" s="150"/>
      <c r="I295" s="95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1:57" x14ac:dyDescent="0.2">
      <c r="A296" s="1"/>
      <c r="B296" s="149"/>
      <c r="C296" s="150"/>
      <c r="D296" s="150"/>
      <c r="E296" s="150"/>
      <c r="F296" s="150"/>
      <c r="G296" s="150"/>
      <c r="H296" s="150"/>
      <c r="I296" s="95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1:57" x14ac:dyDescent="0.2">
      <c r="A297" s="1"/>
      <c r="B297" s="149"/>
      <c r="C297" s="150"/>
      <c r="D297" s="150"/>
      <c r="E297" s="150"/>
      <c r="F297" s="150"/>
      <c r="G297" s="150"/>
      <c r="H297" s="150"/>
      <c r="I297" s="95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</row>
    <row r="298" spans="1:57" x14ac:dyDescent="0.2">
      <c r="A298" s="1"/>
      <c r="B298" s="149"/>
      <c r="C298" s="150"/>
      <c r="D298" s="150"/>
      <c r="E298" s="150"/>
      <c r="F298" s="150"/>
      <c r="G298" s="150"/>
      <c r="H298" s="150"/>
      <c r="I298" s="95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</row>
    <row r="299" spans="1:57" x14ac:dyDescent="0.2">
      <c r="A299" s="1"/>
      <c r="B299" s="149"/>
      <c r="C299" s="150"/>
      <c r="D299" s="150"/>
      <c r="E299" s="150"/>
      <c r="F299" s="150"/>
      <c r="G299" s="150"/>
      <c r="H299" s="150"/>
      <c r="I299" s="95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</row>
    <row r="300" spans="1:57" x14ac:dyDescent="0.2">
      <c r="A300" s="1"/>
      <c r="B300" s="149"/>
      <c r="C300" s="150"/>
      <c r="D300" s="150"/>
      <c r="E300" s="150"/>
      <c r="F300" s="150"/>
      <c r="G300" s="150"/>
      <c r="H300" s="150"/>
      <c r="I300" s="95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</row>
    <row r="301" spans="1:57" x14ac:dyDescent="0.2">
      <c r="A301" s="1"/>
      <c r="B301" s="149"/>
      <c r="C301" s="150"/>
      <c r="D301" s="150"/>
      <c r="E301" s="150"/>
      <c r="F301" s="150"/>
      <c r="G301" s="150"/>
      <c r="H301" s="150"/>
      <c r="I301" s="95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</row>
    <row r="302" spans="1:57" x14ac:dyDescent="0.2">
      <c r="A302" s="1"/>
      <c r="B302" s="149"/>
      <c r="C302" s="150"/>
      <c r="D302" s="150"/>
      <c r="E302" s="150"/>
      <c r="F302" s="150"/>
      <c r="G302" s="150"/>
      <c r="H302" s="150"/>
      <c r="I302" s="95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</row>
    <row r="303" spans="1:57" x14ac:dyDescent="0.2">
      <c r="A303" s="1"/>
      <c r="B303" s="149"/>
      <c r="C303" s="150"/>
      <c r="D303" s="150"/>
      <c r="E303" s="150"/>
      <c r="F303" s="150"/>
      <c r="G303" s="150"/>
      <c r="H303" s="150"/>
      <c r="I303" s="95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</row>
    <row r="304" spans="1:57" x14ac:dyDescent="0.2">
      <c r="A304" s="1"/>
      <c r="B304" s="149"/>
      <c r="C304" s="150"/>
      <c r="D304" s="150"/>
      <c r="E304" s="150"/>
      <c r="F304" s="150"/>
      <c r="G304" s="150"/>
      <c r="H304" s="150"/>
      <c r="I304" s="95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</row>
    <row r="305" spans="1:57" x14ac:dyDescent="0.2">
      <c r="A305" s="1"/>
      <c r="B305" s="149"/>
      <c r="C305" s="150"/>
      <c r="D305" s="150"/>
      <c r="E305" s="150"/>
      <c r="F305" s="150"/>
      <c r="G305" s="150"/>
      <c r="H305" s="150"/>
      <c r="I305" s="95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</row>
    <row r="306" spans="1:57" x14ac:dyDescent="0.2">
      <c r="A306" s="1"/>
      <c r="B306" s="149"/>
      <c r="C306" s="150"/>
      <c r="D306" s="150"/>
      <c r="E306" s="150"/>
      <c r="F306" s="150"/>
      <c r="G306" s="150"/>
      <c r="H306" s="150"/>
      <c r="I306" s="95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</row>
    <row r="307" spans="1:57" x14ac:dyDescent="0.2">
      <c r="A307" s="1"/>
      <c r="B307" s="149"/>
      <c r="C307" s="150"/>
      <c r="D307" s="150"/>
      <c r="E307" s="150"/>
      <c r="F307" s="150"/>
      <c r="G307" s="150"/>
      <c r="H307" s="150"/>
      <c r="I307" s="95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</row>
    <row r="308" spans="1:57" x14ac:dyDescent="0.2">
      <c r="A308" s="1"/>
      <c r="B308" s="149"/>
      <c r="C308" s="150"/>
      <c r="D308" s="150"/>
      <c r="E308" s="150"/>
      <c r="F308" s="150"/>
      <c r="G308" s="150"/>
      <c r="H308" s="150"/>
      <c r="I308" s="95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</row>
    <row r="309" spans="1:57" x14ac:dyDescent="0.2">
      <c r="A309" s="1"/>
      <c r="B309" s="149"/>
      <c r="C309" s="150"/>
      <c r="D309" s="150"/>
      <c r="E309" s="150"/>
      <c r="F309" s="150"/>
      <c r="G309" s="150"/>
      <c r="H309" s="150"/>
      <c r="I309" s="95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</row>
    <row r="310" spans="1:57" x14ac:dyDescent="0.2">
      <c r="A310" s="1"/>
      <c r="B310" s="149"/>
      <c r="C310" s="150"/>
      <c r="D310" s="150"/>
      <c r="E310" s="150"/>
      <c r="F310" s="150"/>
      <c r="G310" s="150"/>
      <c r="H310" s="150"/>
      <c r="I310" s="95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</row>
    <row r="311" spans="1:57" x14ac:dyDescent="0.2">
      <c r="A311" s="1"/>
      <c r="B311" s="149"/>
      <c r="C311" s="150"/>
      <c r="D311" s="150"/>
      <c r="E311" s="150"/>
      <c r="F311" s="150"/>
      <c r="G311" s="150"/>
      <c r="H311" s="150"/>
      <c r="I311" s="95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</row>
    <row r="312" spans="1:57" x14ac:dyDescent="0.2">
      <c r="A312" s="1"/>
      <c r="B312" s="149"/>
      <c r="C312" s="150"/>
      <c r="D312" s="150"/>
      <c r="E312" s="150"/>
      <c r="F312" s="150"/>
      <c r="G312" s="150"/>
      <c r="H312" s="150"/>
      <c r="I312" s="95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</row>
    <row r="313" spans="1:57" x14ac:dyDescent="0.2">
      <c r="A313" s="1"/>
      <c r="B313" s="149"/>
      <c r="C313" s="150"/>
      <c r="D313" s="150"/>
      <c r="E313" s="150"/>
      <c r="F313" s="150"/>
      <c r="G313" s="150"/>
      <c r="H313" s="150"/>
      <c r="I313" s="95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</row>
    <row r="314" spans="1:57" x14ac:dyDescent="0.2">
      <c r="A314" s="1"/>
      <c r="B314" s="149"/>
      <c r="C314" s="150"/>
      <c r="D314" s="150"/>
      <c r="E314" s="150"/>
      <c r="F314" s="150"/>
      <c r="G314" s="150"/>
      <c r="H314" s="150"/>
      <c r="I314" s="95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</row>
    <row r="315" spans="1:57" x14ac:dyDescent="0.2">
      <c r="A315" s="1"/>
      <c r="B315" s="149"/>
      <c r="C315" s="150"/>
      <c r="D315" s="150"/>
      <c r="E315" s="150"/>
      <c r="F315" s="150"/>
      <c r="G315" s="150"/>
      <c r="H315" s="150"/>
      <c r="I315" s="95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</row>
    <row r="316" spans="1:57" x14ac:dyDescent="0.2">
      <c r="A316" s="1"/>
      <c r="B316" s="149"/>
      <c r="C316" s="150"/>
      <c r="D316" s="150"/>
      <c r="E316" s="150"/>
      <c r="F316" s="150"/>
      <c r="G316" s="150"/>
      <c r="H316" s="150"/>
      <c r="I316" s="95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</row>
    <row r="317" spans="1:57" x14ac:dyDescent="0.2">
      <c r="A317" s="1"/>
      <c r="B317" s="149"/>
      <c r="C317" s="150"/>
      <c r="D317" s="150"/>
      <c r="E317" s="150"/>
      <c r="F317" s="150"/>
      <c r="G317" s="150"/>
      <c r="H317" s="150"/>
      <c r="I317" s="95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</row>
    <row r="318" spans="1:57" x14ac:dyDescent="0.2">
      <c r="A318" s="1"/>
      <c r="B318" s="149"/>
      <c r="C318" s="150"/>
      <c r="D318" s="150"/>
      <c r="E318" s="150"/>
      <c r="F318" s="150"/>
      <c r="G318" s="150"/>
      <c r="H318" s="150"/>
      <c r="I318" s="95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</row>
    <row r="319" spans="1:57" x14ac:dyDescent="0.2">
      <c r="A319" s="1"/>
      <c r="B319" s="149"/>
      <c r="C319" s="150"/>
      <c r="D319" s="150"/>
      <c r="E319" s="150"/>
      <c r="F319" s="150"/>
      <c r="G319" s="150"/>
      <c r="H319" s="150"/>
      <c r="I319" s="95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</row>
    <row r="320" spans="1:57" x14ac:dyDescent="0.2">
      <c r="A320" s="1"/>
      <c r="B320" s="149"/>
      <c r="C320" s="150"/>
      <c r="D320" s="150"/>
      <c r="E320" s="150"/>
      <c r="F320" s="150"/>
      <c r="G320" s="150"/>
      <c r="H320" s="150"/>
      <c r="I320" s="95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</row>
    <row r="321" spans="1:57" x14ac:dyDescent="0.2">
      <c r="A321" s="1"/>
      <c r="B321" s="149"/>
      <c r="C321" s="150"/>
      <c r="D321" s="150"/>
      <c r="E321" s="150"/>
      <c r="F321" s="150"/>
      <c r="G321" s="150"/>
      <c r="H321" s="150"/>
      <c r="I321" s="95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</row>
    <row r="322" spans="1:57" x14ac:dyDescent="0.2">
      <c r="A322" s="1"/>
      <c r="B322" s="149"/>
      <c r="C322" s="150"/>
      <c r="D322" s="150"/>
      <c r="E322" s="150"/>
      <c r="F322" s="150"/>
      <c r="G322" s="150"/>
      <c r="H322" s="150"/>
      <c r="I322" s="95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</row>
    <row r="323" spans="1:57" x14ac:dyDescent="0.2">
      <c r="A323" s="1"/>
      <c r="B323" s="149"/>
      <c r="C323" s="150"/>
      <c r="D323" s="150"/>
      <c r="E323" s="150"/>
      <c r="F323" s="150"/>
      <c r="G323" s="150"/>
      <c r="H323" s="150"/>
      <c r="I323" s="95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</row>
    <row r="324" spans="1:57" x14ac:dyDescent="0.2">
      <c r="A324" s="1"/>
      <c r="B324" s="149"/>
      <c r="C324" s="150"/>
      <c r="D324" s="150"/>
      <c r="E324" s="150"/>
      <c r="F324" s="150"/>
      <c r="G324" s="150"/>
      <c r="H324" s="150"/>
      <c r="I324" s="95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</row>
    <row r="325" spans="1:57" x14ac:dyDescent="0.2">
      <c r="A325" s="1"/>
      <c r="B325" s="149"/>
      <c r="C325" s="150"/>
      <c r="D325" s="150"/>
      <c r="E325" s="150"/>
      <c r="F325" s="150"/>
      <c r="G325" s="150"/>
      <c r="H325" s="150"/>
      <c r="I325" s="95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</row>
    <row r="326" spans="1:57" x14ac:dyDescent="0.2">
      <c r="A326" s="1"/>
      <c r="B326" s="149"/>
      <c r="C326" s="150"/>
      <c r="D326" s="150"/>
      <c r="E326" s="150"/>
      <c r="F326" s="150"/>
      <c r="G326" s="150"/>
      <c r="H326" s="150"/>
      <c r="I326" s="95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</row>
    <row r="327" spans="1:57" x14ac:dyDescent="0.2">
      <c r="A327" s="1"/>
      <c r="B327" s="149"/>
      <c r="C327" s="150"/>
      <c r="D327" s="150"/>
      <c r="E327" s="150"/>
      <c r="F327" s="150"/>
      <c r="G327" s="150"/>
      <c r="H327" s="150"/>
      <c r="I327" s="95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</row>
    <row r="328" spans="1:57" x14ac:dyDescent="0.2">
      <c r="A328" s="1"/>
      <c r="B328" s="149"/>
      <c r="C328" s="150"/>
      <c r="D328" s="150"/>
      <c r="E328" s="150"/>
      <c r="F328" s="150"/>
      <c r="G328" s="150"/>
      <c r="H328" s="150"/>
      <c r="I328" s="95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</row>
    <row r="329" spans="1:57" x14ac:dyDescent="0.2">
      <c r="A329" s="1"/>
      <c r="B329" s="149"/>
      <c r="C329" s="150"/>
      <c r="D329" s="150"/>
      <c r="E329" s="150"/>
      <c r="F329" s="150"/>
      <c r="G329" s="150"/>
      <c r="H329" s="150"/>
      <c r="I329" s="95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1:57" x14ac:dyDescent="0.2">
      <c r="A330" s="1"/>
      <c r="B330" s="149"/>
      <c r="C330" s="150"/>
      <c r="D330" s="150"/>
      <c r="E330" s="150"/>
      <c r="F330" s="150"/>
      <c r="G330" s="150"/>
      <c r="H330" s="150"/>
      <c r="I330" s="95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1:57" x14ac:dyDescent="0.2">
      <c r="A331" s="1"/>
      <c r="B331" s="149"/>
      <c r="C331" s="150"/>
      <c r="D331" s="150"/>
      <c r="E331" s="150"/>
      <c r="F331" s="150"/>
      <c r="G331" s="150"/>
      <c r="H331" s="150"/>
      <c r="I331" s="95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1:57" x14ac:dyDescent="0.2">
      <c r="A332" s="1"/>
      <c r="B332" s="149"/>
      <c r="C332" s="150"/>
      <c r="D332" s="150"/>
      <c r="E332" s="150"/>
      <c r="F332" s="150"/>
      <c r="G332" s="150"/>
      <c r="H332" s="150"/>
      <c r="I332" s="95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</row>
    <row r="333" spans="1:57" x14ac:dyDescent="0.2">
      <c r="A333" s="1"/>
      <c r="B333" s="149"/>
      <c r="C333" s="150"/>
      <c r="D333" s="150"/>
      <c r="E333" s="150"/>
      <c r="F333" s="150"/>
      <c r="G333" s="150"/>
      <c r="H333" s="150"/>
      <c r="I333" s="95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</row>
    <row r="334" spans="1:57" x14ac:dyDescent="0.2">
      <c r="A334" s="1"/>
      <c r="B334" s="149"/>
      <c r="C334" s="150"/>
      <c r="D334" s="150"/>
      <c r="E334" s="150"/>
      <c r="F334" s="150"/>
      <c r="G334" s="150"/>
      <c r="H334" s="150"/>
      <c r="I334" s="95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</row>
    <row r="335" spans="1:57" x14ac:dyDescent="0.2">
      <c r="A335" s="1"/>
      <c r="B335" s="149"/>
      <c r="C335" s="150"/>
      <c r="D335" s="150"/>
      <c r="E335" s="150"/>
      <c r="F335" s="150"/>
      <c r="G335" s="150"/>
      <c r="H335" s="150"/>
      <c r="I335" s="95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</row>
    <row r="336" spans="1:57" x14ac:dyDescent="0.2">
      <c r="A336" s="1"/>
      <c r="B336" s="149"/>
      <c r="C336" s="150"/>
      <c r="D336" s="150"/>
      <c r="E336" s="150"/>
      <c r="F336" s="150"/>
      <c r="G336" s="150"/>
      <c r="H336" s="150"/>
      <c r="I336" s="95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</row>
    <row r="337" spans="1:57" x14ac:dyDescent="0.2">
      <c r="A337" s="1"/>
      <c r="B337" s="149"/>
      <c r="C337" s="150"/>
      <c r="D337" s="150"/>
      <c r="E337" s="150"/>
      <c r="F337" s="150"/>
      <c r="G337" s="150"/>
      <c r="H337" s="150"/>
      <c r="I337" s="95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</row>
    <row r="338" spans="1:57" x14ac:dyDescent="0.2">
      <c r="A338" s="1"/>
      <c r="B338" s="149"/>
      <c r="C338" s="150"/>
      <c r="D338" s="150"/>
      <c r="E338" s="150"/>
      <c r="F338" s="150"/>
      <c r="G338" s="150"/>
      <c r="H338" s="150"/>
      <c r="I338" s="95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</row>
    <row r="339" spans="1:57" x14ac:dyDescent="0.2">
      <c r="A339" s="1"/>
      <c r="B339" s="149"/>
      <c r="C339" s="150"/>
      <c r="D339" s="150"/>
      <c r="E339" s="150"/>
      <c r="F339" s="150"/>
      <c r="G339" s="150"/>
      <c r="H339" s="150"/>
      <c r="I339" s="95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</row>
    <row r="340" spans="1:57" x14ac:dyDescent="0.2">
      <c r="A340" s="1"/>
      <c r="B340" s="149"/>
      <c r="C340" s="150"/>
      <c r="D340" s="150"/>
      <c r="E340" s="150"/>
      <c r="F340" s="150"/>
      <c r="G340" s="150"/>
      <c r="H340" s="150"/>
      <c r="I340" s="95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</row>
    <row r="341" spans="1:57" x14ac:dyDescent="0.2">
      <c r="A341" s="1"/>
      <c r="B341" s="149"/>
      <c r="C341" s="150"/>
      <c r="D341" s="150"/>
      <c r="E341" s="150"/>
      <c r="F341" s="150"/>
      <c r="G341" s="150"/>
      <c r="H341" s="150"/>
      <c r="I341" s="95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1:57" x14ac:dyDescent="0.2">
      <c r="A342" s="1"/>
      <c r="B342" s="149"/>
      <c r="C342" s="150"/>
      <c r="D342" s="150"/>
      <c r="E342" s="150"/>
      <c r="F342" s="150"/>
      <c r="G342" s="150"/>
      <c r="H342" s="150"/>
      <c r="I342" s="95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1:57" x14ac:dyDescent="0.2">
      <c r="A343" s="1"/>
      <c r="B343" s="149"/>
      <c r="C343" s="150"/>
      <c r="D343" s="150"/>
      <c r="E343" s="150"/>
      <c r="F343" s="150"/>
      <c r="G343" s="150"/>
      <c r="H343" s="150"/>
      <c r="I343" s="95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</row>
    <row r="344" spans="1:57" x14ac:dyDescent="0.2">
      <c r="A344" s="1"/>
      <c r="B344" s="149"/>
      <c r="C344" s="150"/>
      <c r="D344" s="150"/>
      <c r="E344" s="150"/>
      <c r="F344" s="150"/>
      <c r="G344" s="150"/>
      <c r="H344" s="150"/>
      <c r="I344" s="95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</row>
    <row r="345" spans="1:57" x14ac:dyDescent="0.2">
      <c r="A345" s="1"/>
      <c r="B345" s="149"/>
      <c r="C345" s="150"/>
      <c r="D345" s="150"/>
      <c r="E345" s="150"/>
      <c r="F345" s="150"/>
      <c r="G345" s="150"/>
      <c r="H345" s="150"/>
      <c r="I345" s="95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</row>
    <row r="346" spans="1:57" x14ac:dyDescent="0.2">
      <c r="A346" s="1"/>
      <c r="B346" s="149"/>
      <c r="C346" s="150"/>
      <c r="D346" s="150"/>
      <c r="E346" s="150"/>
      <c r="F346" s="150"/>
      <c r="G346" s="150"/>
      <c r="H346" s="150"/>
      <c r="I346" s="95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</row>
    <row r="347" spans="1:57" x14ac:dyDescent="0.2">
      <c r="A347" s="1"/>
      <c r="B347" s="149"/>
      <c r="C347" s="150"/>
      <c r="D347" s="150"/>
      <c r="E347" s="150"/>
      <c r="F347" s="150"/>
      <c r="G347" s="150"/>
      <c r="H347" s="150"/>
      <c r="I347" s="95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</row>
    <row r="348" spans="1:57" x14ac:dyDescent="0.2">
      <c r="A348" s="1"/>
      <c r="B348" s="149"/>
      <c r="C348" s="150"/>
      <c r="D348" s="150"/>
      <c r="E348" s="150"/>
      <c r="F348" s="150"/>
      <c r="G348" s="150"/>
      <c r="H348" s="150"/>
      <c r="I348" s="95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</row>
    <row r="349" spans="1:57" x14ac:dyDescent="0.2">
      <c r="A349" s="1"/>
      <c r="B349" s="149"/>
      <c r="C349" s="150"/>
      <c r="D349" s="150"/>
      <c r="E349" s="150"/>
      <c r="F349" s="150"/>
      <c r="G349" s="150"/>
      <c r="H349" s="150"/>
      <c r="I349" s="95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</row>
    <row r="350" spans="1:57" x14ac:dyDescent="0.2">
      <c r="A350" s="1"/>
      <c r="B350" s="149"/>
      <c r="C350" s="150"/>
      <c r="D350" s="150"/>
      <c r="E350" s="150"/>
      <c r="F350" s="150"/>
      <c r="G350" s="150"/>
      <c r="H350" s="150"/>
      <c r="I350" s="95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</row>
    <row r="351" spans="1:57" x14ac:dyDescent="0.2">
      <c r="A351" s="1"/>
      <c r="B351" s="149"/>
      <c r="C351" s="150"/>
      <c r="D351" s="150"/>
      <c r="E351" s="150"/>
      <c r="F351" s="150"/>
      <c r="G351" s="150"/>
      <c r="H351" s="150"/>
      <c r="I351" s="95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</row>
    <row r="352" spans="1:57" x14ac:dyDescent="0.2">
      <c r="A352" s="1"/>
      <c r="B352" s="149"/>
      <c r="C352" s="150"/>
      <c r="D352" s="150"/>
      <c r="E352" s="150"/>
      <c r="F352" s="150"/>
      <c r="G352" s="150"/>
      <c r="H352" s="150"/>
      <c r="I352" s="95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</row>
    <row r="353" spans="1:57" x14ac:dyDescent="0.2">
      <c r="A353" s="1"/>
      <c r="B353" s="149"/>
      <c r="C353" s="150"/>
      <c r="D353" s="150"/>
      <c r="E353" s="150"/>
      <c r="F353" s="150"/>
      <c r="G353" s="150"/>
      <c r="H353" s="150"/>
      <c r="I353" s="95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</row>
    <row r="354" spans="1:57" x14ac:dyDescent="0.2">
      <c r="A354" s="1"/>
      <c r="B354" s="149"/>
      <c r="C354" s="150"/>
      <c r="D354" s="150"/>
      <c r="E354" s="150"/>
      <c r="F354" s="150"/>
      <c r="G354" s="150"/>
      <c r="H354" s="150"/>
      <c r="I354" s="95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</row>
    <row r="355" spans="1:57" x14ac:dyDescent="0.2">
      <c r="A355" s="1"/>
      <c r="B355" s="149"/>
      <c r="C355" s="150"/>
      <c r="D355" s="150"/>
      <c r="E355" s="150"/>
      <c r="F355" s="150"/>
      <c r="G355" s="150"/>
      <c r="H355" s="150"/>
      <c r="I355" s="95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</row>
    <row r="356" spans="1:57" x14ac:dyDescent="0.2">
      <c r="A356" s="1"/>
      <c r="B356" s="149"/>
      <c r="C356" s="150"/>
      <c r="D356" s="150"/>
      <c r="E356" s="150"/>
      <c r="F356" s="150"/>
      <c r="G356" s="150"/>
      <c r="H356" s="150"/>
      <c r="I356" s="95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</row>
    <row r="357" spans="1:57" x14ac:dyDescent="0.2">
      <c r="A357" s="1"/>
      <c r="B357" s="149"/>
      <c r="C357" s="150"/>
      <c r="D357" s="150"/>
      <c r="E357" s="150"/>
      <c r="F357" s="150"/>
      <c r="G357" s="150"/>
      <c r="H357" s="150"/>
      <c r="I357" s="95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</row>
    <row r="358" spans="1:57" x14ac:dyDescent="0.2">
      <c r="A358" s="1"/>
      <c r="B358" s="149"/>
      <c r="C358" s="150"/>
      <c r="D358" s="150"/>
      <c r="E358" s="150"/>
      <c r="F358" s="150"/>
      <c r="G358" s="150"/>
      <c r="H358" s="150"/>
      <c r="I358" s="95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</row>
    <row r="359" spans="1:57" x14ac:dyDescent="0.2">
      <c r="A359" s="1"/>
      <c r="B359" s="149"/>
      <c r="C359" s="150"/>
      <c r="D359" s="150"/>
      <c r="E359" s="150"/>
      <c r="F359" s="150"/>
      <c r="G359" s="150"/>
      <c r="H359" s="150"/>
      <c r="I359" s="95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</row>
    <row r="360" spans="1:57" x14ac:dyDescent="0.2">
      <c r="A360" s="1"/>
      <c r="B360" s="149"/>
      <c r="C360" s="150"/>
      <c r="D360" s="150"/>
      <c r="E360" s="150"/>
      <c r="F360" s="150"/>
      <c r="G360" s="150"/>
      <c r="H360" s="150"/>
      <c r="I360" s="95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</row>
    <row r="361" spans="1:57" x14ac:dyDescent="0.2">
      <c r="A361" s="1"/>
      <c r="B361" s="149"/>
      <c r="C361" s="150"/>
      <c r="D361" s="150"/>
      <c r="E361" s="150"/>
      <c r="F361" s="150"/>
      <c r="G361" s="150"/>
      <c r="H361" s="150"/>
      <c r="I361" s="95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</row>
    <row r="362" spans="1:57" x14ac:dyDescent="0.2">
      <c r="A362" s="1"/>
      <c r="B362" s="149"/>
      <c r="C362" s="150"/>
      <c r="D362" s="150"/>
      <c r="E362" s="150"/>
      <c r="F362" s="150"/>
      <c r="G362" s="150"/>
      <c r="H362" s="150"/>
      <c r="I362" s="95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</row>
    <row r="363" spans="1:57" x14ac:dyDescent="0.2">
      <c r="A363" s="1"/>
      <c r="B363" s="149"/>
      <c r="C363" s="150"/>
      <c r="D363" s="150"/>
      <c r="E363" s="150"/>
      <c r="F363" s="150"/>
      <c r="G363" s="150"/>
      <c r="H363" s="150"/>
      <c r="I363" s="95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1:57" x14ac:dyDescent="0.2">
      <c r="A364" s="1"/>
      <c r="B364" s="149"/>
      <c r="C364" s="150"/>
      <c r="D364" s="150"/>
      <c r="E364" s="150"/>
      <c r="F364" s="150"/>
      <c r="G364" s="150"/>
      <c r="H364" s="150"/>
      <c r="I364" s="95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1:57" x14ac:dyDescent="0.2">
      <c r="A365" s="1"/>
      <c r="B365" s="149"/>
      <c r="C365" s="150"/>
      <c r="D365" s="150"/>
      <c r="E365" s="150"/>
      <c r="F365" s="150"/>
      <c r="G365" s="150"/>
      <c r="H365" s="150"/>
      <c r="I365" s="95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1:57" x14ac:dyDescent="0.2">
      <c r="A366" s="1"/>
      <c r="B366" s="149"/>
      <c r="C366" s="150"/>
      <c r="D366" s="150"/>
      <c r="E366" s="150"/>
      <c r="F366" s="150"/>
      <c r="G366" s="150"/>
      <c r="H366" s="150"/>
      <c r="I366" s="95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1:57" x14ac:dyDescent="0.2">
      <c r="A367" s="1"/>
      <c r="B367" s="149"/>
      <c r="C367" s="150"/>
      <c r="D367" s="150"/>
      <c r="E367" s="150"/>
      <c r="F367" s="150"/>
      <c r="G367" s="150"/>
      <c r="H367" s="150"/>
      <c r="I367" s="95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</row>
    <row r="368" spans="1:57" x14ac:dyDescent="0.2">
      <c r="A368" s="1"/>
      <c r="B368" s="149"/>
      <c r="C368" s="150"/>
      <c r="D368" s="150"/>
      <c r="E368" s="150"/>
      <c r="F368" s="150"/>
      <c r="G368" s="150"/>
      <c r="H368" s="150"/>
      <c r="I368" s="95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</row>
    <row r="369" spans="1:57" x14ac:dyDescent="0.2">
      <c r="A369" s="1"/>
      <c r="B369" s="149"/>
      <c r="C369" s="150"/>
      <c r="D369" s="150"/>
      <c r="E369" s="150"/>
      <c r="F369" s="150"/>
      <c r="G369" s="150"/>
      <c r="H369" s="150"/>
      <c r="I369" s="95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</row>
    <row r="370" spans="1:57" x14ac:dyDescent="0.2">
      <c r="A370" s="1"/>
      <c r="B370" s="149"/>
      <c r="C370" s="150"/>
      <c r="D370" s="150"/>
      <c r="E370" s="150"/>
      <c r="F370" s="150"/>
      <c r="G370" s="150"/>
      <c r="H370" s="150"/>
      <c r="I370" s="95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</row>
    <row r="371" spans="1:57" x14ac:dyDescent="0.2">
      <c r="A371" s="1"/>
      <c r="B371" s="149"/>
      <c r="C371" s="150"/>
      <c r="D371" s="150"/>
      <c r="E371" s="150"/>
      <c r="F371" s="150"/>
      <c r="G371" s="150"/>
      <c r="H371" s="150"/>
      <c r="I371" s="95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1:57" x14ac:dyDescent="0.2">
      <c r="A372" s="1"/>
      <c r="B372" s="149"/>
      <c r="C372" s="150"/>
      <c r="D372" s="150"/>
      <c r="E372" s="150"/>
      <c r="F372" s="150"/>
      <c r="G372" s="150"/>
      <c r="H372" s="150"/>
      <c r="I372" s="95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1:57" x14ac:dyDescent="0.2">
      <c r="A373" s="1"/>
      <c r="B373" s="149"/>
      <c r="C373" s="150"/>
      <c r="D373" s="150"/>
      <c r="E373" s="150"/>
      <c r="F373" s="150"/>
      <c r="G373" s="150"/>
      <c r="H373" s="150"/>
      <c r="I373" s="95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1:57" x14ac:dyDescent="0.2">
      <c r="A374" s="1"/>
      <c r="B374" s="149"/>
      <c r="C374" s="150"/>
      <c r="D374" s="150"/>
      <c r="E374" s="150"/>
      <c r="F374" s="150"/>
      <c r="G374" s="150"/>
      <c r="H374" s="150"/>
      <c r="I374" s="95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</row>
    <row r="375" spans="1:57" x14ac:dyDescent="0.2">
      <c r="A375" s="1"/>
      <c r="B375" s="149"/>
      <c r="C375" s="150"/>
      <c r="D375" s="150"/>
      <c r="E375" s="150"/>
      <c r="F375" s="150"/>
      <c r="G375" s="150"/>
      <c r="H375" s="150"/>
      <c r="I375" s="95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</row>
    <row r="376" spans="1:57" x14ac:dyDescent="0.2">
      <c r="A376" s="1"/>
      <c r="B376" s="149"/>
      <c r="C376" s="150"/>
      <c r="D376" s="150"/>
      <c r="E376" s="150"/>
      <c r="F376" s="150"/>
      <c r="G376" s="150"/>
      <c r="H376" s="150"/>
      <c r="I376" s="95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</row>
    <row r="377" spans="1:57" x14ac:dyDescent="0.2">
      <c r="A377" s="1"/>
      <c r="B377" s="149"/>
      <c r="C377" s="150"/>
      <c r="D377" s="150"/>
      <c r="E377" s="150"/>
      <c r="F377" s="150"/>
      <c r="G377" s="150"/>
      <c r="H377" s="150"/>
      <c r="I377" s="95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1:57" x14ac:dyDescent="0.2">
      <c r="A378" s="1"/>
      <c r="B378" s="149"/>
      <c r="C378" s="150"/>
      <c r="D378" s="150"/>
      <c r="E378" s="150"/>
      <c r="F378" s="150"/>
      <c r="G378" s="150"/>
      <c r="H378" s="150"/>
      <c r="I378" s="95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1:57" x14ac:dyDescent="0.2">
      <c r="A379" s="1"/>
      <c r="B379" s="149"/>
      <c r="C379" s="150"/>
      <c r="D379" s="150"/>
      <c r="E379" s="150"/>
      <c r="F379" s="150"/>
      <c r="G379" s="150"/>
      <c r="H379" s="150"/>
      <c r="I379" s="95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1:57" x14ac:dyDescent="0.2">
      <c r="A380" s="1"/>
      <c r="B380" s="149"/>
      <c r="C380" s="150"/>
      <c r="D380" s="150"/>
      <c r="E380" s="150"/>
      <c r="F380" s="150"/>
      <c r="G380" s="150"/>
      <c r="H380" s="150"/>
      <c r="I380" s="95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</row>
    <row r="381" spans="1:57" x14ac:dyDescent="0.2">
      <c r="A381" s="1"/>
      <c r="B381" s="149"/>
      <c r="C381" s="150"/>
      <c r="D381" s="150"/>
      <c r="E381" s="150"/>
      <c r="F381" s="150"/>
      <c r="G381" s="150"/>
      <c r="H381" s="150"/>
      <c r="I381" s="95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</row>
    <row r="382" spans="1:57" x14ac:dyDescent="0.2">
      <c r="A382" s="1"/>
      <c r="B382" s="149"/>
      <c r="C382" s="150"/>
      <c r="D382" s="150"/>
      <c r="E382" s="150"/>
      <c r="F382" s="150"/>
      <c r="G382" s="150"/>
      <c r="H382" s="150"/>
      <c r="I382" s="95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</row>
    <row r="383" spans="1:57" x14ac:dyDescent="0.2">
      <c r="A383" s="1"/>
      <c r="B383" s="149"/>
      <c r="C383" s="150"/>
      <c r="D383" s="150"/>
      <c r="E383" s="150"/>
      <c r="F383" s="150"/>
      <c r="G383" s="150"/>
      <c r="H383" s="150"/>
      <c r="I383" s="95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</row>
    <row r="384" spans="1:57" x14ac:dyDescent="0.2">
      <c r="A384" s="1"/>
      <c r="B384" s="149"/>
      <c r="C384" s="150"/>
      <c r="D384" s="150"/>
      <c r="E384" s="150"/>
      <c r="F384" s="150"/>
      <c r="G384" s="150"/>
      <c r="H384" s="150"/>
      <c r="I384" s="95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</row>
    <row r="385" spans="1:57" x14ac:dyDescent="0.2">
      <c r="A385" s="1"/>
      <c r="B385" s="149"/>
      <c r="C385" s="150"/>
      <c r="D385" s="150"/>
      <c r="E385" s="150"/>
      <c r="F385" s="150"/>
      <c r="G385" s="150"/>
      <c r="H385" s="150"/>
      <c r="I385" s="95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</row>
    <row r="386" spans="1:57" x14ac:dyDescent="0.2">
      <c r="A386" s="1"/>
      <c r="B386" s="149"/>
      <c r="C386" s="150"/>
      <c r="D386" s="150"/>
      <c r="E386" s="150"/>
      <c r="F386" s="150"/>
      <c r="G386" s="150"/>
      <c r="H386" s="150"/>
      <c r="I386" s="95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</row>
    <row r="387" spans="1:57" x14ac:dyDescent="0.2">
      <c r="A387" s="1"/>
      <c r="B387" s="149"/>
      <c r="C387" s="150"/>
      <c r="D387" s="150"/>
      <c r="E387" s="150"/>
      <c r="F387" s="150"/>
      <c r="G387" s="150"/>
      <c r="H387" s="150"/>
      <c r="I387" s="95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</row>
    <row r="388" spans="1:57" x14ac:dyDescent="0.2">
      <c r="A388" s="1"/>
      <c r="B388" s="149"/>
      <c r="C388" s="150"/>
      <c r="D388" s="150"/>
      <c r="E388" s="150"/>
      <c r="F388" s="150"/>
      <c r="G388" s="150"/>
      <c r="H388" s="150"/>
      <c r="I388" s="95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</row>
    <row r="389" spans="1:57" x14ac:dyDescent="0.2">
      <c r="A389" s="1"/>
      <c r="B389" s="149"/>
      <c r="C389" s="150"/>
      <c r="D389" s="150"/>
      <c r="E389" s="150"/>
      <c r="F389" s="150"/>
      <c r="G389" s="150"/>
      <c r="H389" s="150"/>
      <c r="I389" s="95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1:57" x14ac:dyDescent="0.2">
      <c r="A390" s="1"/>
      <c r="B390" s="149"/>
      <c r="C390" s="150"/>
      <c r="D390" s="150"/>
      <c r="E390" s="150"/>
      <c r="F390" s="150"/>
      <c r="G390" s="150"/>
      <c r="H390" s="150"/>
      <c r="I390" s="95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1:57" x14ac:dyDescent="0.2">
      <c r="A391" s="1"/>
      <c r="B391" s="149"/>
      <c r="C391" s="150"/>
      <c r="D391" s="150"/>
      <c r="E391" s="150"/>
      <c r="F391" s="150"/>
      <c r="G391" s="150"/>
      <c r="H391" s="150"/>
      <c r="I391" s="95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1:57" x14ac:dyDescent="0.2">
      <c r="A392" s="1"/>
      <c r="B392" s="149"/>
      <c r="C392" s="150"/>
      <c r="D392" s="150"/>
      <c r="E392" s="150"/>
      <c r="F392" s="150"/>
      <c r="G392" s="150"/>
      <c r="H392" s="150"/>
      <c r="I392" s="95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</row>
    <row r="393" spans="1:57" x14ac:dyDescent="0.2">
      <c r="A393" s="1"/>
      <c r="B393" s="149"/>
      <c r="C393" s="150"/>
      <c r="D393" s="150"/>
      <c r="E393" s="150"/>
      <c r="F393" s="150"/>
      <c r="G393" s="150"/>
      <c r="H393" s="150"/>
      <c r="I393" s="95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</row>
    <row r="394" spans="1:57" x14ac:dyDescent="0.2">
      <c r="A394" s="1"/>
      <c r="B394" s="149"/>
      <c r="C394" s="150"/>
      <c r="D394" s="150"/>
      <c r="E394" s="150"/>
      <c r="F394" s="150"/>
      <c r="G394" s="150"/>
      <c r="H394" s="150"/>
      <c r="I394" s="95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</row>
    <row r="395" spans="1:57" x14ac:dyDescent="0.2">
      <c r="A395" s="1"/>
      <c r="B395" s="149"/>
      <c r="C395" s="150"/>
      <c r="D395" s="150"/>
      <c r="E395" s="150"/>
      <c r="F395" s="150"/>
      <c r="G395" s="150"/>
      <c r="H395" s="150"/>
      <c r="I395" s="95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</row>
    <row r="396" spans="1:57" x14ac:dyDescent="0.2">
      <c r="A396" s="1"/>
      <c r="B396" s="149"/>
      <c r="C396" s="150"/>
      <c r="D396" s="150"/>
      <c r="E396" s="150"/>
      <c r="F396" s="150"/>
      <c r="G396" s="150"/>
      <c r="H396" s="150"/>
      <c r="I396" s="95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</row>
    <row r="397" spans="1:57" x14ac:dyDescent="0.2">
      <c r="A397" s="1"/>
      <c r="B397" s="149"/>
      <c r="C397" s="150"/>
      <c r="D397" s="150"/>
      <c r="E397" s="150"/>
      <c r="F397" s="150"/>
      <c r="G397" s="150"/>
      <c r="H397" s="150"/>
      <c r="I397" s="95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1:57" x14ac:dyDescent="0.2">
      <c r="A398" s="1"/>
      <c r="B398" s="149"/>
      <c r="C398" s="150"/>
      <c r="D398" s="150"/>
      <c r="E398" s="150"/>
      <c r="F398" s="150"/>
      <c r="G398" s="150"/>
      <c r="H398" s="150"/>
      <c r="I398" s="95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1:57" x14ac:dyDescent="0.2">
      <c r="A399" s="1"/>
      <c r="B399" s="149"/>
      <c r="C399" s="150"/>
      <c r="D399" s="150"/>
      <c r="E399" s="150"/>
      <c r="F399" s="150"/>
      <c r="G399" s="150"/>
      <c r="H399" s="150"/>
      <c r="I399" s="95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1:57" x14ac:dyDescent="0.2">
      <c r="A400" s="1"/>
      <c r="B400" s="149"/>
      <c r="C400" s="150"/>
      <c r="D400" s="150"/>
      <c r="E400" s="150"/>
      <c r="F400" s="150"/>
      <c r="G400" s="150"/>
      <c r="H400" s="150"/>
      <c r="I400" s="95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</row>
    <row r="401" spans="1:57" x14ac:dyDescent="0.2">
      <c r="A401" s="1"/>
      <c r="B401" s="149"/>
      <c r="C401" s="150"/>
      <c r="D401" s="150"/>
      <c r="E401" s="150"/>
      <c r="F401" s="150"/>
      <c r="G401" s="150"/>
      <c r="H401" s="150"/>
      <c r="I401" s="95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</row>
    <row r="402" spans="1:57" x14ac:dyDescent="0.2">
      <c r="A402" s="1"/>
      <c r="B402" s="149"/>
      <c r="C402" s="150"/>
      <c r="D402" s="150"/>
      <c r="E402" s="150"/>
      <c r="F402" s="150"/>
      <c r="G402" s="150"/>
      <c r="H402" s="150"/>
      <c r="I402" s="95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</row>
    <row r="403" spans="1:57" x14ac:dyDescent="0.2">
      <c r="A403" s="1"/>
      <c r="B403" s="149"/>
      <c r="C403" s="150"/>
      <c r="D403" s="150"/>
      <c r="E403" s="150"/>
      <c r="F403" s="150"/>
      <c r="G403" s="150"/>
      <c r="H403" s="150"/>
      <c r="I403" s="95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</row>
    <row r="404" spans="1:57" x14ac:dyDescent="0.2">
      <c r="A404" s="1"/>
      <c r="B404" s="149"/>
      <c r="C404" s="150"/>
      <c r="D404" s="150"/>
      <c r="E404" s="150"/>
      <c r="F404" s="150"/>
      <c r="G404" s="150"/>
      <c r="H404" s="150"/>
      <c r="I404" s="95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</row>
    <row r="405" spans="1:57" x14ac:dyDescent="0.2">
      <c r="A405" s="1"/>
      <c r="B405" s="149"/>
      <c r="C405" s="150"/>
      <c r="D405" s="150"/>
      <c r="E405" s="150"/>
      <c r="F405" s="150"/>
      <c r="G405" s="150"/>
      <c r="H405" s="150"/>
      <c r="I405" s="95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</row>
    <row r="406" spans="1:57" x14ac:dyDescent="0.2">
      <c r="A406" s="1"/>
      <c r="B406" s="149"/>
      <c r="C406" s="150"/>
      <c r="D406" s="150"/>
      <c r="E406" s="150"/>
      <c r="F406" s="150"/>
      <c r="G406" s="150"/>
      <c r="H406" s="150"/>
      <c r="I406" s="95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</row>
    <row r="407" spans="1:57" x14ac:dyDescent="0.2">
      <c r="A407" s="1"/>
      <c r="B407" s="149"/>
      <c r="C407" s="150"/>
      <c r="D407" s="150"/>
      <c r="E407" s="150"/>
      <c r="F407" s="150"/>
      <c r="G407" s="150"/>
      <c r="H407" s="150"/>
      <c r="I407" s="95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</row>
    <row r="408" spans="1:57" x14ac:dyDescent="0.2">
      <c r="A408" s="1"/>
      <c r="B408" s="149"/>
      <c r="C408" s="150"/>
      <c r="D408" s="150"/>
      <c r="E408" s="150"/>
      <c r="F408" s="150"/>
      <c r="G408" s="150"/>
      <c r="H408" s="150"/>
      <c r="I408" s="95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</row>
    <row r="409" spans="1:57" x14ac:dyDescent="0.2">
      <c r="A409" s="1"/>
      <c r="B409" s="149"/>
      <c r="C409" s="150"/>
      <c r="D409" s="150"/>
      <c r="E409" s="150"/>
      <c r="F409" s="150"/>
      <c r="G409" s="150"/>
      <c r="H409" s="150"/>
      <c r="I409" s="95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</row>
    <row r="410" spans="1:57" x14ac:dyDescent="0.2">
      <c r="A410" s="1"/>
      <c r="B410" s="149"/>
      <c r="C410" s="150"/>
      <c r="D410" s="150"/>
      <c r="E410" s="150"/>
      <c r="F410" s="150"/>
      <c r="G410" s="150"/>
      <c r="H410" s="150"/>
      <c r="I410" s="95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</row>
    <row r="411" spans="1:57" x14ac:dyDescent="0.2">
      <c r="A411" s="1"/>
      <c r="B411" s="149"/>
      <c r="C411" s="150"/>
      <c r="D411" s="150"/>
      <c r="E411" s="150"/>
      <c r="F411" s="150"/>
      <c r="G411" s="150"/>
      <c r="H411" s="150"/>
      <c r="I411" s="95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</row>
    <row r="412" spans="1:57" x14ac:dyDescent="0.2">
      <c r="A412" s="1"/>
      <c r="B412" s="149"/>
      <c r="C412" s="150"/>
      <c r="D412" s="150"/>
      <c r="E412" s="150"/>
      <c r="F412" s="150"/>
      <c r="G412" s="150"/>
      <c r="H412" s="150"/>
      <c r="I412" s="95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</row>
    <row r="413" spans="1:57" x14ac:dyDescent="0.2">
      <c r="A413" s="1"/>
      <c r="B413" s="149"/>
      <c r="C413" s="150"/>
      <c r="D413" s="150"/>
      <c r="E413" s="150"/>
      <c r="F413" s="150"/>
      <c r="G413" s="150"/>
      <c r="H413" s="150"/>
      <c r="I413" s="95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</row>
    <row r="414" spans="1:57" x14ac:dyDescent="0.2">
      <c r="A414" s="1"/>
      <c r="B414" s="149"/>
      <c r="C414" s="150"/>
      <c r="D414" s="150"/>
      <c r="E414" s="150"/>
      <c r="F414" s="150"/>
      <c r="G414" s="150"/>
      <c r="H414" s="150"/>
      <c r="I414" s="95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</row>
    <row r="415" spans="1:57" x14ac:dyDescent="0.2">
      <c r="A415" s="1"/>
      <c r="B415" s="149"/>
      <c r="C415" s="150"/>
      <c r="D415" s="150"/>
      <c r="E415" s="150"/>
      <c r="F415" s="150"/>
      <c r="G415" s="150"/>
      <c r="H415" s="150"/>
      <c r="I415" s="95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</row>
    <row r="416" spans="1:57" x14ac:dyDescent="0.2">
      <c r="A416" s="1"/>
      <c r="B416" s="149"/>
      <c r="C416" s="150"/>
      <c r="D416" s="150"/>
      <c r="E416" s="150"/>
      <c r="F416" s="150"/>
      <c r="G416" s="150"/>
      <c r="H416" s="150"/>
      <c r="I416" s="95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</row>
    <row r="417" spans="1:57" x14ac:dyDescent="0.2">
      <c r="A417" s="1"/>
      <c r="B417" s="149"/>
      <c r="C417" s="150"/>
      <c r="D417" s="150"/>
      <c r="E417" s="150"/>
      <c r="F417" s="150"/>
      <c r="G417" s="150"/>
      <c r="H417" s="150"/>
      <c r="I417" s="95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</row>
    <row r="418" spans="1:57" x14ac:dyDescent="0.2">
      <c r="A418" s="1"/>
      <c r="B418" s="149"/>
      <c r="C418" s="150"/>
      <c r="D418" s="150"/>
      <c r="E418" s="150"/>
      <c r="F418" s="150"/>
      <c r="G418" s="150"/>
      <c r="H418" s="150"/>
      <c r="I418" s="95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</row>
    <row r="419" spans="1:57" x14ac:dyDescent="0.2">
      <c r="A419" s="1"/>
      <c r="B419" s="149"/>
      <c r="C419" s="150"/>
      <c r="D419" s="150"/>
      <c r="E419" s="150"/>
      <c r="F419" s="150"/>
      <c r="G419" s="150"/>
      <c r="H419" s="150"/>
      <c r="I419" s="95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</row>
    <row r="420" spans="1:57" x14ac:dyDescent="0.2">
      <c r="A420" s="1"/>
      <c r="B420" s="149"/>
      <c r="C420" s="150"/>
      <c r="D420" s="150"/>
      <c r="E420" s="150"/>
      <c r="F420" s="150"/>
      <c r="G420" s="150"/>
      <c r="H420" s="150"/>
      <c r="I420" s="95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</row>
    <row r="421" spans="1:57" x14ac:dyDescent="0.2">
      <c r="A421" s="1"/>
      <c r="B421" s="149"/>
      <c r="C421" s="150"/>
      <c r="D421" s="150"/>
      <c r="E421" s="150"/>
      <c r="F421" s="150"/>
      <c r="G421" s="150"/>
      <c r="H421" s="150"/>
      <c r="I421" s="95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</row>
    <row r="422" spans="1:57" x14ac:dyDescent="0.2">
      <c r="A422" s="1"/>
      <c r="B422" s="149"/>
      <c r="C422" s="150"/>
      <c r="D422" s="150"/>
      <c r="E422" s="150"/>
      <c r="F422" s="150"/>
      <c r="G422" s="150"/>
      <c r="H422" s="150"/>
      <c r="I422" s="95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</row>
    <row r="423" spans="1:57" x14ac:dyDescent="0.2">
      <c r="A423" s="1"/>
      <c r="B423" s="149"/>
      <c r="C423" s="150"/>
      <c r="D423" s="150"/>
      <c r="E423" s="150"/>
      <c r="F423" s="150"/>
      <c r="G423" s="150"/>
      <c r="H423" s="150"/>
      <c r="I423" s="95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</row>
    <row r="424" spans="1:57" x14ac:dyDescent="0.2">
      <c r="A424" s="1"/>
      <c r="B424" s="149"/>
      <c r="C424" s="150"/>
      <c r="D424" s="150"/>
      <c r="E424" s="150"/>
      <c r="F424" s="150"/>
      <c r="G424" s="150"/>
      <c r="H424" s="150"/>
      <c r="I424" s="95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</row>
    <row r="425" spans="1:57" x14ac:dyDescent="0.2">
      <c r="A425" s="1"/>
      <c r="B425" s="149"/>
      <c r="C425" s="150"/>
      <c r="D425" s="150"/>
      <c r="E425" s="150"/>
      <c r="F425" s="150"/>
      <c r="G425" s="150"/>
      <c r="H425" s="150"/>
      <c r="I425" s="95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</row>
    <row r="426" spans="1:57" x14ac:dyDescent="0.2">
      <c r="A426" s="1"/>
      <c r="B426" s="149"/>
      <c r="C426" s="150"/>
      <c r="D426" s="150"/>
      <c r="E426" s="150"/>
      <c r="F426" s="150"/>
      <c r="G426" s="150"/>
      <c r="H426" s="150"/>
      <c r="I426" s="95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</row>
    <row r="427" spans="1:57" x14ac:dyDescent="0.2">
      <c r="A427" s="1"/>
      <c r="B427" s="149"/>
      <c r="C427" s="150"/>
      <c r="D427" s="150"/>
      <c r="E427" s="150"/>
      <c r="F427" s="150"/>
      <c r="G427" s="150"/>
      <c r="H427" s="150"/>
      <c r="I427" s="95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</row>
    <row r="428" spans="1:57" x14ac:dyDescent="0.2">
      <c r="A428" s="1"/>
      <c r="B428" s="149"/>
      <c r="C428" s="150"/>
      <c r="D428" s="150"/>
      <c r="E428" s="150"/>
      <c r="F428" s="150"/>
      <c r="G428" s="150"/>
      <c r="H428" s="150"/>
      <c r="I428" s="95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</row>
    <row r="429" spans="1:57" x14ac:dyDescent="0.2">
      <c r="A429" s="1"/>
      <c r="B429" s="149"/>
      <c r="C429" s="150"/>
      <c r="D429" s="150"/>
      <c r="E429" s="150"/>
      <c r="F429" s="150"/>
      <c r="G429" s="150"/>
      <c r="H429" s="150"/>
      <c r="I429" s="95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</row>
    <row r="430" spans="1:57" x14ac:dyDescent="0.2">
      <c r="A430" s="1"/>
      <c r="B430" s="149"/>
      <c r="C430" s="150"/>
      <c r="D430" s="150"/>
      <c r="E430" s="150"/>
      <c r="F430" s="150"/>
      <c r="G430" s="150"/>
      <c r="H430" s="150"/>
      <c r="I430" s="95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</row>
    <row r="431" spans="1:57" x14ac:dyDescent="0.2">
      <c r="A431" s="1"/>
      <c r="B431" s="149"/>
      <c r="C431" s="150"/>
      <c r="D431" s="150"/>
      <c r="E431" s="150"/>
      <c r="F431" s="150"/>
      <c r="G431" s="150"/>
      <c r="H431" s="150"/>
      <c r="I431" s="95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</row>
    <row r="432" spans="1:57" x14ac:dyDescent="0.2">
      <c r="A432" s="1"/>
      <c r="B432" s="149"/>
      <c r="C432" s="150"/>
      <c r="D432" s="150"/>
      <c r="E432" s="150"/>
      <c r="F432" s="150"/>
      <c r="G432" s="150"/>
      <c r="H432" s="150"/>
      <c r="I432" s="95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</row>
    <row r="433" spans="1:57" x14ac:dyDescent="0.2">
      <c r="A433" s="1"/>
      <c r="B433" s="149"/>
      <c r="C433" s="150"/>
      <c r="D433" s="150"/>
      <c r="E433" s="150"/>
      <c r="F433" s="150"/>
      <c r="G433" s="150"/>
      <c r="H433" s="150"/>
      <c r="I433" s="95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</row>
    <row r="434" spans="1:57" x14ac:dyDescent="0.2">
      <c r="A434" s="1"/>
      <c r="B434" s="149"/>
      <c r="C434" s="150"/>
      <c r="D434" s="150"/>
      <c r="E434" s="150"/>
      <c r="F434" s="150"/>
      <c r="G434" s="150"/>
      <c r="H434" s="150"/>
      <c r="I434" s="95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</row>
    <row r="435" spans="1:57" x14ac:dyDescent="0.2">
      <c r="A435" s="1"/>
      <c r="B435" s="149"/>
      <c r="C435" s="150"/>
      <c r="D435" s="150"/>
      <c r="E435" s="150"/>
      <c r="F435" s="150"/>
      <c r="G435" s="150"/>
      <c r="H435" s="150"/>
      <c r="I435" s="95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</row>
    <row r="436" spans="1:57" x14ac:dyDescent="0.2">
      <c r="A436" s="1"/>
      <c r="B436" s="149"/>
      <c r="C436" s="150"/>
      <c r="D436" s="150"/>
      <c r="E436" s="150"/>
      <c r="F436" s="150"/>
      <c r="G436" s="150"/>
      <c r="H436" s="150"/>
      <c r="I436" s="95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</row>
    <row r="437" spans="1:57" x14ac:dyDescent="0.2">
      <c r="A437" s="1"/>
      <c r="B437" s="149"/>
      <c r="C437" s="150"/>
      <c r="D437" s="150"/>
      <c r="E437" s="150"/>
      <c r="F437" s="150"/>
      <c r="G437" s="150"/>
      <c r="H437" s="150"/>
      <c r="I437" s="95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</row>
    <row r="438" spans="1:57" x14ac:dyDescent="0.2">
      <c r="A438" s="1"/>
      <c r="B438" s="149"/>
      <c r="C438" s="150"/>
      <c r="D438" s="150"/>
      <c r="E438" s="150"/>
      <c r="F438" s="150"/>
      <c r="G438" s="150"/>
      <c r="H438" s="150"/>
      <c r="I438" s="95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</row>
    <row r="439" spans="1:57" x14ac:dyDescent="0.2">
      <c r="A439" s="1"/>
      <c r="B439" s="149"/>
      <c r="C439" s="150"/>
      <c r="D439" s="150"/>
      <c r="E439" s="150"/>
      <c r="F439" s="150"/>
      <c r="G439" s="150"/>
      <c r="H439" s="150"/>
      <c r="I439" s="95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</row>
    <row r="440" spans="1:57" x14ac:dyDescent="0.2">
      <c r="A440" s="1"/>
      <c r="B440" s="149"/>
      <c r="C440" s="150"/>
      <c r="D440" s="150"/>
      <c r="E440" s="150"/>
      <c r="F440" s="150"/>
      <c r="G440" s="150"/>
      <c r="H440" s="150"/>
      <c r="I440" s="95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</row>
    <row r="441" spans="1:57" x14ac:dyDescent="0.2">
      <c r="A441" s="1"/>
      <c r="B441" s="149"/>
      <c r="C441" s="150"/>
      <c r="D441" s="150"/>
      <c r="E441" s="150"/>
      <c r="F441" s="150"/>
      <c r="G441" s="150"/>
      <c r="H441" s="150"/>
      <c r="I441" s="95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</row>
    <row r="442" spans="1:57" x14ac:dyDescent="0.2">
      <c r="A442" s="1"/>
      <c r="B442" s="149"/>
      <c r="C442" s="150"/>
      <c r="D442" s="150"/>
      <c r="E442" s="150"/>
      <c r="F442" s="150"/>
      <c r="G442" s="150"/>
      <c r="H442" s="150"/>
      <c r="I442" s="95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</row>
    <row r="443" spans="1:57" x14ac:dyDescent="0.2">
      <c r="A443" s="1"/>
      <c r="B443" s="149"/>
      <c r="C443" s="150"/>
      <c r="D443" s="150"/>
      <c r="E443" s="150"/>
      <c r="F443" s="150"/>
      <c r="G443" s="150"/>
      <c r="H443" s="150"/>
      <c r="I443" s="95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</row>
    <row r="444" spans="1:57" x14ac:dyDescent="0.2">
      <c r="A444" s="1"/>
      <c r="B444" s="149"/>
      <c r="C444" s="150"/>
      <c r="D444" s="150"/>
      <c r="E444" s="150"/>
      <c r="F444" s="150"/>
      <c r="G444" s="150"/>
      <c r="H444" s="150"/>
      <c r="I444" s="95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</row>
    <row r="445" spans="1:57" x14ac:dyDescent="0.2">
      <c r="A445" s="1"/>
      <c r="B445" s="149"/>
      <c r="C445" s="150"/>
      <c r="D445" s="150"/>
      <c r="E445" s="150"/>
      <c r="F445" s="150"/>
      <c r="G445" s="150"/>
      <c r="H445" s="150"/>
      <c r="I445" s="95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</row>
    <row r="446" spans="1:57" x14ac:dyDescent="0.2">
      <c r="A446" s="1"/>
      <c r="B446" s="149"/>
      <c r="C446" s="150"/>
      <c r="D446" s="150"/>
      <c r="E446" s="150"/>
      <c r="F446" s="150"/>
      <c r="G446" s="150"/>
      <c r="H446" s="150"/>
      <c r="I446" s="95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</row>
    <row r="447" spans="1:57" x14ac:dyDescent="0.2">
      <c r="A447" s="1"/>
      <c r="B447" s="149"/>
      <c r="C447" s="150"/>
      <c r="D447" s="150"/>
      <c r="E447" s="150"/>
      <c r="F447" s="150"/>
      <c r="G447" s="150"/>
      <c r="H447" s="150"/>
      <c r="I447" s="95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</row>
    <row r="448" spans="1:57" x14ac:dyDescent="0.2">
      <c r="A448" s="1"/>
      <c r="B448" s="149"/>
      <c r="C448" s="150"/>
      <c r="D448" s="150"/>
      <c r="E448" s="150"/>
      <c r="F448" s="150"/>
      <c r="G448" s="150"/>
      <c r="H448" s="150"/>
      <c r="I448" s="95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</row>
    <row r="449" spans="1:57" x14ac:dyDescent="0.2">
      <c r="A449" s="1"/>
      <c r="B449" s="149"/>
      <c r="C449" s="150"/>
      <c r="D449" s="150"/>
      <c r="E449" s="150"/>
      <c r="F449" s="150"/>
      <c r="G449" s="150"/>
      <c r="H449" s="150"/>
      <c r="I449" s="95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</row>
    <row r="450" spans="1:57" x14ac:dyDescent="0.2">
      <c r="A450" s="1"/>
      <c r="B450" s="149"/>
      <c r="C450" s="150"/>
      <c r="D450" s="150"/>
      <c r="E450" s="150"/>
      <c r="F450" s="150"/>
      <c r="G450" s="150"/>
      <c r="H450" s="150"/>
      <c r="I450" s="95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</row>
    <row r="451" spans="1:57" x14ac:dyDescent="0.2">
      <c r="A451" s="1"/>
      <c r="B451" s="149"/>
      <c r="C451" s="150"/>
      <c r="D451" s="150"/>
      <c r="E451" s="150"/>
      <c r="F451" s="150"/>
      <c r="G451" s="150"/>
      <c r="H451" s="150"/>
      <c r="I451" s="95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</row>
    <row r="452" spans="1:57" x14ac:dyDescent="0.2">
      <c r="A452" s="1"/>
      <c r="B452" s="149"/>
      <c r="C452" s="150"/>
      <c r="D452" s="150"/>
      <c r="E452" s="150"/>
      <c r="F452" s="150"/>
      <c r="G452" s="150"/>
      <c r="H452" s="150"/>
      <c r="I452" s="95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</row>
    <row r="453" spans="1:57" x14ac:dyDescent="0.2">
      <c r="A453" s="1"/>
      <c r="B453" s="149"/>
      <c r="C453" s="150"/>
      <c r="D453" s="150"/>
      <c r="E453" s="150"/>
      <c r="F453" s="150"/>
      <c r="G453" s="150"/>
      <c r="H453" s="150"/>
      <c r="I453" s="95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</row>
    <row r="454" spans="1:57" x14ac:dyDescent="0.2">
      <c r="A454" s="1"/>
      <c r="B454" s="149"/>
      <c r="C454" s="150"/>
      <c r="D454" s="150"/>
      <c r="E454" s="150"/>
      <c r="F454" s="150"/>
      <c r="G454" s="150"/>
      <c r="H454" s="150"/>
      <c r="I454" s="95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</row>
    <row r="455" spans="1:57" x14ac:dyDescent="0.2">
      <c r="A455" s="1"/>
      <c r="B455" s="149"/>
      <c r="C455" s="150"/>
      <c r="D455" s="150"/>
      <c r="E455" s="150"/>
      <c r="F455" s="150"/>
      <c r="G455" s="150"/>
      <c r="H455" s="150"/>
      <c r="I455" s="95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</row>
    <row r="456" spans="1:57" x14ac:dyDescent="0.2">
      <c r="A456" s="1"/>
      <c r="B456" s="149"/>
      <c r="C456" s="150"/>
      <c r="D456" s="150"/>
      <c r="E456" s="150"/>
      <c r="F456" s="150"/>
      <c r="G456" s="150"/>
      <c r="H456" s="150"/>
      <c r="I456" s="95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</row>
    <row r="457" spans="1:57" x14ac:dyDescent="0.2">
      <c r="A457" s="1"/>
      <c r="B457" s="149"/>
      <c r="C457" s="150"/>
      <c r="D457" s="150"/>
      <c r="E457" s="150"/>
      <c r="F457" s="150"/>
      <c r="G457" s="150"/>
      <c r="H457" s="150"/>
      <c r="I457" s="95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</row>
    <row r="458" spans="1:57" x14ac:dyDescent="0.2">
      <c r="A458" s="1"/>
      <c r="B458" s="149"/>
      <c r="C458" s="150"/>
      <c r="D458" s="150"/>
      <c r="E458" s="150"/>
      <c r="F458" s="150"/>
      <c r="G458" s="150"/>
      <c r="H458" s="150"/>
      <c r="I458" s="95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</row>
    <row r="459" spans="1:57" x14ac:dyDescent="0.2">
      <c r="A459" s="1"/>
      <c r="B459" s="149"/>
      <c r="C459" s="150"/>
      <c r="D459" s="150"/>
      <c r="E459" s="150"/>
      <c r="F459" s="150"/>
      <c r="G459" s="150"/>
      <c r="H459" s="150"/>
      <c r="I459" s="95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</row>
    <row r="460" spans="1:57" x14ac:dyDescent="0.2">
      <c r="A460" s="1"/>
      <c r="B460" s="149"/>
      <c r="C460" s="150"/>
      <c r="D460" s="150"/>
      <c r="E460" s="150"/>
      <c r="F460" s="150"/>
      <c r="G460" s="150"/>
      <c r="H460" s="150"/>
      <c r="I460" s="95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</row>
    <row r="461" spans="1:57" x14ac:dyDescent="0.2">
      <c r="A461" s="1"/>
      <c r="B461" s="149"/>
      <c r="C461" s="150"/>
      <c r="D461" s="150"/>
      <c r="E461" s="150"/>
      <c r="F461" s="150"/>
      <c r="G461" s="150"/>
      <c r="H461" s="150"/>
      <c r="I461" s="95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</row>
    <row r="462" spans="1:57" x14ac:dyDescent="0.2">
      <c r="A462" s="1"/>
      <c r="B462" s="149"/>
      <c r="C462" s="150"/>
      <c r="D462" s="150"/>
      <c r="E462" s="150"/>
      <c r="F462" s="150"/>
      <c r="G462" s="150"/>
      <c r="H462" s="150"/>
      <c r="I462" s="95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</row>
    <row r="463" spans="1:57" x14ac:dyDescent="0.2">
      <c r="A463" s="1"/>
      <c r="B463" s="149"/>
      <c r="C463" s="150"/>
      <c r="D463" s="150"/>
      <c r="E463" s="150"/>
      <c r="F463" s="150"/>
      <c r="G463" s="150"/>
      <c r="H463" s="150"/>
      <c r="I463" s="95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</row>
    <row r="464" spans="1:57" x14ac:dyDescent="0.2">
      <c r="A464" s="1"/>
      <c r="B464" s="149"/>
      <c r="C464" s="150"/>
      <c r="D464" s="150"/>
      <c r="E464" s="150"/>
      <c r="F464" s="150"/>
      <c r="G464" s="150"/>
      <c r="H464" s="150"/>
      <c r="I464" s="95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</row>
    <row r="465" spans="1:57" x14ac:dyDescent="0.2">
      <c r="A465" s="1"/>
      <c r="B465" s="149"/>
      <c r="C465" s="150"/>
      <c r="D465" s="150"/>
      <c r="E465" s="150"/>
      <c r="F465" s="150"/>
      <c r="G465" s="150"/>
      <c r="H465" s="150"/>
      <c r="I465" s="95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</row>
    <row r="466" spans="1:57" x14ac:dyDescent="0.2">
      <c r="A466" s="1"/>
      <c r="B466" s="149"/>
      <c r="C466" s="150"/>
      <c r="D466" s="150"/>
      <c r="E466" s="150"/>
      <c r="F466" s="150"/>
      <c r="G466" s="150"/>
      <c r="H466" s="150"/>
      <c r="I466" s="95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</row>
    <row r="467" spans="1:57" x14ac:dyDescent="0.2">
      <c r="A467" s="1"/>
      <c r="B467" s="149"/>
      <c r="C467" s="150"/>
      <c r="D467" s="150"/>
      <c r="E467" s="150"/>
      <c r="F467" s="150"/>
      <c r="G467" s="150"/>
      <c r="H467" s="150"/>
      <c r="I467" s="95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</row>
    <row r="468" spans="1:57" x14ac:dyDescent="0.2">
      <c r="A468" s="1"/>
      <c r="B468" s="149"/>
      <c r="C468" s="150"/>
      <c r="D468" s="150"/>
      <c r="E468" s="150"/>
      <c r="F468" s="150"/>
      <c r="G468" s="150"/>
      <c r="H468" s="150"/>
      <c r="I468" s="95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</row>
    <row r="469" spans="1:57" x14ac:dyDescent="0.2">
      <c r="A469" s="1"/>
      <c r="B469" s="149"/>
      <c r="C469" s="150"/>
      <c r="D469" s="150"/>
      <c r="E469" s="150"/>
      <c r="F469" s="150"/>
      <c r="G469" s="150"/>
      <c r="H469" s="150"/>
      <c r="I469" s="95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</row>
    <row r="470" spans="1:57" x14ac:dyDescent="0.2">
      <c r="A470" s="1"/>
      <c r="B470" s="149"/>
      <c r="C470" s="150"/>
      <c r="D470" s="150"/>
      <c r="E470" s="150"/>
      <c r="F470" s="150"/>
      <c r="G470" s="150"/>
      <c r="H470" s="150"/>
      <c r="I470" s="95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</row>
    <row r="471" spans="1:57" x14ac:dyDescent="0.2">
      <c r="A471" s="1"/>
      <c r="B471" s="149"/>
      <c r="C471" s="150"/>
      <c r="D471" s="150"/>
      <c r="E471" s="150"/>
      <c r="F471" s="150"/>
      <c r="G471" s="150"/>
      <c r="H471" s="150"/>
      <c r="I471" s="95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</row>
    <row r="472" spans="1:57" x14ac:dyDescent="0.2">
      <c r="A472" s="1"/>
      <c r="B472" s="149"/>
      <c r="C472" s="150"/>
      <c r="D472" s="150"/>
      <c r="E472" s="150"/>
      <c r="F472" s="150"/>
      <c r="G472" s="150"/>
      <c r="H472" s="150"/>
      <c r="I472" s="95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</row>
    <row r="473" spans="1:57" x14ac:dyDescent="0.2">
      <c r="A473" s="1"/>
      <c r="B473" s="149"/>
      <c r="C473" s="150"/>
      <c r="D473" s="150"/>
      <c r="E473" s="150"/>
      <c r="F473" s="150"/>
      <c r="G473" s="150"/>
      <c r="H473" s="150"/>
      <c r="I473" s="95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</row>
    <row r="474" spans="1:57" x14ac:dyDescent="0.2">
      <c r="A474" s="1"/>
      <c r="B474" s="149"/>
      <c r="C474" s="150"/>
      <c r="D474" s="150"/>
      <c r="E474" s="150"/>
      <c r="F474" s="150"/>
      <c r="G474" s="150"/>
      <c r="H474" s="150"/>
      <c r="I474" s="95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</row>
    <row r="475" spans="1:57" x14ac:dyDescent="0.2">
      <c r="A475" s="1"/>
      <c r="B475" s="149"/>
      <c r="C475" s="150"/>
      <c r="D475" s="150"/>
      <c r="E475" s="150"/>
      <c r="F475" s="150"/>
      <c r="G475" s="150"/>
      <c r="H475" s="150"/>
      <c r="I475" s="95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</row>
    <row r="476" spans="1:57" x14ac:dyDescent="0.2">
      <c r="A476" s="1"/>
      <c r="B476" s="149"/>
      <c r="C476" s="150"/>
      <c r="D476" s="150"/>
      <c r="E476" s="150"/>
      <c r="F476" s="150"/>
      <c r="G476" s="150"/>
      <c r="H476" s="150"/>
      <c r="I476" s="95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</row>
    <row r="477" spans="1:57" x14ac:dyDescent="0.2">
      <c r="A477" s="1"/>
      <c r="B477" s="149"/>
      <c r="C477" s="150"/>
      <c r="D477" s="150"/>
      <c r="E477" s="150"/>
      <c r="F477" s="150"/>
      <c r="G477" s="150"/>
      <c r="H477" s="150"/>
      <c r="I477" s="95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</row>
    <row r="478" spans="1:57" x14ac:dyDescent="0.2">
      <c r="A478" s="1"/>
      <c r="B478" s="149"/>
      <c r="C478" s="150"/>
      <c r="D478" s="150"/>
      <c r="E478" s="150"/>
      <c r="F478" s="150"/>
      <c r="G478" s="150"/>
      <c r="H478" s="150"/>
      <c r="I478" s="95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</row>
    <row r="479" spans="1:57" x14ac:dyDescent="0.2">
      <c r="A479" s="1"/>
      <c r="B479" s="149"/>
      <c r="C479" s="150"/>
      <c r="D479" s="150"/>
      <c r="E479" s="150"/>
      <c r="F479" s="150"/>
      <c r="G479" s="150"/>
      <c r="H479" s="150"/>
      <c r="I479" s="95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</row>
    <row r="480" spans="1:57" x14ac:dyDescent="0.2">
      <c r="A480" s="1"/>
      <c r="B480" s="149"/>
      <c r="C480" s="150"/>
      <c r="D480" s="150"/>
      <c r="E480" s="150"/>
      <c r="F480" s="150"/>
      <c r="G480" s="150"/>
      <c r="H480" s="150"/>
      <c r="I480" s="95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</row>
    <row r="481" spans="1:57" x14ac:dyDescent="0.2">
      <c r="A481" s="1"/>
      <c r="B481" s="149"/>
      <c r="C481" s="150"/>
      <c r="D481" s="150"/>
      <c r="E481" s="150"/>
      <c r="F481" s="150"/>
      <c r="G481" s="150"/>
      <c r="H481" s="150"/>
      <c r="I481" s="95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</row>
    <row r="482" spans="1:57" x14ac:dyDescent="0.2">
      <c r="A482" s="1"/>
      <c r="B482" s="149"/>
      <c r="C482" s="150"/>
      <c r="D482" s="150"/>
      <c r="E482" s="150"/>
      <c r="F482" s="150"/>
      <c r="G482" s="150"/>
      <c r="H482" s="150"/>
      <c r="I482" s="95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</row>
    <row r="483" spans="1:57" x14ac:dyDescent="0.2">
      <c r="A483" s="1"/>
      <c r="B483" s="149"/>
      <c r="C483" s="150"/>
      <c r="D483" s="150"/>
      <c r="E483" s="150"/>
      <c r="F483" s="150"/>
      <c r="G483" s="150"/>
      <c r="H483" s="150"/>
      <c r="I483" s="95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</row>
    <row r="484" spans="1:57" x14ac:dyDescent="0.2">
      <c r="A484" s="1"/>
      <c r="B484" s="149"/>
      <c r="C484" s="150"/>
      <c r="D484" s="150"/>
      <c r="E484" s="150"/>
      <c r="F484" s="150"/>
      <c r="G484" s="150"/>
      <c r="H484" s="150"/>
      <c r="I484" s="95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</row>
    <row r="485" spans="1:57" x14ac:dyDescent="0.2">
      <c r="A485" s="1"/>
      <c r="B485" s="149"/>
      <c r="C485" s="150"/>
      <c r="D485" s="150"/>
      <c r="E485" s="150"/>
      <c r="F485" s="150"/>
      <c r="G485" s="150"/>
      <c r="H485" s="150"/>
      <c r="I485" s="95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</row>
    <row r="486" spans="1:57" x14ac:dyDescent="0.2">
      <c r="A486" s="1"/>
      <c r="B486" s="149"/>
      <c r="C486" s="150"/>
      <c r="D486" s="150"/>
      <c r="E486" s="150"/>
      <c r="F486" s="150"/>
      <c r="G486" s="150"/>
      <c r="H486" s="150"/>
      <c r="I486" s="95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</row>
    <row r="487" spans="1:57" x14ac:dyDescent="0.2">
      <c r="A487" s="1"/>
      <c r="B487" s="149"/>
      <c r="C487" s="150"/>
      <c r="D487" s="150"/>
      <c r="E487" s="150"/>
      <c r="F487" s="150"/>
      <c r="G487" s="150"/>
      <c r="H487" s="150"/>
      <c r="I487" s="95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</row>
    <row r="488" spans="1:57" x14ac:dyDescent="0.2">
      <c r="A488" s="1"/>
      <c r="B488" s="149"/>
      <c r="C488" s="150"/>
      <c r="D488" s="150"/>
      <c r="E488" s="150"/>
      <c r="F488" s="150"/>
      <c r="G488" s="150"/>
      <c r="H488" s="150"/>
      <c r="I488" s="95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</row>
    <row r="489" spans="1:57" x14ac:dyDescent="0.2">
      <c r="A489" s="1"/>
      <c r="B489" s="149"/>
      <c r="C489" s="150"/>
      <c r="D489" s="150"/>
      <c r="E489" s="150"/>
      <c r="F489" s="150"/>
      <c r="G489" s="150"/>
      <c r="H489" s="150"/>
      <c r="I489" s="95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</row>
    <row r="490" spans="1:57" x14ac:dyDescent="0.2">
      <c r="A490" s="1"/>
      <c r="B490" s="149"/>
      <c r="C490" s="150"/>
      <c r="D490" s="150"/>
      <c r="E490" s="150"/>
      <c r="F490" s="150"/>
      <c r="G490" s="150"/>
      <c r="H490" s="150"/>
      <c r="I490" s="95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</row>
    <row r="491" spans="1:57" x14ac:dyDescent="0.2">
      <c r="A491" s="1"/>
      <c r="B491" s="149"/>
      <c r="C491" s="150"/>
      <c r="D491" s="150"/>
      <c r="E491" s="150"/>
      <c r="F491" s="150"/>
      <c r="G491" s="150"/>
      <c r="H491" s="150"/>
      <c r="I491" s="95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</row>
    <row r="492" spans="1:57" x14ac:dyDescent="0.2">
      <c r="A492" s="1"/>
      <c r="B492" s="149"/>
      <c r="C492" s="150"/>
      <c r="D492" s="150"/>
      <c r="E492" s="150"/>
      <c r="F492" s="150"/>
      <c r="G492" s="150"/>
      <c r="H492" s="150"/>
      <c r="I492" s="95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</row>
    <row r="493" spans="1:57" x14ac:dyDescent="0.2">
      <c r="A493" s="1"/>
      <c r="B493" s="149"/>
      <c r="C493" s="150"/>
      <c r="D493" s="150"/>
      <c r="E493" s="150"/>
      <c r="F493" s="150"/>
      <c r="G493" s="150"/>
      <c r="H493" s="150"/>
      <c r="I493" s="95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</row>
    <row r="494" spans="1:57" x14ac:dyDescent="0.2">
      <c r="A494" s="1"/>
      <c r="B494" s="149"/>
      <c r="C494" s="150"/>
      <c r="D494" s="150"/>
      <c r="E494" s="150"/>
      <c r="F494" s="150"/>
      <c r="G494" s="150"/>
      <c r="H494" s="150"/>
      <c r="I494" s="95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</row>
    <row r="495" spans="1:57" x14ac:dyDescent="0.2">
      <c r="A495" s="1"/>
      <c r="B495" s="149"/>
      <c r="C495" s="150"/>
      <c r="D495" s="150"/>
      <c r="E495" s="150"/>
      <c r="F495" s="150"/>
      <c r="G495" s="150"/>
      <c r="H495" s="150"/>
      <c r="I495" s="95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</row>
    <row r="496" spans="1:57" x14ac:dyDescent="0.2">
      <c r="A496" s="1"/>
      <c r="B496" s="149"/>
      <c r="C496" s="150"/>
      <c r="D496" s="150"/>
      <c r="E496" s="150"/>
      <c r="F496" s="150"/>
      <c r="G496" s="150"/>
      <c r="H496" s="150"/>
      <c r="I496" s="95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</row>
    <row r="497" spans="1:57" x14ac:dyDescent="0.2">
      <c r="A497" s="1"/>
      <c r="B497" s="149"/>
      <c r="C497" s="150"/>
      <c r="D497" s="150"/>
      <c r="E497" s="150"/>
      <c r="F497" s="150"/>
      <c r="G497" s="150"/>
      <c r="H497" s="150"/>
      <c r="I497" s="95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</row>
    <row r="498" spans="1:57" x14ac:dyDescent="0.2">
      <c r="A498" s="1"/>
      <c r="B498" s="149"/>
      <c r="C498" s="150"/>
      <c r="D498" s="150"/>
      <c r="E498" s="150"/>
      <c r="F498" s="150"/>
      <c r="G498" s="150"/>
      <c r="H498" s="150"/>
      <c r="I498" s="95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</row>
    <row r="499" spans="1:57" x14ac:dyDescent="0.2">
      <c r="A499" s="1"/>
      <c r="B499" s="149"/>
      <c r="C499" s="150"/>
      <c r="D499" s="150"/>
      <c r="E499" s="150"/>
      <c r="F499" s="150"/>
      <c r="G499" s="150"/>
      <c r="H499" s="150"/>
      <c r="I499" s="95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</row>
    <row r="500" spans="1:57" x14ac:dyDescent="0.2">
      <c r="A500" s="1"/>
      <c r="B500" s="149"/>
      <c r="C500" s="150"/>
      <c r="D500" s="150"/>
      <c r="E500" s="150"/>
      <c r="F500" s="150"/>
      <c r="G500" s="150"/>
      <c r="H500" s="150"/>
      <c r="I500" s="95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</row>
    <row r="501" spans="1:57" x14ac:dyDescent="0.2">
      <c r="A501" s="1"/>
      <c r="B501" s="149"/>
      <c r="C501" s="150"/>
      <c r="D501" s="150"/>
      <c r="E501" s="150"/>
      <c r="F501" s="150"/>
      <c r="G501" s="150"/>
      <c r="H501" s="150"/>
      <c r="I501" s="95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</row>
    <row r="502" spans="1:57" x14ac:dyDescent="0.2">
      <c r="A502" s="1"/>
      <c r="B502" s="149"/>
      <c r="C502" s="150"/>
      <c r="D502" s="150"/>
      <c r="E502" s="150"/>
      <c r="F502" s="150"/>
      <c r="G502" s="150"/>
      <c r="H502" s="150"/>
      <c r="I502" s="95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</row>
    <row r="503" spans="1:57" x14ac:dyDescent="0.2">
      <c r="A503" s="1"/>
      <c r="B503" s="149"/>
      <c r="C503" s="150"/>
      <c r="D503" s="150"/>
      <c r="E503" s="150"/>
      <c r="F503" s="150"/>
      <c r="G503" s="150"/>
      <c r="H503" s="150"/>
      <c r="I503" s="95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</row>
    <row r="504" spans="1:57" x14ac:dyDescent="0.2">
      <c r="A504" s="1"/>
      <c r="B504" s="149"/>
      <c r="C504" s="150"/>
      <c r="D504" s="150"/>
      <c r="E504" s="150"/>
      <c r="F504" s="150"/>
      <c r="G504" s="150"/>
      <c r="H504" s="150"/>
      <c r="I504" s="95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</row>
    <row r="505" spans="1:57" x14ac:dyDescent="0.2">
      <c r="A505" s="1"/>
      <c r="B505" s="149"/>
      <c r="C505" s="150"/>
      <c r="D505" s="150"/>
      <c r="E505" s="150"/>
      <c r="F505" s="150"/>
      <c r="G505" s="150"/>
      <c r="H505" s="150"/>
      <c r="I505" s="95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</row>
    <row r="506" spans="1:57" x14ac:dyDescent="0.2">
      <c r="A506" s="1"/>
      <c r="B506" s="149"/>
      <c r="C506" s="150"/>
      <c r="D506" s="150"/>
      <c r="E506" s="150"/>
      <c r="F506" s="150"/>
      <c r="G506" s="150"/>
      <c r="H506" s="150"/>
      <c r="I506" s="95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</row>
    <row r="507" spans="1:57" x14ac:dyDescent="0.2">
      <c r="A507" s="1"/>
      <c r="B507" s="149"/>
      <c r="C507" s="150"/>
      <c r="D507" s="150"/>
      <c r="E507" s="150"/>
      <c r="F507" s="150"/>
      <c r="G507" s="150"/>
      <c r="H507" s="150"/>
      <c r="I507" s="95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</row>
    <row r="508" spans="1:57" x14ac:dyDescent="0.2">
      <c r="A508" s="1"/>
      <c r="B508" s="149"/>
      <c r="C508" s="150"/>
      <c r="D508" s="150"/>
      <c r="E508" s="150"/>
      <c r="F508" s="150"/>
      <c r="G508" s="150"/>
      <c r="H508" s="150"/>
      <c r="I508" s="95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</row>
    <row r="509" spans="1:57" x14ac:dyDescent="0.2">
      <c r="A509" s="1"/>
      <c r="B509" s="149"/>
      <c r="C509" s="150"/>
      <c r="D509" s="150"/>
      <c r="E509" s="150"/>
      <c r="F509" s="150"/>
      <c r="G509" s="150"/>
      <c r="H509" s="150"/>
      <c r="I509" s="95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</row>
    <row r="510" spans="1:57" x14ac:dyDescent="0.2">
      <c r="A510" s="1"/>
      <c r="B510" s="149"/>
      <c r="C510" s="150"/>
      <c r="D510" s="150"/>
      <c r="E510" s="150"/>
      <c r="F510" s="150"/>
      <c r="G510" s="150"/>
      <c r="H510" s="150"/>
      <c r="I510" s="95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</row>
    <row r="511" spans="1:57" x14ac:dyDescent="0.2">
      <c r="A511" s="1"/>
      <c r="B511" s="149"/>
      <c r="C511" s="150"/>
      <c r="D511" s="150"/>
      <c r="E511" s="150"/>
      <c r="F511" s="150"/>
      <c r="G511" s="150"/>
      <c r="H511" s="150"/>
      <c r="I511" s="95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</row>
    <row r="512" spans="1:57" x14ac:dyDescent="0.2">
      <c r="A512" s="1"/>
      <c r="B512" s="149"/>
      <c r="C512" s="150"/>
      <c r="D512" s="150"/>
      <c r="E512" s="150"/>
      <c r="F512" s="150"/>
      <c r="G512" s="150"/>
      <c r="H512" s="150"/>
      <c r="I512" s="95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</row>
    <row r="513" spans="1:57" x14ac:dyDescent="0.2">
      <c r="A513" s="1"/>
      <c r="B513" s="149"/>
      <c r="C513" s="150"/>
      <c r="D513" s="150"/>
      <c r="E513" s="150"/>
      <c r="F513" s="150"/>
      <c r="G513" s="150"/>
      <c r="H513" s="150"/>
      <c r="I513" s="95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</row>
    <row r="514" spans="1:57" x14ac:dyDescent="0.2">
      <c r="A514" s="1"/>
      <c r="B514" s="149"/>
      <c r="C514" s="150"/>
      <c r="D514" s="150"/>
      <c r="E514" s="150"/>
      <c r="F514" s="150"/>
      <c r="G514" s="150"/>
      <c r="H514" s="150"/>
      <c r="I514" s="95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</row>
    <row r="515" spans="1:57" x14ac:dyDescent="0.2">
      <c r="A515" s="1"/>
      <c r="B515" s="149"/>
      <c r="C515" s="150"/>
      <c r="D515" s="150"/>
      <c r="E515" s="150"/>
      <c r="F515" s="150"/>
      <c r="G515" s="150"/>
      <c r="H515" s="150"/>
      <c r="I515" s="95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</row>
    <row r="516" spans="1:57" x14ac:dyDescent="0.2">
      <c r="A516" s="1"/>
      <c r="B516" s="149"/>
      <c r="C516" s="150"/>
      <c r="D516" s="150"/>
      <c r="E516" s="150"/>
      <c r="F516" s="150"/>
      <c r="G516" s="150"/>
      <c r="H516" s="150"/>
      <c r="I516" s="95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</row>
    <row r="517" spans="1:57" x14ac:dyDescent="0.2">
      <c r="A517" s="1"/>
      <c r="B517" s="149"/>
      <c r="C517" s="150"/>
      <c r="D517" s="150"/>
      <c r="E517" s="150"/>
      <c r="F517" s="150"/>
      <c r="G517" s="150"/>
      <c r="H517" s="150"/>
      <c r="I517" s="95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</row>
    <row r="518" spans="1:57" x14ac:dyDescent="0.2">
      <c r="A518" s="1"/>
      <c r="B518" s="149"/>
      <c r="C518" s="150"/>
      <c r="D518" s="150"/>
      <c r="E518" s="150"/>
      <c r="F518" s="150"/>
      <c r="G518" s="150"/>
      <c r="H518" s="150"/>
      <c r="I518" s="95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</row>
    <row r="519" spans="1:57" x14ac:dyDescent="0.2">
      <c r="A519" s="1"/>
      <c r="B519" s="149"/>
      <c r="C519" s="150"/>
      <c r="D519" s="150"/>
      <c r="E519" s="150"/>
      <c r="F519" s="150"/>
      <c r="G519" s="150"/>
      <c r="H519" s="150"/>
      <c r="I519" s="95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</row>
    <row r="520" spans="1:57" x14ac:dyDescent="0.2">
      <c r="A520" s="1"/>
      <c r="B520" s="149"/>
      <c r="C520" s="150"/>
      <c r="D520" s="150"/>
      <c r="E520" s="150"/>
      <c r="F520" s="150"/>
      <c r="G520" s="150"/>
      <c r="H520" s="150"/>
      <c r="I520" s="95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</row>
    <row r="521" spans="1:57" x14ac:dyDescent="0.2">
      <c r="A521" s="1"/>
      <c r="B521" s="149"/>
      <c r="C521" s="150"/>
      <c r="D521" s="150"/>
      <c r="E521" s="150"/>
      <c r="F521" s="150"/>
      <c r="G521" s="150"/>
      <c r="H521" s="150"/>
      <c r="I521" s="95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</row>
    <row r="522" spans="1:57" x14ac:dyDescent="0.2">
      <c r="A522" s="1"/>
      <c r="B522" s="149"/>
      <c r="C522" s="150"/>
      <c r="D522" s="150"/>
      <c r="E522" s="150"/>
      <c r="F522" s="150"/>
      <c r="G522" s="150"/>
      <c r="H522" s="150"/>
      <c r="I522" s="95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</row>
    <row r="523" spans="1:57" x14ac:dyDescent="0.2">
      <c r="A523" s="1"/>
      <c r="B523" s="149"/>
      <c r="C523" s="150"/>
      <c r="D523" s="150"/>
      <c r="E523" s="150"/>
      <c r="F523" s="150"/>
      <c r="G523" s="150"/>
      <c r="H523" s="150"/>
      <c r="I523" s="95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</row>
    <row r="524" spans="1:57" x14ac:dyDescent="0.2">
      <c r="A524" s="1"/>
      <c r="B524" s="149"/>
      <c r="C524" s="150"/>
      <c r="D524" s="150"/>
      <c r="E524" s="150"/>
      <c r="F524" s="150"/>
      <c r="G524" s="150"/>
      <c r="H524" s="150"/>
      <c r="I524" s="95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</row>
    <row r="525" spans="1:57" x14ac:dyDescent="0.2">
      <c r="A525" s="1"/>
      <c r="B525" s="149"/>
      <c r="C525" s="150"/>
      <c r="D525" s="150"/>
      <c r="E525" s="150"/>
      <c r="F525" s="150"/>
      <c r="G525" s="150"/>
      <c r="H525" s="150"/>
      <c r="I525" s="95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</row>
    <row r="526" spans="1:57" x14ac:dyDescent="0.2">
      <c r="A526" s="1"/>
      <c r="B526" s="149"/>
      <c r="C526" s="150"/>
      <c r="D526" s="150"/>
      <c r="E526" s="150"/>
      <c r="F526" s="150"/>
      <c r="G526" s="150"/>
      <c r="H526" s="150"/>
      <c r="I526" s="95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</row>
    <row r="527" spans="1:57" x14ac:dyDescent="0.2">
      <c r="A527" s="1"/>
      <c r="B527" s="149"/>
      <c r="C527" s="150"/>
      <c r="D527" s="150"/>
      <c r="E527" s="150"/>
      <c r="F527" s="150"/>
      <c r="G527" s="150"/>
      <c r="H527" s="150"/>
      <c r="I527" s="95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</row>
    <row r="528" spans="1:57" x14ac:dyDescent="0.2">
      <c r="A528" s="1"/>
      <c r="B528" s="149"/>
      <c r="C528" s="150"/>
      <c r="D528" s="150"/>
      <c r="E528" s="150"/>
      <c r="F528" s="150"/>
      <c r="G528" s="150"/>
      <c r="H528" s="150"/>
      <c r="I528" s="95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</row>
    <row r="529" spans="1:57" x14ac:dyDescent="0.2">
      <c r="A529" s="1"/>
      <c r="B529" s="149"/>
      <c r="C529" s="150"/>
      <c r="D529" s="150"/>
      <c r="E529" s="150"/>
      <c r="F529" s="150"/>
      <c r="G529" s="150"/>
      <c r="H529" s="150"/>
      <c r="I529" s="95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</row>
    <row r="530" spans="1:57" x14ac:dyDescent="0.2">
      <c r="A530" s="1"/>
      <c r="B530" s="149"/>
      <c r="C530" s="150"/>
      <c r="D530" s="150"/>
      <c r="E530" s="150"/>
      <c r="F530" s="150"/>
      <c r="G530" s="150"/>
      <c r="H530" s="150"/>
      <c r="I530" s="95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</row>
    <row r="531" spans="1:57" x14ac:dyDescent="0.2">
      <c r="A531" s="1"/>
      <c r="B531" s="149"/>
      <c r="C531" s="150"/>
      <c r="D531" s="150"/>
      <c r="E531" s="150"/>
      <c r="F531" s="150"/>
      <c r="G531" s="150"/>
      <c r="H531" s="150"/>
      <c r="I531" s="95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</row>
    <row r="532" spans="1:57" x14ac:dyDescent="0.2">
      <c r="A532" s="1"/>
      <c r="B532" s="149"/>
      <c r="C532" s="150"/>
      <c r="D532" s="150"/>
      <c r="E532" s="150"/>
      <c r="F532" s="150"/>
      <c r="G532" s="150"/>
      <c r="H532" s="150"/>
      <c r="I532" s="95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</row>
    <row r="533" spans="1:57" x14ac:dyDescent="0.2">
      <c r="A533" s="1"/>
      <c r="B533" s="149"/>
      <c r="C533" s="150"/>
      <c r="D533" s="150"/>
      <c r="E533" s="150"/>
      <c r="F533" s="150"/>
      <c r="G533" s="150"/>
      <c r="H533" s="150"/>
      <c r="I533" s="95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</row>
    <row r="534" spans="1:57" x14ac:dyDescent="0.2">
      <c r="A534" s="1"/>
      <c r="B534" s="149"/>
      <c r="C534" s="150"/>
      <c r="D534" s="150"/>
      <c r="E534" s="150"/>
      <c r="F534" s="150"/>
      <c r="G534" s="150"/>
      <c r="H534" s="150"/>
      <c r="I534" s="95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</row>
    <row r="535" spans="1:57" x14ac:dyDescent="0.2">
      <c r="A535" s="1"/>
      <c r="B535" s="149"/>
      <c r="C535" s="150"/>
      <c r="D535" s="150"/>
      <c r="E535" s="150"/>
      <c r="F535" s="150"/>
      <c r="G535" s="150"/>
      <c r="H535" s="150"/>
      <c r="I535" s="95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</row>
    <row r="536" spans="1:57" x14ac:dyDescent="0.2">
      <c r="A536" s="1"/>
      <c r="B536" s="149"/>
      <c r="C536" s="150"/>
      <c r="D536" s="150"/>
      <c r="E536" s="150"/>
      <c r="F536" s="150"/>
      <c r="G536" s="150"/>
      <c r="H536" s="150"/>
      <c r="I536" s="95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</row>
    <row r="537" spans="1:57" x14ac:dyDescent="0.2">
      <c r="A537" s="1"/>
      <c r="B537" s="149"/>
      <c r="C537" s="150"/>
      <c r="D537" s="150"/>
      <c r="E537" s="150"/>
      <c r="F537" s="150"/>
      <c r="G537" s="150"/>
      <c r="H537" s="150"/>
      <c r="I537" s="95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</row>
    <row r="538" spans="1:57" x14ac:dyDescent="0.2">
      <c r="A538" s="1"/>
      <c r="B538" s="149"/>
      <c r="C538" s="150"/>
      <c r="D538" s="150"/>
      <c r="E538" s="150"/>
      <c r="F538" s="150"/>
      <c r="G538" s="150"/>
      <c r="H538" s="150"/>
      <c r="I538" s="95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</row>
    <row r="539" spans="1:57" x14ac:dyDescent="0.2">
      <c r="A539" s="1"/>
      <c r="B539" s="149"/>
      <c r="C539" s="150"/>
      <c r="D539" s="150"/>
      <c r="E539" s="150"/>
      <c r="F539" s="150"/>
      <c r="G539" s="150"/>
      <c r="H539" s="150"/>
      <c r="I539" s="95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</row>
    <row r="540" spans="1:57" x14ac:dyDescent="0.2">
      <c r="A540" s="1"/>
      <c r="B540" s="149"/>
      <c r="C540" s="150"/>
      <c r="D540" s="150"/>
      <c r="E540" s="150"/>
      <c r="F540" s="150"/>
      <c r="G540" s="150"/>
      <c r="H540" s="150"/>
      <c r="I540" s="95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</row>
    <row r="541" spans="1:57" x14ac:dyDescent="0.2">
      <c r="A541" s="1"/>
      <c r="B541" s="149"/>
      <c r="C541" s="150"/>
      <c r="D541" s="150"/>
      <c r="E541" s="150"/>
      <c r="F541" s="150"/>
      <c r="G541" s="150"/>
      <c r="H541" s="150"/>
      <c r="I541" s="95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</row>
    <row r="542" spans="1:57" x14ac:dyDescent="0.2">
      <c r="A542" s="1"/>
      <c r="B542" s="149"/>
      <c r="C542" s="150"/>
      <c r="D542" s="150"/>
      <c r="E542" s="150"/>
      <c r="F542" s="150"/>
      <c r="G542" s="150"/>
      <c r="H542" s="150"/>
      <c r="I542" s="95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</row>
    <row r="543" spans="1:57" x14ac:dyDescent="0.2">
      <c r="A543" s="1"/>
      <c r="B543" s="149"/>
      <c r="C543" s="150"/>
      <c r="D543" s="150"/>
      <c r="E543" s="150"/>
      <c r="F543" s="150"/>
      <c r="G543" s="150"/>
      <c r="H543" s="150"/>
      <c r="I543" s="95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</row>
    <row r="544" spans="1:57" x14ac:dyDescent="0.2">
      <c r="A544" s="1"/>
      <c r="B544" s="149"/>
      <c r="C544" s="150"/>
      <c r="D544" s="150"/>
      <c r="E544" s="150"/>
      <c r="F544" s="150"/>
      <c r="G544" s="150"/>
      <c r="H544" s="150"/>
      <c r="I544" s="95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</row>
    <row r="545" spans="1:57" x14ac:dyDescent="0.2">
      <c r="A545" s="1"/>
      <c r="B545" s="149"/>
      <c r="C545" s="150"/>
      <c r="D545" s="150"/>
      <c r="E545" s="150"/>
      <c r="F545" s="150"/>
      <c r="G545" s="150"/>
      <c r="H545" s="150"/>
      <c r="I545" s="95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</row>
    <row r="546" spans="1:57" x14ac:dyDescent="0.2">
      <c r="A546" s="1"/>
      <c r="B546" s="149"/>
      <c r="C546" s="150"/>
      <c r="D546" s="150"/>
      <c r="E546" s="150"/>
      <c r="F546" s="150"/>
      <c r="G546" s="150"/>
      <c r="H546" s="150"/>
      <c r="I546" s="95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</row>
    <row r="547" spans="1:57" x14ac:dyDescent="0.2">
      <c r="A547" s="1"/>
      <c r="B547" s="149"/>
      <c r="C547" s="150"/>
      <c r="D547" s="150"/>
      <c r="E547" s="150"/>
      <c r="F547" s="150"/>
      <c r="G547" s="150"/>
      <c r="H547" s="150"/>
      <c r="I547" s="95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</row>
    <row r="548" spans="1:57" x14ac:dyDescent="0.2">
      <c r="A548" s="1"/>
      <c r="B548" s="149"/>
      <c r="C548" s="150"/>
      <c r="D548" s="150"/>
      <c r="E548" s="150"/>
      <c r="F548" s="150"/>
      <c r="G548" s="150"/>
      <c r="H548" s="150"/>
      <c r="I548" s="95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</row>
    <row r="549" spans="1:57" x14ac:dyDescent="0.2">
      <c r="A549" s="1"/>
      <c r="B549" s="149"/>
      <c r="C549" s="150"/>
      <c r="D549" s="150"/>
      <c r="E549" s="150"/>
      <c r="F549" s="150"/>
      <c r="G549" s="150"/>
      <c r="H549" s="150"/>
      <c r="I549" s="95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</row>
    <row r="550" spans="1:57" x14ac:dyDescent="0.2">
      <c r="A550" s="1"/>
      <c r="B550" s="149"/>
      <c r="C550" s="150"/>
      <c r="D550" s="150"/>
      <c r="E550" s="150"/>
      <c r="F550" s="150"/>
      <c r="G550" s="150"/>
      <c r="H550" s="150"/>
      <c r="I550" s="95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</row>
    <row r="551" spans="1:57" x14ac:dyDescent="0.2">
      <c r="A551" s="1"/>
      <c r="B551" s="149"/>
      <c r="C551" s="150"/>
      <c r="D551" s="150"/>
      <c r="E551" s="150"/>
      <c r="F551" s="150"/>
      <c r="G551" s="150"/>
      <c r="H551" s="150"/>
      <c r="I551" s="95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</row>
    <row r="552" spans="1:57" x14ac:dyDescent="0.2">
      <c r="A552" s="1"/>
      <c r="B552" s="149"/>
      <c r="C552" s="150"/>
      <c r="D552" s="150"/>
      <c r="E552" s="150"/>
      <c r="F552" s="150"/>
      <c r="G552" s="150"/>
      <c r="H552" s="150"/>
      <c r="I552" s="95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</row>
    <row r="553" spans="1:57" x14ac:dyDescent="0.2">
      <c r="A553" s="1"/>
      <c r="B553" s="149"/>
      <c r="C553" s="150"/>
      <c r="D553" s="150"/>
      <c r="E553" s="150"/>
      <c r="F553" s="150"/>
      <c r="G553" s="150"/>
      <c r="H553" s="150"/>
      <c r="I553" s="95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</row>
    <row r="554" spans="1:57" x14ac:dyDescent="0.2">
      <c r="A554" s="1"/>
      <c r="B554" s="149"/>
      <c r="C554" s="150"/>
      <c r="D554" s="150"/>
      <c r="E554" s="150"/>
      <c r="F554" s="150"/>
      <c r="G554" s="150"/>
      <c r="H554" s="150"/>
      <c r="I554" s="95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</row>
    <row r="555" spans="1:57" x14ac:dyDescent="0.2">
      <c r="A555" s="1"/>
      <c r="B555" s="149"/>
      <c r="C555" s="150"/>
      <c r="D555" s="150"/>
      <c r="E555" s="150"/>
      <c r="F555" s="150"/>
      <c r="G555" s="150"/>
      <c r="H555" s="150"/>
      <c r="I555" s="95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</row>
    <row r="556" spans="1:57" x14ac:dyDescent="0.2">
      <c r="A556" s="1"/>
      <c r="B556" s="149"/>
      <c r="C556" s="150"/>
      <c r="D556" s="150"/>
      <c r="E556" s="150"/>
      <c r="F556" s="150"/>
      <c r="G556" s="150"/>
      <c r="H556" s="150"/>
      <c r="I556" s="95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</row>
    <row r="557" spans="1:57" x14ac:dyDescent="0.2">
      <c r="A557" s="1"/>
      <c r="B557" s="149"/>
      <c r="C557" s="150"/>
      <c r="D557" s="150"/>
      <c r="E557" s="150"/>
      <c r="F557" s="150"/>
      <c r="G557" s="150"/>
      <c r="H557" s="150"/>
      <c r="I557" s="95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</row>
    <row r="558" spans="1:57" x14ac:dyDescent="0.2">
      <c r="A558" s="1"/>
      <c r="B558" s="149"/>
      <c r="C558" s="150"/>
      <c r="D558" s="150"/>
      <c r="E558" s="150"/>
      <c r="F558" s="150"/>
      <c r="G558" s="150"/>
      <c r="H558" s="150"/>
      <c r="I558" s="95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</row>
    <row r="559" spans="1:57" x14ac:dyDescent="0.2">
      <c r="A559" s="1"/>
      <c r="B559" s="149"/>
      <c r="C559" s="150"/>
      <c r="D559" s="150"/>
      <c r="E559" s="150"/>
      <c r="F559" s="150"/>
      <c r="G559" s="150"/>
      <c r="H559" s="150"/>
      <c r="I559" s="95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</row>
    <row r="560" spans="1:57" x14ac:dyDescent="0.2">
      <c r="A560" s="1"/>
      <c r="B560" s="149"/>
      <c r="C560" s="150"/>
      <c r="D560" s="150"/>
      <c r="E560" s="150"/>
      <c r="F560" s="150"/>
      <c r="G560" s="150"/>
      <c r="H560" s="150"/>
      <c r="I560" s="95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</row>
    <row r="561" spans="1:57" x14ac:dyDescent="0.2">
      <c r="A561" s="1"/>
      <c r="B561" s="149"/>
      <c r="C561" s="150"/>
      <c r="D561" s="150"/>
      <c r="E561" s="150"/>
      <c r="F561" s="150"/>
      <c r="G561" s="150"/>
      <c r="H561" s="150"/>
      <c r="I561" s="95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</row>
    <row r="562" spans="1:57" x14ac:dyDescent="0.2">
      <c r="A562" s="1"/>
      <c r="B562" s="149"/>
      <c r="C562" s="150"/>
      <c r="D562" s="150"/>
      <c r="E562" s="150"/>
      <c r="F562" s="150"/>
      <c r="G562" s="150"/>
      <c r="H562" s="150"/>
      <c r="I562" s="95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</row>
    <row r="563" spans="1:57" x14ac:dyDescent="0.2">
      <c r="A563" s="1"/>
      <c r="B563" s="149"/>
      <c r="C563" s="150"/>
      <c r="D563" s="150"/>
      <c r="E563" s="150"/>
      <c r="F563" s="150"/>
      <c r="G563" s="150"/>
      <c r="H563" s="150"/>
      <c r="I563" s="95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</row>
    <row r="564" spans="1:57" x14ac:dyDescent="0.2">
      <c r="A564" s="1"/>
      <c r="B564" s="149"/>
      <c r="C564" s="150"/>
      <c r="D564" s="150"/>
      <c r="E564" s="150"/>
      <c r="F564" s="150"/>
      <c r="G564" s="150"/>
      <c r="H564" s="150"/>
      <c r="I564" s="95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</row>
    <row r="565" spans="1:57" x14ac:dyDescent="0.2">
      <c r="A565" s="1"/>
      <c r="B565" s="149"/>
      <c r="C565" s="150"/>
      <c r="D565" s="150"/>
      <c r="E565" s="150"/>
      <c r="F565" s="150"/>
      <c r="G565" s="150"/>
      <c r="H565" s="150"/>
      <c r="I565" s="95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</row>
    <row r="566" spans="1:57" x14ac:dyDescent="0.2">
      <c r="A566" s="1"/>
      <c r="B566" s="149"/>
      <c r="C566" s="150"/>
      <c r="D566" s="150"/>
      <c r="E566" s="150"/>
      <c r="F566" s="150"/>
      <c r="G566" s="150"/>
      <c r="H566" s="150"/>
      <c r="I566" s="95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</row>
    <row r="567" spans="1:57" x14ac:dyDescent="0.2">
      <c r="A567" s="1"/>
      <c r="B567" s="149"/>
      <c r="C567" s="150"/>
      <c r="D567" s="150"/>
      <c r="E567" s="150"/>
      <c r="F567" s="150"/>
      <c r="G567" s="150"/>
      <c r="H567" s="150"/>
      <c r="I567" s="95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</row>
    <row r="568" spans="1:57" x14ac:dyDescent="0.2">
      <c r="A568" s="1"/>
      <c r="B568" s="149"/>
      <c r="C568" s="150"/>
      <c r="D568" s="150"/>
      <c r="E568" s="150"/>
      <c r="F568" s="150"/>
      <c r="G568" s="150"/>
      <c r="H568" s="150"/>
      <c r="I568" s="95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</row>
    <row r="569" spans="1:57" x14ac:dyDescent="0.2">
      <c r="A569" s="1"/>
      <c r="B569" s="149"/>
      <c r="C569" s="150"/>
      <c r="D569" s="150"/>
      <c r="E569" s="150"/>
      <c r="F569" s="150"/>
      <c r="G569" s="150"/>
      <c r="H569" s="150"/>
      <c r="I569" s="95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</row>
    <row r="570" spans="1:57" x14ac:dyDescent="0.2">
      <c r="A570" s="1"/>
      <c r="B570" s="149"/>
      <c r="C570" s="150"/>
      <c r="D570" s="150"/>
      <c r="E570" s="150"/>
      <c r="F570" s="150"/>
      <c r="G570" s="150"/>
      <c r="H570" s="150"/>
      <c r="I570" s="95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</row>
    <row r="571" spans="1:57" x14ac:dyDescent="0.2">
      <c r="A571" s="1"/>
      <c r="B571" s="149"/>
      <c r="C571" s="150"/>
      <c r="D571" s="150"/>
      <c r="E571" s="150"/>
      <c r="F571" s="150"/>
      <c r="G571" s="150"/>
      <c r="H571" s="150"/>
      <c r="I571" s="95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</row>
    <row r="572" spans="1:57" x14ac:dyDescent="0.2">
      <c r="A572" s="1"/>
      <c r="B572" s="149"/>
      <c r="C572" s="150"/>
      <c r="D572" s="150"/>
      <c r="E572" s="150"/>
      <c r="F572" s="150"/>
      <c r="G572" s="150"/>
      <c r="H572" s="150"/>
      <c r="I572" s="95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</row>
    <row r="573" spans="1:57" x14ac:dyDescent="0.2">
      <c r="A573" s="1"/>
      <c r="B573" s="149"/>
      <c r="C573" s="150"/>
      <c r="D573" s="150"/>
      <c r="E573" s="150"/>
      <c r="F573" s="150"/>
      <c r="G573" s="150"/>
      <c r="H573" s="150"/>
      <c r="I573" s="95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</row>
    <row r="574" spans="1:57" x14ac:dyDescent="0.2">
      <c r="A574" s="1"/>
      <c r="B574" s="149"/>
      <c r="C574" s="150"/>
      <c r="D574" s="150"/>
      <c r="E574" s="150"/>
      <c r="F574" s="150"/>
      <c r="G574" s="150"/>
      <c r="H574" s="150"/>
      <c r="I574" s="95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</row>
    <row r="575" spans="1:57" x14ac:dyDescent="0.2">
      <c r="A575" s="1"/>
      <c r="B575" s="149"/>
      <c r="C575" s="150"/>
      <c r="D575" s="150"/>
      <c r="E575" s="150"/>
      <c r="F575" s="150"/>
      <c r="G575" s="150"/>
      <c r="H575" s="150"/>
      <c r="I575" s="95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</row>
    <row r="576" spans="1:57" x14ac:dyDescent="0.2">
      <c r="A576" s="1"/>
      <c r="B576" s="149"/>
      <c r="C576" s="150"/>
      <c r="D576" s="150"/>
      <c r="E576" s="150"/>
      <c r="F576" s="150"/>
      <c r="G576" s="150"/>
      <c r="H576" s="150"/>
      <c r="I576" s="95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</row>
    <row r="577" spans="1:57" x14ac:dyDescent="0.2">
      <c r="A577" s="1"/>
      <c r="B577" s="149"/>
      <c r="C577" s="150"/>
      <c r="D577" s="150"/>
      <c r="E577" s="150"/>
      <c r="F577" s="150"/>
      <c r="G577" s="150"/>
      <c r="H577" s="150"/>
      <c r="I577" s="95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</row>
    <row r="578" spans="1:57" x14ac:dyDescent="0.2">
      <c r="A578" s="1"/>
      <c r="B578" s="149"/>
      <c r="C578" s="150"/>
      <c r="D578" s="150"/>
      <c r="E578" s="150"/>
      <c r="F578" s="150"/>
      <c r="G578" s="150"/>
      <c r="H578" s="150"/>
      <c r="I578" s="95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</row>
    <row r="579" spans="1:57" x14ac:dyDescent="0.2">
      <c r="A579" s="1"/>
      <c r="B579" s="149"/>
      <c r="C579" s="150"/>
      <c r="D579" s="150"/>
      <c r="E579" s="150"/>
      <c r="F579" s="150"/>
      <c r="G579" s="150"/>
      <c r="H579" s="150"/>
      <c r="I579" s="95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</row>
    <row r="580" spans="1:57" x14ac:dyDescent="0.2">
      <c r="A580" s="1"/>
      <c r="B580" s="149"/>
      <c r="C580" s="150"/>
      <c r="D580" s="150"/>
      <c r="E580" s="150"/>
      <c r="F580" s="150"/>
      <c r="G580" s="150"/>
      <c r="H580" s="150"/>
      <c r="I580" s="95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</row>
    <row r="581" spans="1:57" x14ac:dyDescent="0.2">
      <c r="A581" s="1"/>
      <c r="B581" s="149"/>
      <c r="C581" s="150"/>
      <c r="D581" s="150"/>
      <c r="E581" s="150"/>
      <c r="F581" s="150"/>
      <c r="G581" s="150"/>
      <c r="H581" s="150"/>
      <c r="I581" s="95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</row>
    <row r="582" spans="1:57" x14ac:dyDescent="0.2">
      <c r="A582" s="1"/>
      <c r="B582" s="149"/>
      <c r="C582" s="150"/>
      <c r="D582" s="150"/>
      <c r="E582" s="150"/>
      <c r="F582" s="150"/>
      <c r="G582" s="150"/>
      <c r="H582" s="150"/>
      <c r="I582" s="95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</row>
    <row r="583" spans="1:57" x14ac:dyDescent="0.2">
      <c r="A583" s="1"/>
      <c r="B583" s="149"/>
      <c r="C583" s="150"/>
      <c r="D583" s="150"/>
      <c r="E583" s="150"/>
      <c r="F583" s="150"/>
      <c r="G583" s="150"/>
      <c r="H583" s="150"/>
      <c r="I583" s="95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</row>
    <row r="584" spans="1:57" x14ac:dyDescent="0.2">
      <c r="A584" s="1"/>
      <c r="B584" s="149"/>
      <c r="C584" s="150"/>
      <c r="D584" s="150"/>
      <c r="E584" s="150"/>
      <c r="F584" s="150"/>
      <c r="G584" s="150"/>
      <c r="H584" s="150"/>
      <c r="I584" s="95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</row>
    <row r="585" spans="1:57" x14ac:dyDescent="0.2">
      <c r="A585" s="1"/>
      <c r="B585" s="149"/>
      <c r="C585" s="150"/>
      <c r="D585" s="150"/>
      <c r="E585" s="150"/>
      <c r="F585" s="150"/>
      <c r="G585" s="150"/>
      <c r="H585" s="150"/>
      <c r="I585" s="95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</row>
    <row r="586" spans="1:57" x14ac:dyDescent="0.2">
      <c r="A586" s="1"/>
      <c r="B586" s="149"/>
      <c r="C586" s="150"/>
      <c r="D586" s="150"/>
      <c r="E586" s="150"/>
      <c r="F586" s="150"/>
      <c r="G586" s="150"/>
      <c r="H586" s="150"/>
      <c r="I586" s="95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</row>
    <row r="587" spans="1:57" x14ac:dyDescent="0.2">
      <c r="A587" s="1"/>
      <c r="B587" s="149"/>
      <c r="C587" s="150"/>
      <c r="D587" s="150"/>
      <c r="E587" s="150"/>
      <c r="F587" s="150"/>
      <c r="G587" s="150"/>
      <c r="H587" s="150"/>
      <c r="I587" s="95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</row>
    <row r="588" spans="1:57" x14ac:dyDescent="0.2">
      <c r="A588" s="1"/>
      <c r="B588" s="149"/>
      <c r="C588" s="150"/>
      <c r="D588" s="150"/>
      <c r="E588" s="150"/>
      <c r="F588" s="150"/>
      <c r="G588" s="150"/>
      <c r="H588" s="150"/>
      <c r="I588" s="95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</row>
    <row r="589" spans="1:57" x14ac:dyDescent="0.2">
      <c r="A589" s="1"/>
      <c r="B589" s="149"/>
      <c r="C589" s="150"/>
      <c r="D589" s="150"/>
      <c r="E589" s="150"/>
      <c r="F589" s="150"/>
      <c r="G589" s="150"/>
      <c r="H589" s="150"/>
      <c r="I589" s="95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</row>
    <row r="590" spans="1:57" x14ac:dyDescent="0.2">
      <c r="A590" s="1"/>
      <c r="B590" s="149"/>
      <c r="C590" s="150"/>
      <c r="D590" s="150"/>
      <c r="E590" s="150"/>
      <c r="F590" s="150"/>
      <c r="G590" s="150"/>
      <c r="H590" s="150"/>
      <c r="I590" s="95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</row>
    <row r="591" spans="1:57" x14ac:dyDescent="0.2">
      <c r="A591" s="1"/>
      <c r="B591" s="149"/>
      <c r="C591" s="150"/>
      <c r="D591" s="150"/>
      <c r="E591" s="150"/>
      <c r="F591" s="150"/>
      <c r="G591" s="150"/>
      <c r="H591" s="150"/>
      <c r="I591" s="95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</row>
    <row r="592" spans="1:57" x14ac:dyDescent="0.2">
      <c r="A592" s="1"/>
      <c r="B592" s="149"/>
      <c r="C592" s="150"/>
      <c r="D592" s="150"/>
      <c r="E592" s="150"/>
      <c r="F592" s="150"/>
      <c r="G592" s="150"/>
      <c r="H592" s="150"/>
      <c r="I592" s="95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</row>
    <row r="593" spans="1:57" x14ac:dyDescent="0.2">
      <c r="A593" s="1"/>
      <c r="B593" s="149"/>
      <c r="C593" s="150"/>
      <c r="D593" s="150"/>
      <c r="E593" s="150"/>
      <c r="F593" s="150"/>
      <c r="G593" s="150"/>
      <c r="H593" s="150"/>
      <c r="I593" s="95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</row>
    <row r="594" spans="1:57" x14ac:dyDescent="0.2">
      <c r="A594" s="1"/>
      <c r="B594" s="149"/>
      <c r="C594" s="150"/>
      <c r="D594" s="150"/>
      <c r="E594" s="150"/>
      <c r="F594" s="150"/>
      <c r="G594" s="150"/>
      <c r="H594" s="150"/>
      <c r="I594" s="95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</row>
    <row r="595" spans="1:57" x14ac:dyDescent="0.2">
      <c r="A595" s="1"/>
      <c r="B595" s="149"/>
      <c r="C595" s="150"/>
      <c r="D595" s="150"/>
      <c r="E595" s="150"/>
      <c r="F595" s="150"/>
      <c r="G595" s="150"/>
      <c r="H595" s="150"/>
      <c r="I595" s="95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</row>
    <row r="596" spans="1:57" x14ac:dyDescent="0.2">
      <c r="A596" s="1"/>
      <c r="B596" s="149"/>
      <c r="C596" s="150"/>
      <c r="D596" s="150"/>
      <c r="E596" s="150"/>
      <c r="F596" s="150"/>
      <c r="G596" s="150"/>
      <c r="H596" s="150"/>
      <c r="I596" s="95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</row>
    <row r="597" spans="1:57" x14ac:dyDescent="0.2">
      <c r="A597" s="1"/>
      <c r="B597" s="149"/>
      <c r="C597" s="150"/>
      <c r="D597" s="150"/>
      <c r="E597" s="150"/>
      <c r="F597" s="150"/>
      <c r="G597" s="150"/>
      <c r="H597" s="150"/>
      <c r="I597" s="95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</row>
    <row r="598" spans="1:57" x14ac:dyDescent="0.2">
      <c r="A598" s="1"/>
      <c r="B598" s="149"/>
      <c r="C598" s="150"/>
      <c r="D598" s="150"/>
      <c r="E598" s="150"/>
      <c r="F598" s="150"/>
      <c r="G598" s="150"/>
      <c r="H598" s="150"/>
      <c r="I598" s="95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</row>
    <row r="599" spans="1:57" x14ac:dyDescent="0.2">
      <c r="A599" s="1"/>
      <c r="B599" s="149"/>
      <c r="C599" s="150"/>
      <c r="D599" s="150"/>
      <c r="E599" s="150"/>
      <c r="F599" s="150"/>
      <c r="G599" s="150"/>
      <c r="H599" s="150"/>
      <c r="I599" s="95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</row>
    <row r="600" spans="1:57" x14ac:dyDescent="0.2">
      <c r="A600" s="1"/>
      <c r="B600" s="149"/>
      <c r="C600" s="150"/>
      <c r="D600" s="150"/>
      <c r="E600" s="150"/>
      <c r="F600" s="150"/>
      <c r="G600" s="150"/>
      <c r="H600" s="150"/>
      <c r="I600" s="95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</row>
    <row r="601" spans="1:57" x14ac:dyDescent="0.2">
      <c r="A601" s="1"/>
      <c r="B601" s="149"/>
      <c r="C601" s="150"/>
      <c r="D601" s="150"/>
      <c r="E601" s="150"/>
      <c r="F601" s="150"/>
      <c r="G601" s="150"/>
      <c r="H601" s="150"/>
      <c r="I601" s="95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</row>
    <row r="602" spans="1:57" x14ac:dyDescent="0.2">
      <c r="A602" s="1"/>
      <c r="B602" s="149"/>
      <c r="C602" s="150"/>
      <c r="D602" s="150"/>
      <c r="E602" s="150"/>
      <c r="F602" s="150"/>
      <c r="G602" s="150"/>
      <c r="H602" s="150"/>
      <c r="I602" s="95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</row>
    <row r="603" spans="1:57" x14ac:dyDescent="0.2">
      <c r="A603" s="1"/>
      <c r="B603" s="149"/>
      <c r="C603" s="150"/>
      <c r="D603" s="150"/>
      <c r="E603" s="150"/>
      <c r="F603" s="150"/>
      <c r="G603" s="150"/>
      <c r="H603" s="150"/>
      <c r="I603" s="95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</row>
    <row r="604" spans="1:57" x14ac:dyDescent="0.2">
      <c r="A604" s="1"/>
      <c r="B604" s="149"/>
      <c r="C604" s="150"/>
      <c r="D604" s="150"/>
      <c r="E604" s="150"/>
      <c r="F604" s="150"/>
      <c r="G604" s="150"/>
      <c r="H604" s="150"/>
      <c r="I604" s="95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</row>
    <row r="605" spans="1:57" x14ac:dyDescent="0.2">
      <c r="A605" s="1"/>
      <c r="B605" s="149"/>
      <c r="C605" s="150"/>
      <c r="D605" s="150"/>
      <c r="E605" s="150"/>
      <c r="F605" s="150"/>
      <c r="G605" s="150"/>
      <c r="H605" s="150"/>
      <c r="I605" s="95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</row>
    <row r="606" spans="1:57" x14ac:dyDescent="0.2">
      <c r="A606" s="1"/>
      <c r="B606" s="149"/>
      <c r="C606" s="150"/>
      <c r="D606" s="150"/>
      <c r="E606" s="150"/>
      <c r="F606" s="150"/>
      <c r="G606" s="150"/>
      <c r="H606" s="150"/>
      <c r="I606" s="95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</row>
    <row r="607" spans="1:57" x14ac:dyDescent="0.2">
      <c r="A607" s="1"/>
      <c r="B607" s="149"/>
      <c r="C607" s="150"/>
      <c r="D607" s="150"/>
      <c r="E607" s="150"/>
      <c r="F607" s="150"/>
      <c r="G607" s="150"/>
      <c r="H607" s="150"/>
      <c r="I607" s="95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</row>
    <row r="608" spans="1:57" x14ac:dyDescent="0.2">
      <c r="A608" s="1"/>
      <c r="B608" s="149"/>
      <c r="C608" s="150"/>
      <c r="D608" s="150"/>
      <c r="E608" s="150"/>
      <c r="F608" s="150"/>
      <c r="G608" s="150"/>
      <c r="H608" s="150"/>
      <c r="I608" s="95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</row>
    <row r="609" spans="1:57" x14ac:dyDescent="0.2">
      <c r="A609" s="1"/>
      <c r="B609" s="149"/>
      <c r="C609" s="150"/>
      <c r="D609" s="150"/>
      <c r="E609" s="150"/>
      <c r="F609" s="150"/>
      <c r="G609" s="150"/>
      <c r="H609" s="150"/>
      <c r="I609" s="95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</row>
    <row r="610" spans="1:57" x14ac:dyDescent="0.2">
      <c r="A610" s="1"/>
      <c r="B610" s="149"/>
      <c r="C610" s="150"/>
      <c r="D610" s="150"/>
      <c r="E610" s="150"/>
      <c r="F610" s="150"/>
      <c r="G610" s="150"/>
      <c r="H610" s="150"/>
      <c r="I610" s="95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</row>
    <row r="611" spans="1:57" x14ac:dyDescent="0.2">
      <c r="A611" s="1"/>
      <c r="B611" s="149"/>
      <c r="C611" s="150"/>
      <c r="D611" s="150"/>
      <c r="E611" s="150"/>
      <c r="F611" s="150"/>
      <c r="G611" s="150"/>
      <c r="H611" s="150"/>
      <c r="I611" s="95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</row>
    <row r="612" spans="1:57" x14ac:dyDescent="0.2">
      <c r="A612" s="1"/>
      <c r="B612" s="149"/>
      <c r="C612" s="150"/>
      <c r="D612" s="150"/>
      <c r="E612" s="150"/>
      <c r="F612" s="150"/>
      <c r="G612" s="150"/>
      <c r="H612" s="150"/>
      <c r="I612" s="95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</row>
    <row r="613" spans="1:57" x14ac:dyDescent="0.2">
      <c r="A613" s="1"/>
      <c r="B613" s="149"/>
      <c r="C613" s="150"/>
      <c r="D613" s="150"/>
      <c r="E613" s="150"/>
      <c r="F613" s="150"/>
      <c r="G613" s="150"/>
      <c r="H613" s="150"/>
      <c r="I613" s="95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</row>
    <row r="614" spans="1:57" x14ac:dyDescent="0.2">
      <c r="A614" s="1"/>
      <c r="B614" s="149"/>
      <c r="C614" s="150"/>
      <c r="D614" s="150"/>
      <c r="E614" s="150"/>
      <c r="F614" s="150"/>
      <c r="G614" s="150"/>
      <c r="H614" s="150"/>
      <c r="I614" s="95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</row>
    <row r="615" spans="1:57" x14ac:dyDescent="0.2">
      <c r="A615" s="1"/>
      <c r="B615" s="149"/>
      <c r="C615" s="150"/>
      <c r="D615" s="150"/>
      <c r="E615" s="150"/>
      <c r="F615" s="150"/>
      <c r="G615" s="150"/>
      <c r="H615" s="150"/>
      <c r="I615" s="95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</row>
    <row r="616" spans="1:57" x14ac:dyDescent="0.2">
      <c r="A616" s="1"/>
      <c r="B616" s="149"/>
      <c r="C616" s="150"/>
      <c r="D616" s="150"/>
      <c r="E616" s="150"/>
      <c r="F616" s="150"/>
      <c r="G616" s="150"/>
      <c r="H616" s="150"/>
      <c r="I616" s="95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</row>
    <row r="617" spans="1:57" x14ac:dyDescent="0.2">
      <c r="A617" s="1"/>
      <c r="B617" s="149"/>
      <c r="C617" s="150"/>
      <c r="D617" s="150"/>
      <c r="E617" s="150"/>
      <c r="F617" s="150"/>
      <c r="G617" s="150"/>
      <c r="H617" s="150"/>
      <c r="I617" s="95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</row>
    <row r="618" spans="1:57" x14ac:dyDescent="0.2">
      <c r="A618" s="1"/>
      <c r="B618" s="149"/>
      <c r="C618" s="150"/>
      <c r="D618" s="150"/>
      <c r="E618" s="150"/>
      <c r="F618" s="150"/>
      <c r="G618" s="150"/>
      <c r="H618" s="150"/>
      <c r="I618" s="95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</row>
    <row r="619" spans="1:57" x14ac:dyDescent="0.2">
      <c r="A619" s="1"/>
      <c r="B619" s="149"/>
      <c r="C619" s="150"/>
      <c r="D619" s="150"/>
      <c r="E619" s="150"/>
      <c r="F619" s="150"/>
      <c r="G619" s="150"/>
      <c r="H619" s="150"/>
      <c r="I619" s="95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</row>
    <row r="620" spans="1:57" x14ac:dyDescent="0.2">
      <c r="A620" s="1"/>
      <c r="B620" s="149"/>
      <c r="C620" s="150"/>
      <c r="D620" s="150"/>
      <c r="E620" s="150"/>
      <c r="F620" s="150"/>
      <c r="G620" s="150"/>
      <c r="H620" s="150"/>
      <c r="I620" s="95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</row>
    <row r="621" spans="1:57" x14ac:dyDescent="0.2">
      <c r="A621" s="1"/>
      <c r="B621" s="149"/>
      <c r="C621" s="150"/>
      <c r="D621" s="150"/>
      <c r="E621" s="150"/>
      <c r="F621" s="150"/>
      <c r="G621" s="150"/>
      <c r="H621" s="150"/>
      <c r="I621" s="95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</row>
    <row r="622" spans="1:57" x14ac:dyDescent="0.2">
      <c r="A622" s="1"/>
      <c r="B622" s="149"/>
      <c r="C622" s="150"/>
      <c r="D622" s="150"/>
      <c r="E622" s="150"/>
      <c r="F622" s="150"/>
      <c r="G622" s="150"/>
      <c r="H622" s="150"/>
      <c r="I622" s="95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</row>
    <row r="623" spans="1:57" x14ac:dyDescent="0.2">
      <c r="A623" s="1"/>
      <c r="B623" s="149"/>
      <c r="C623" s="150"/>
      <c r="D623" s="150"/>
      <c r="E623" s="150"/>
      <c r="F623" s="150"/>
      <c r="G623" s="150"/>
      <c r="H623" s="150"/>
      <c r="I623" s="95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</row>
    <row r="624" spans="1:57" x14ac:dyDescent="0.2">
      <c r="A624" s="1"/>
      <c r="B624" s="149"/>
      <c r="C624" s="150"/>
      <c r="D624" s="150"/>
      <c r="E624" s="150"/>
      <c r="F624" s="150"/>
      <c r="G624" s="150"/>
      <c r="H624" s="150"/>
      <c r="I624" s="95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</row>
    <row r="625" spans="1:57" x14ac:dyDescent="0.2">
      <c r="A625" s="1"/>
      <c r="B625" s="149"/>
      <c r="C625" s="150"/>
      <c r="D625" s="150"/>
      <c r="E625" s="150"/>
      <c r="F625" s="150"/>
      <c r="G625" s="150"/>
      <c r="H625" s="150"/>
      <c r="I625" s="95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</row>
    <row r="626" spans="1:57" x14ac:dyDescent="0.2">
      <c r="A626" s="1"/>
      <c r="B626" s="149"/>
      <c r="C626" s="150"/>
      <c r="D626" s="150"/>
      <c r="E626" s="150"/>
      <c r="F626" s="150"/>
      <c r="G626" s="150"/>
      <c r="H626" s="150"/>
      <c r="I626" s="95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</row>
    <row r="627" spans="1:57" x14ac:dyDescent="0.2">
      <c r="A627" s="1"/>
      <c r="B627" s="149"/>
      <c r="C627" s="150"/>
      <c r="D627" s="150"/>
      <c r="E627" s="150"/>
      <c r="F627" s="150"/>
      <c r="G627" s="150"/>
      <c r="H627" s="150"/>
      <c r="I627" s="95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</row>
    <row r="628" spans="1:57" x14ac:dyDescent="0.2">
      <c r="A628" s="1"/>
      <c r="B628" s="149"/>
      <c r="C628" s="150"/>
      <c r="D628" s="150"/>
      <c r="E628" s="150"/>
      <c r="F628" s="150"/>
      <c r="G628" s="150"/>
      <c r="H628" s="150"/>
      <c r="I628" s="95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</row>
    <row r="629" spans="1:57" x14ac:dyDescent="0.2">
      <c r="A629" s="1"/>
      <c r="B629" s="149"/>
      <c r="C629" s="150"/>
      <c r="D629" s="150"/>
      <c r="E629" s="150"/>
      <c r="F629" s="150"/>
      <c r="G629" s="150"/>
      <c r="H629" s="150"/>
      <c r="I629" s="95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</row>
    <row r="630" spans="1:57" x14ac:dyDescent="0.2">
      <c r="A630" s="1"/>
      <c r="B630" s="149"/>
      <c r="C630" s="150"/>
      <c r="D630" s="150"/>
      <c r="E630" s="150"/>
      <c r="F630" s="150"/>
      <c r="G630" s="150"/>
      <c r="H630" s="150"/>
      <c r="I630" s="95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</row>
    <row r="631" spans="1:57" x14ac:dyDescent="0.2">
      <c r="A631" s="1"/>
      <c r="B631" s="149"/>
      <c r="C631" s="150"/>
      <c r="D631" s="150"/>
      <c r="E631" s="150"/>
      <c r="F631" s="150"/>
      <c r="G631" s="150"/>
      <c r="H631" s="150"/>
      <c r="I631" s="95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</row>
    <row r="632" spans="1:57" x14ac:dyDescent="0.2">
      <c r="A632" s="1"/>
      <c r="B632" s="149"/>
      <c r="C632" s="150"/>
      <c r="D632" s="150"/>
      <c r="E632" s="150"/>
      <c r="F632" s="150"/>
      <c r="G632" s="150"/>
      <c r="H632" s="150"/>
      <c r="I632" s="95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</row>
    <row r="633" spans="1:57" x14ac:dyDescent="0.2">
      <c r="A633" s="1"/>
      <c r="B633" s="149"/>
      <c r="C633" s="150"/>
      <c r="D633" s="150"/>
      <c r="E633" s="150"/>
      <c r="F633" s="150"/>
      <c r="G633" s="150"/>
      <c r="H633" s="150"/>
      <c r="I633" s="95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</row>
    <row r="634" spans="1:57" x14ac:dyDescent="0.2">
      <c r="A634" s="1"/>
      <c r="B634" s="149"/>
      <c r="C634" s="150"/>
      <c r="D634" s="150"/>
      <c r="E634" s="150"/>
      <c r="F634" s="150"/>
      <c r="G634" s="150"/>
      <c r="H634" s="150"/>
      <c r="I634" s="95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</row>
    <row r="635" spans="1:57" x14ac:dyDescent="0.2">
      <c r="A635" s="1"/>
      <c r="B635" s="149"/>
      <c r="C635" s="150"/>
      <c r="D635" s="150"/>
      <c r="E635" s="150"/>
      <c r="F635" s="150"/>
      <c r="G635" s="150"/>
      <c r="H635" s="150"/>
      <c r="I635" s="95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</row>
    <row r="636" spans="1:57" x14ac:dyDescent="0.2">
      <c r="A636" s="1"/>
      <c r="B636" s="149"/>
      <c r="C636" s="150"/>
      <c r="D636" s="150"/>
      <c r="E636" s="150"/>
      <c r="F636" s="150"/>
      <c r="G636" s="150"/>
      <c r="H636" s="150"/>
      <c r="I636" s="95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</row>
    <row r="637" spans="1:57" x14ac:dyDescent="0.2">
      <c r="A637" s="1"/>
      <c r="B637" s="149"/>
      <c r="C637" s="150"/>
      <c r="D637" s="150"/>
      <c r="E637" s="150"/>
      <c r="F637" s="150"/>
      <c r="G637" s="150"/>
      <c r="H637" s="150"/>
      <c r="I637" s="95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</row>
    <row r="638" spans="1:57" x14ac:dyDescent="0.2">
      <c r="A638" s="1"/>
      <c r="B638" s="149"/>
      <c r="C638" s="150"/>
      <c r="D638" s="150"/>
      <c r="E638" s="150"/>
      <c r="F638" s="150"/>
      <c r="G638" s="150"/>
      <c r="H638" s="150"/>
      <c r="I638" s="95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</row>
    <row r="639" spans="1:57" x14ac:dyDescent="0.2">
      <c r="A639" s="1"/>
      <c r="B639" s="149"/>
      <c r="C639" s="150"/>
      <c r="D639" s="150"/>
      <c r="E639" s="150"/>
      <c r="F639" s="150"/>
      <c r="G639" s="150"/>
      <c r="H639" s="150"/>
      <c r="I639" s="95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</row>
    <row r="640" spans="1:57" x14ac:dyDescent="0.2">
      <c r="A640" s="1"/>
      <c r="B640" s="149"/>
      <c r="C640" s="150"/>
      <c r="D640" s="150"/>
      <c r="E640" s="150"/>
      <c r="F640" s="150"/>
      <c r="G640" s="150"/>
      <c r="H640" s="150"/>
      <c r="I640" s="95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</row>
    <row r="641" spans="1:57" x14ac:dyDescent="0.2">
      <c r="A641" s="1"/>
      <c r="B641" s="149"/>
      <c r="C641" s="150"/>
      <c r="D641" s="150"/>
      <c r="E641" s="150"/>
      <c r="F641" s="150"/>
      <c r="G641" s="150"/>
      <c r="H641" s="150"/>
      <c r="I641" s="95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</row>
    <row r="642" spans="1:57" x14ac:dyDescent="0.2">
      <c r="A642" s="1"/>
      <c r="B642" s="149"/>
      <c r="C642" s="150"/>
      <c r="D642" s="150"/>
      <c r="E642" s="150"/>
      <c r="F642" s="150"/>
      <c r="G642" s="150"/>
      <c r="H642" s="150"/>
      <c r="I642" s="95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</row>
    <row r="643" spans="1:57" x14ac:dyDescent="0.2">
      <c r="A643" s="1"/>
      <c r="B643" s="149"/>
      <c r="C643" s="150"/>
      <c r="D643" s="150"/>
      <c r="E643" s="150"/>
      <c r="F643" s="150"/>
      <c r="G643" s="150"/>
      <c r="H643" s="150"/>
      <c r="I643" s="95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</row>
    <row r="644" spans="1:57" x14ac:dyDescent="0.2">
      <c r="A644" s="1"/>
      <c r="B644" s="149"/>
      <c r="C644" s="150"/>
      <c r="D644" s="150"/>
      <c r="E644" s="150"/>
      <c r="F644" s="150"/>
      <c r="G644" s="150"/>
      <c r="H644" s="150"/>
      <c r="I644" s="95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</row>
    <row r="645" spans="1:57" x14ac:dyDescent="0.2">
      <c r="A645" s="1"/>
      <c r="B645" s="149"/>
      <c r="C645" s="150"/>
      <c r="D645" s="150"/>
      <c r="E645" s="150"/>
      <c r="F645" s="150"/>
      <c r="G645" s="150"/>
      <c r="H645" s="150"/>
      <c r="I645" s="95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</row>
    <row r="646" spans="1:57" x14ac:dyDescent="0.2">
      <c r="A646" s="1"/>
      <c r="B646" s="149"/>
      <c r="C646" s="150"/>
      <c r="D646" s="150"/>
      <c r="E646" s="150"/>
      <c r="F646" s="150"/>
      <c r="G646" s="150"/>
      <c r="H646" s="150"/>
      <c r="I646" s="95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</row>
    <row r="647" spans="1:57" x14ac:dyDescent="0.2">
      <c r="A647" s="1"/>
      <c r="B647" s="149"/>
      <c r="C647" s="150"/>
      <c r="D647" s="150"/>
      <c r="E647" s="150"/>
      <c r="F647" s="150"/>
      <c r="G647" s="150"/>
      <c r="H647" s="150"/>
      <c r="I647" s="95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</row>
    <row r="648" spans="1:57" x14ac:dyDescent="0.2">
      <c r="A648" s="1"/>
      <c r="B648" s="149"/>
      <c r="C648" s="150"/>
      <c r="D648" s="150"/>
      <c r="E648" s="150"/>
      <c r="F648" s="150"/>
      <c r="G648" s="150"/>
      <c r="H648" s="150"/>
      <c r="I648" s="95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</row>
    <row r="649" spans="1:57" x14ac:dyDescent="0.2">
      <c r="A649" s="1"/>
      <c r="B649" s="149"/>
      <c r="C649" s="150"/>
      <c r="D649" s="150"/>
      <c r="E649" s="150"/>
      <c r="F649" s="150"/>
      <c r="G649" s="150"/>
      <c r="H649" s="150"/>
      <c r="I649" s="95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</row>
    <row r="650" spans="1:57" x14ac:dyDescent="0.2">
      <c r="A650" s="1"/>
      <c r="B650" s="149"/>
      <c r="C650" s="150"/>
      <c r="D650" s="150"/>
      <c r="E650" s="150"/>
      <c r="F650" s="150"/>
      <c r="G650" s="150"/>
      <c r="H650" s="150"/>
      <c r="I650" s="95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</row>
    <row r="651" spans="1:57" x14ac:dyDescent="0.2">
      <c r="A651" s="1"/>
      <c r="B651" s="149"/>
      <c r="C651" s="150"/>
      <c r="D651" s="150"/>
      <c r="E651" s="150"/>
      <c r="F651" s="150"/>
      <c r="G651" s="150"/>
      <c r="H651" s="150"/>
      <c r="I651" s="95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</row>
    <row r="652" spans="1:57" x14ac:dyDescent="0.2">
      <c r="A652" s="1"/>
      <c r="B652" s="149"/>
      <c r="C652" s="150"/>
      <c r="D652" s="150"/>
      <c r="E652" s="150"/>
      <c r="F652" s="150"/>
      <c r="G652" s="150"/>
      <c r="H652" s="150"/>
      <c r="I652" s="95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</row>
    <row r="653" spans="1:57" x14ac:dyDescent="0.2">
      <c r="A653" s="1"/>
      <c r="B653" s="149"/>
      <c r="C653" s="150"/>
      <c r="D653" s="150"/>
      <c r="E653" s="150"/>
      <c r="F653" s="150"/>
      <c r="G653" s="150"/>
      <c r="H653" s="150"/>
      <c r="I653" s="95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</row>
    <row r="654" spans="1:57" x14ac:dyDescent="0.2">
      <c r="A654" s="1"/>
      <c r="B654" s="149"/>
      <c r="C654" s="150"/>
      <c r="D654" s="150"/>
      <c r="E654" s="150"/>
      <c r="F654" s="150"/>
      <c r="G654" s="150"/>
      <c r="H654" s="150"/>
      <c r="I654" s="95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</row>
    <row r="655" spans="1:57" x14ac:dyDescent="0.2">
      <c r="A655" s="1"/>
      <c r="B655" s="149"/>
      <c r="C655" s="150"/>
      <c r="D655" s="150"/>
      <c r="E655" s="150"/>
      <c r="F655" s="150"/>
      <c r="G655" s="150"/>
      <c r="H655" s="150"/>
      <c r="I655" s="95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</row>
    <row r="656" spans="1:57" x14ac:dyDescent="0.2">
      <c r="A656" s="1"/>
      <c r="B656" s="149"/>
      <c r="C656" s="150"/>
      <c r="D656" s="150"/>
      <c r="E656" s="150"/>
      <c r="F656" s="150"/>
      <c r="G656" s="150"/>
      <c r="H656" s="150"/>
      <c r="I656" s="95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</row>
    <row r="657" spans="1:57" x14ac:dyDescent="0.2">
      <c r="A657" s="1"/>
      <c r="B657" s="149"/>
      <c r="C657" s="150"/>
      <c r="D657" s="150"/>
      <c r="E657" s="150"/>
      <c r="F657" s="150"/>
      <c r="G657" s="150"/>
      <c r="H657" s="150"/>
      <c r="I657" s="95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</row>
    <row r="658" spans="1:57" x14ac:dyDescent="0.2">
      <c r="A658" s="1"/>
      <c r="B658" s="149"/>
      <c r="C658" s="150"/>
      <c r="D658" s="150"/>
      <c r="E658" s="150"/>
      <c r="F658" s="150"/>
      <c r="G658" s="150"/>
      <c r="H658" s="150"/>
      <c r="I658" s="95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</row>
    <row r="659" spans="1:57" x14ac:dyDescent="0.2">
      <c r="A659" s="1"/>
      <c r="B659" s="149"/>
      <c r="C659" s="150"/>
      <c r="D659" s="150"/>
      <c r="E659" s="150"/>
      <c r="F659" s="150"/>
      <c r="G659" s="150"/>
      <c r="H659" s="150"/>
      <c r="I659" s="95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</row>
    <row r="660" spans="1:57" x14ac:dyDescent="0.2">
      <c r="A660" s="1"/>
      <c r="B660" s="149"/>
      <c r="C660" s="150"/>
      <c r="D660" s="150"/>
      <c r="E660" s="150"/>
      <c r="F660" s="150"/>
      <c r="G660" s="150"/>
      <c r="H660" s="150"/>
      <c r="I660" s="95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</row>
    <row r="661" spans="1:57" x14ac:dyDescent="0.2">
      <c r="A661" s="1"/>
      <c r="B661" s="149"/>
      <c r="C661" s="150"/>
      <c r="D661" s="150"/>
      <c r="E661" s="150"/>
      <c r="F661" s="150"/>
      <c r="G661" s="150"/>
      <c r="H661" s="150"/>
      <c r="I661" s="95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</row>
    <row r="662" spans="1:57" x14ac:dyDescent="0.2">
      <c r="A662" s="1"/>
      <c r="B662" s="149"/>
      <c r="C662" s="150"/>
      <c r="D662" s="150"/>
      <c r="E662" s="150"/>
      <c r="F662" s="150"/>
      <c r="G662" s="150"/>
      <c r="H662" s="150"/>
      <c r="I662" s="95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</row>
    <row r="663" spans="1:57" x14ac:dyDescent="0.2">
      <c r="A663" s="1"/>
      <c r="B663" s="149"/>
      <c r="C663" s="150"/>
      <c r="D663" s="150"/>
      <c r="E663" s="150"/>
      <c r="F663" s="150"/>
      <c r="G663" s="150"/>
      <c r="H663" s="150"/>
      <c r="I663" s="95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</row>
    <row r="664" spans="1:57" x14ac:dyDescent="0.2">
      <c r="A664" s="1"/>
      <c r="B664" s="149"/>
      <c r="C664" s="150"/>
      <c r="D664" s="150"/>
      <c r="E664" s="150"/>
      <c r="F664" s="150"/>
      <c r="G664" s="150"/>
      <c r="H664" s="150"/>
      <c r="I664" s="95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</row>
    <row r="665" spans="1:57" x14ac:dyDescent="0.2">
      <c r="A665" s="1"/>
      <c r="B665" s="149"/>
      <c r="C665" s="150"/>
      <c r="D665" s="150"/>
      <c r="E665" s="150"/>
      <c r="F665" s="150"/>
      <c r="G665" s="150"/>
      <c r="H665" s="150"/>
      <c r="I665" s="95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</row>
    <row r="666" spans="1:57" x14ac:dyDescent="0.2">
      <c r="A666" s="1"/>
      <c r="B666" s="149"/>
      <c r="C666" s="150"/>
      <c r="D666" s="150"/>
      <c r="E666" s="150"/>
      <c r="F666" s="150"/>
      <c r="G666" s="150"/>
      <c r="H666" s="150"/>
      <c r="I666" s="95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</row>
    <row r="667" spans="1:57" x14ac:dyDescent="0.2">
      <c r="A667" s="1"/>
      <c r="B667" s="149"/>
      <c r="C667" s="150"/>
      <c r="D667" s="150"/>
      <c r="E667" s="150"/>
      <c r="F667" s="150"/>
      <c r="G667" s="150"/>
      <c r="H667" s="150"/>
      <c r="I667" s="95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</row>
    <row r="668" spans="1:57" x14ac:dyDescent="0.2">
      <c r="A668" s="1"/>
      <c r="B668" s="149"/>
      <c r="C668" s="150"/>
      <c r="D668" s="150"/>
      <c r="E668" s="150"/>
      <c r="F668" s="150"/>
      <c r="G668" s="150"/>
      <c r="H668" s="150"/>
      <c r="I668" s="95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</row>
    <row r="669" spans="1:57" x14ac:dyDescent="0.2">
      <c r="A669" s="1"/>
      <c r="B669" s="149"/>
      <c r="C669" s="150"/>
      <c r="D669" s="150"/>
      <c r="E669" s="150"/>
      <c r="F669" s="150"/>
      <c r="G669" s="150"/>
      <c r="H669" s="150"/>
      <c r="I669" s="95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</row>
    <row r="670" spans="1:57" x14ac:dyDescent="0.2">
      <c r="A670" s="1"/>
      <c r="B670" s="149"/>
      <c r="C670" s="150"/>
      <c r="D670" s="150"/>
      <c r="E670" s="150"/>
      <c r="F670" s="150"/>
      <c r="G670" s="150"/>
      <c r="H670" s="150"/>
      <c r="I670" s="95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</row>
    <row r="671" spans="1:57" x14ac:dyDescent="0.2">
      <c r="A671" s="1"/>
      <c r="B671" s="149"/>
      <c r="C671" s="150"/>
      <c r="D671" s="150"/>
      <c r="E671" s="150"/>
      <c r="F671" s="150"/>
      <c r="G671" s="150"/>
      <c r="H671" s="150"/>
      <c r="I671" s="95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</row>
    <row r="672" spans="1:57" x14ac:dyDescent="0.2">
      <c r="A672" s="1"/>
      <c r="B672" s="149"/>
      <c r="C672" s="150"/>
      <c r="D672" s="150"/>
      <c r="E672" s="150"/>
      <c r="F672" s="150"/>
      <c r="G672" s="150"/>
      <c r="H672" s="150"/>
      <c r="I672" s="95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</row>
    <row r="673" spans="1:57" x14ac:dyDescent="0.2">
      <c r="A673" s="1"/>
      <c r="B673" s="149"/>
      <c r="C673" s="150"/>
      <c r="D673" s="150"/>
      <c r="E673" s="150"/>
      <c r="F673" s="150"/>
      <c r="G673" s="150"/>
      <c r="H673" s="150"/>
      <c r="I673" s="95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</row>
    <row r="674" spans="1:57" x14ac:dyDescent="0.2">
      <c r="A674" s="1"/>
      <c r="B674" s="149"/>
      <c r="C674" s="150"/>
      <c r="D674" s="150"/>
      <c r="E674" s="150"/>
      <c r="F674" s="150"/>
      <c r="G674" s="150"/>
      <c r="H674" s="150"/>
      <c r="I674" s="95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</row>
    <row r="675" spans="1:57" x14ac:dyDescent="0.2">
      <c r="A675" s="1"/>
      <c r="B675" s="149"/>
      <c r="C675" s="150"/>
      <c r="D675" s="150"/>
      <c r="E675" s="150"/>
      <c r="F675" s="150"/>
      <c r="G675" s="150"/>
      <c r="H675" s="150"/>
      <c r="I675" s="95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</row>
    <row r="676" spans="1:57" x14ac:dyDescent="0.2">
      <c r="A676" s="1"/>
      <c r="B676" s="149"/>
      <c r="C676" s="150"/>
      <c r="D676" s="150"/>
      <c r="E676" s="150"/>
      <c r="F676" s="150"/>
      <c r="G676" s="150"/>
      <c r="H676" s="150"/>
      <c r="I676" s="95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</row>
    <row r="677" spans="1:57" x14ac:dyDescent="0.2">
      <c r="A677" s="1"/>
      <c r="B677" s="149"/>
      <c r="C677" s="150"/>
      <c r="D677" s="150"/>
      <c r="E677" s="150"/>
      <c r="F677" s="150"/>
      <c r="G677" s="150"/>
      <c r="H677" s="150"/>
      <c r="I677" s="95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</row>
    <row r="678" spans="1:57" x14ac:dyDescent="0.2">
      <c r="A678" s="1"/>
      <c r="B678" s="149"/>
      <c r="C678" s="150"/>
      <c r="D678" s="150"/>
      <c r="E678" s="150"/>
      <c r="F678" s="150"/>
      <c r="G678" s="150"/>
      <c r="H678" s="150"/>
      <c r="I678" s="95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</row>
    <row r="679" spans="1:57" x14ac:dyDescent="0.2">
      <c r="A679" s="1"/>
      <c r="B679" s="149"/>
      <c r="C679" s="150"/>
      <c r="D679" s="150"/>
      <c r="E679" s="150"/>
      <c r="F679" s="150"/>
      <c r="G679" s="150"/>
      <c r="H679" s="150"/>
      <c r="I679" s="95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</row>
    <row r="680" spans="1:57" x14ac:dyDescent="0.2">
      <c r="A680" s="1"/>
      <c r="B680" s="149"/>
      <c r="C680" s="150"/>
      <c r="D680" s="150"/>
      <c r="E680" s="150"/>
      <c r="F680" s="150"/>
      <c r="G680" s="150"/>
      <c r="H680" s="150"/>
      <c r="I680" s="95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</row>
    <row r="681" spans="1:57" x14ac:dyDescent="0.2">
      <c r="A681" s="1"/>
      <c r="B681" s="149"/>
      <c r="C681" s="150"/>
      <c r="D681" s="150"/>
      <c r="E681" s="150"/>
      <c r="F681" s="150"/>
      <c r="G681" s="150"/>
      <c r="H681" s="150"/>
      <c r="I681" s="95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</row>
    <row r="682" spans="1:57" x14ac:dyDescent="0.2">
      <c r="A682" s="1"/>
      <c r="B682" s="149"/>
      <c r="C682" s="150"/>
      <c r="D682" s="150"/>
      <c r="E682" s="150"/>
      <c r="F682" s="150"/>
      <c r="G682" s="150"/>
      <c r="H682" s="150"/>
      <c r="I682" s="95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</row>
    <row r="683" spans="1:57" x14ac:dyDescent="0.2">
      <c r="A683" s="1"/>
      <c r="B683" s="149"/>
      <c r="C683" s="150"/>
      <c r="D683" s="150"/>
      <c r="E683" s="150"/>
      <c r="F683" s="150"/>
      <c r="G683" s="150"/>
      <c r="H683" s="150"/>
      <c r="I683" s="95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</row>
    <row r="684" spans="1:57" x14ac:dyDescent="0.2">
      <c r="A684" s="1"/>
      <c r="B684" s="149"/>
      <c r="C684" s="150"/>
      <c r="D684" s="150"/>
      <c r="E684" s="150"/>
      <c r="F684" s="150"/>
      <c r="G684" s="150"/>
      <c r="H684" s="150"/>
      <c r="I684" s="95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</row>
    <row r="685" spans="1:57" x14ac:dyDescent="0.2">
      <c r="A685" s="1"/>
      <c r="B685" s="149"/>
      <c r="C685" s="150"/>
      <c r="D685" s="150"/>
      <c r="E685" s="150"/>
      <c r="F685" s="150"/>
      <c r="G685" s="150"/>
      <c r="H685" s="150"/>
      <c r="I685" s="95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</row>
    <row r="686" spans="1:57" x14ac:dyDescent="0.2">
      <c r="A686" s="1"/>
      <c r="B686" s="149"/>
      <c r="C686" s="150"/>
      <c r="D686" s="150"/>
      <c r="E686" s="150"/>
      <c r="F686" s="150"/>
      <c r="G686" s="150"/>
      <c r="H686" s="150"/>
      <c r="I686" s="95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</row>
    <row r="687" spans="1:57" x14ac:dyDescent="0.2">
      <c r="A687" s="1"/>
      <c r="B687" s="149"/>
      <c r="C687" s="150"/>
      <c r="D687" s="150"/>
      <c r="E687" s="150"/>
      <c r="F687" s="150"/>
      <c r="G687" s="150"/>
      <c r="H687" s="150"/>
      <c r="I687" s="95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</row>
    <row r="688" spans="1:57" x14ac:dyDescent="0.2">
      <c r="A688" s="1"/>
      <c r="B688" s="149"/>
      <c r="C688" s="150"/>
      <c r="D688" s="150"/>
      <c r="E688" s="150"/>
      <c r="F688" s="150"/>
      <c r="G688" s="150"/>
      <c r="H688" s="150"/>
      <c r="I688" s="95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</row>
    <row r="689" spans="1:57" x14ac:dyDescent="0.2">
      <c r="A689" s="1"/>
      <c r="B689" s="149"/>
      <c r="C689" s="150"/>
      <c r="D689" s="150"/>
      <c r="E689" s="150"/>
      <c r="F689" s="150"/>
      <c r="G689" s="150"/>
      <c r="H689" s="150"/>
      <c r="I689" s="95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</row>
    <row r="690" spans="1:57" x14ac:dyDescent="0.2">
      <c r="A690" s="1"/>
      <c r="B690" s="149"/>
      <c r="C690" s="150"/>
      <c r="D690" s="150"/>
      <c r="E690" s="150"/>
      <c r="F690" s="150"/>
      <c r="G690" s="150"/>
      <c r="H690" s="150"/>
      <c r="I690" s="95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</row>
    <row r="691" spans="1:57" x14ac:dyDescent="0.2">
      <c r="A691" s="1"/>
      <c r="B691" s="149"/>
      <c r="C691" s="150"/>
      <c r="D691" s="150"/>
      <c r="E691" s="150"/>
      <c r="F691" s="150"/>
      <c r="G691" s="150"/>
      <c r="H691" s="150"/>
      <c r="I691" s="95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</row>
    <row r="692" spans="1:57" x14ac:dyDescent="0.2">
      <c r="A692" s="1"/>
      <c r="B692" s="149"/>
      <c r="C692" s="150"/>
      <c r="D692" s="150"/>
      <c r="E692" s="150"/>
      <c r="F692" s="150"/>
      <c r="G692" s="150"/>
      <c r="H692" s="150"/>
      <c r="I692" s="95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</row>
    <row r="693" spans="1:57" x14ac:dyDescent="0.2">
      <c r="A693" s="1"/>
      <c r="B693" s="149"/>
      <c r="C693" s="150"/>
      <c r="D693" s="150"/>
      <c r="E693" s="150"/>
      <c r="F693" s="150"/>
      <c r="G693" s="150"/>
      <c r="H693" s="150"/>
      <c r="I693" s="95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</row>
    <row r="694" spans="1:57" x14ac:dyDescent="0.2">
      <c r="A694" s="1"/>
      <c r="B694" s="149"/>
      <c r="C694" s="150"/>
      <c r="D694" s="150"/>
      <c r="E694" s="150"/>
      <c r="F694" s="150"/>
      <c r="G694" s="150"/>
      <c r="H694" s="150"/>
      <c r="I694" s="95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</row>
    <row r="695" spans="1:57" x14ac:dyDescent="0.2">
      <c r="A695" s="1"/>
      <c r="B695" s="149"/>
      <c r="C695" s="150"/>
      <c r="D695" s="150"/>
      <c r="E695" s="150"/>
      <c r="F695" s="150"/>
      <c r="G695" s="150"/>
      <c r="H695" s="150"/>
      <c r="I695" s="95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</row>
    <row r="696" spans="1:57" x14ac:dyDescent="0.2">
      <c r="A696" s="1"/>
      <c r="B696" s="149"/>
      <c r="C696" s="150"/>
      <c r="D696" s="150"/>
      <c r="E696" s="150"/>
      <c r="F696" s="150"/>
      <c r="G696" s="150"/>
      <c r="H696" s="150"/>
      <c r="I696" s="95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</row>
    <row r="697" spans="1:57" x14ac:dyDescent="0.2">
      <c r="A697" s="1"/>
      <c r="B697" s="149"/>
      <c r="C697" s="150"/>
      <c r="D697" s="150"/>
      <c r="E697" s="150"/>
      <c r="F697" s="150"/>
      <c r="G697" s="150"/>
      <c r="H697" s="150"/>
      <c r="I697" s="95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</row>
    <row r="698" spans="1:57" x14ac:dyDescent="0.2">
      <c r="A698" s="1"/>
      <c r="B698" s="149"/>
      <c r="C698" s="150"/>
      <c r="D698" s="150"/>
      <c r="E698" s="150"/>
      <c r="F698" s="150"/>
      <c r="G698" s="150"/>
      <c r="H698" s="150"/>
      <c r="I698" s="95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</row>
    <row r="699" spans="1:57" x14ac:dyDescent="0.2">
      <c r="A699" s="1"/>
      <c r="B699" s="149"/>
      <c r="C699" s="150"/>
      <c r="D699" s="150"/>
      <c r="E699" s="150"/>
      <c r="F699" s="150"/>
      <c r="G699" s="150"/>
      <c r="H699" s="150"/>
      <c r="I699" s="95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</row>
    <row r="700" spans="1:57" x14ac:dyDescent="0.2">
      <c r="A700" s="1"/>
      <c r="B700" s="149"/>
      <c r="C700" s="150"/>
      <c r="D700" s="150"/>
      <c r="E700" s="150"/>
      <c r="F700" s="150"/>
      <c r="G700" s="150"/>
      <c r="H700" s="150"/>
      <c r="I700" s="95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</row>
    <row r="701" spans="1:57" x14ac:dyDescent="0.2">
      <c r="A701" s="1"/>
      <c r="B701" s="149"/>
      <c r="C701" s="150"/>
      <c r="D701" s="150"/>
      <c r="E701" s="150"/>
      <c r="F701" s="150"/>
      <c r="G701" s="150"/>
      <c r="H701" s="150"/>
      <c r="I701" s="95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</row>
    <row r="702" spans="1:57" x14ac:dyDescent="0.2">
      <c r="A702" s="1"/>
      <c r="B702" s="149"/>
      <c r="C702" s="150"/>
      <c r="D702" s="150"/>
      <c r="E702" s="150"/>
      <c r="F702" s="150"/>
      <c r="G702" s="150"/>
      <c r="H702" s="150"/>
      <c r="I702" s="95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</row>
    <row r="703" spans="1:57" x14ac:dyDescent="0.2">
      <c r="A703" s="1"/>
      <c r="B703" s="149"/>
      <c r="C703" s="150"/>
      <c r="D703" s="150"/>
      <c r="E703" s="150"/>
      <c r="F703" s="150"/>
      <c r="G703" s="150"/>
      <c r="H703" s="150"/>
      <c r="I703" s="95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</row>
    <row r="704" spans="1:57" x14ac:dyDescent="0.2">
      <c r="A704" s="1"/>
      <c r="B704" s="149"/>
      <c r="C704" s="150"/>
      <c r="D704" s="150"/>
      <c r="E704" s="150"/>
      <c r="F704" s="150"/>
      <c r="G704" s="150"/>
      <c r="H704" s="150"/>
      <c r="I704" s="95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</row>
    <row r="705" spans="1:57" x14ac:dyDescent="0.2">
      <c r="A705" s="1"/>
      <c r="B705" s="149"/>
      <c r="C705" s="150"/>
      <c r="D705" s="150"/>
      <c r="E705" s="150"/>
      <c r="F705" s="150"/>
      <c r="G705" s="150"/>
      <c r="H705" s="150"/>
      <c r="I705" s="95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</row>
    <row r="706" spans="1:57" x14ac:dyDescent="0.2">
      <c r="A706" s="1"/>
      <c r="B706" s="149"/>
      <c r="C706" s="150"/>
      <c r="D706" s="150"/>
      <c r="E706" s="150"/>
      <c r="F706" s="150"/>
      <c r="G706" s="150"/>
      <c r="H706" s="150"/>
      <c r="I706" s="95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</row>
    <row r="707" spans="1:57" x14ac:dyDescent="0.2">
      <c r="A707" s="1"/>
      <c r="B707" s="149"/>
      <c r="C707" s="150"/>
      <c r="D707" s="150"/>
      <c r="E707" s="150"/>
      <c r="F707" s="150"/>
      <c r="G707" s="150"/>
      <c r="H707" s="150"/>
      <c r="I707" s="95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</row>
    <row r="708" spans="1:57" x14ac:dyDescent="0.2">
      <c r="A708" s="1"/>
      <c r="B708" s="149"/>
      <c r="C708" s="150"/>
      <c r="D708" s="150"/>
      <c r="E708" s="150"/>
      <c r="F708" s="150"/>
      <c r="G708" s="150"/>
      <c r="H708" s="150"/>
      <c r="I708" s="95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</row>
    <row r="709" spans="1:57" x14ac:dyDescent="0.2">
      <c r="A709" s="1"/>
      <c r="B709" s="149"/>
      <c r="C709" s="150"/>
      <c r="D709" s="150"/>
      <c r="E709" s="150"/>
      <c r="F709" s="150"/>
      <c r="G709" s="150"/>
      <c r="H709" s="150"/>
      <c r="I709" s="95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</row>
    <row r="710" spans="1:57" x14ac:dyDescent="0.2">
      <c r="A710" s="1"/>
      <c r="B710" s="149"/>
      <c r="C710" s="150"/>
      <c r="D710" s="150"/>
      <c r="E710" s="150"/>
      <c r="F710" s="150"/>
      <c r="G710" s="150"/>
      <c r="H710" s="150"/>
      <c r="I710" s="95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</row>
    <row r="711" spans="1:57" x14ac:dyDescent="0.2">
      <c r="A711" s="1"/>
      <c r="B711" s="149"/>
      <c r="C711" s="150"/>
      <c r="D711" s="150"/>
      <c r="E711" s="150"/>
      <c r="F711" s="150"/>
      <c r="G711" s="150"/>
      <c r="H711" s="150"/>
      <c r="I711" s="95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</row>
    <row r="712" spans="1:57" x14ac:dyDescent="0.2">
      <c r="A712" s="1"/>
      <c r="B712" s="149"/>
      <c r="C712" s="150"/>
      <c r="D712" s="150"/>
      <c r="E712" s="150"/>
      <c r="F712" s="150"/>
      <c r="G712" s="150"/>
      <c r="H712" s="150"/>
      <c r="I712" s="95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</row>
    <row r="713" spans="1:57" x14ac:dyDescent="0.2">
      <c r="A713" s="1"/>
      <c r="B713" s="149"/>
      <c r="C713" s="150"/>
      <c r="D713" s="150"/>
      <c r="E713" s="150"/>
      <c r="F713" s="150"/>
      <c r="G713" s="150"/>
      <c r="H713" s="150"/>
      <c r="I713" s="95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</row>
    <row r="714" spans="1:57" x14ac:dyDescent="0.2">
      <c r="A714" s="1"/>
      <c r="B714" s="149"/>
      <c r="C714" s="150"/>
      <c r="D714" s="150"/>
      <c r="E714" s="150"/>
      <c r="F714" s="150"/>
      <c r="G714" s="150"/>
      <c r="H714" s="150"/>
      <c r="I714" s="95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</row>
    <row r="715" spans="1:57" x14ac:dyDescent="0.2">
      <c r="A715" s="1"/>
      <c r="B715" s="149"/>
      <c r="C715" s="150"/>
      <c r="D715" s="150"/>
      <c r="E715" s="150"/>
      <c r="F715" s="150"/>
      <c r="G715" s="150"/>
      <c r="H715" s="150"/>
      <c r="I715" s="95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</row>
    <row r="716" spans="1:57" x14ac:dyDescent="0.2">
      <c r="A716" s="1"/>
      <c r="B716" s="149"/>
      <c r="C716" s="150"/>
      <c r="D716" s="150"/>
      <c r="E716" s="150"/>
      <c r="F716" s="150"/>
      <c r="G716" s="150"/>
      <c r="H716" s="150"/>
      <c r="I716" s="95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</row>
    <row r="717" spans="1:57" x14ac:dyDescent="0.2">
      <c r="A717" s="1"/>
      <c r="B717" s="149"/>
      <c r="C717" s="150"/>
      <c r="D717" s="150"/>
      <c r="E717" s="150"/>
      <c r="F717" s="150"/>
      <c r="G717" s="150"/>
      <c r="H717" s="150"/>
      <c r="I717" s="95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</row>
    <row r="718" spans="1:57" x14ac:dyDescent="0.2">
      <c r="A718" s="1"/>
      <c r="B718" s="149"/>
      <c r="C718" s="150"/>
      <c r="D718" s="150"/>
      <c r="E718" s="150"/>
      <c r="F718" s="150"/>
      <c r="G718" s="150"/>
      <c r="H718" s="150"/>
      <c r="I718" s="95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</row>
    <row r="719" spans="1:57" x14ac:dyDescent="0.2">
      <c r="A719" s="1"/>
      <c r="B719" s="149"/>
      <c r="C719" s="150"/>
      <c r="D719" s="150"/>
      <c r="E719" s="150"/>
      <c r="F719" s="150"/>
      <c r="G719" s="150"/>
      <c r="H719" s="150"/>
      <c r="I719" s="95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</row>
    <row r="720" spans="1:57" x14ac:dyDescent="0.2">
      <c r="A720" s="1"/>
      <c r="B720" s="149"/>
      <c r="C720" s="150"/>
      <c r="D720" s="150"/>
      <c r="E720" s="150"/>
      <c r="F720" s="150"/>
      <c r="G720" s="150"/>
      <c r="H720" s="150"/>
      <c r="I720" s="95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</row>
    <row r="721" spans="1:57" x14ac:dyDescent="0.2">
      <c r="A721" s="1"/>
      <c r="B721" s="149"/>
      <c r="C721" s="150"/>
      <c r="D721" s="150"/>
      <c r="E721" s="150"/>
      <c r="F721" s="150"/>
      <c r="G721" s="150"/>
      <c r="H721" s="150"/>
      <c r="I721" s="95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</row>
    <row r="722" spans="1:57" x14ac:dyDescent="0.2">
      <c r="A722" s="1"/>
      <c r="B722" s="149"/>
      <c r="C722" s="150"/>
      <c r="D722" s="150"/>
      <c r="E722" s="150"/>
      <c r="F722" s="150"/>
      <c r="G722" s="150"/>
      <c r="H722" s="150"/>
      <c r="I722" s="95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</row>
    <row r="723" spans="1:57" x14ac:dyDescent="0.2">
      <c r="A723" s="1"/>
      <c r="B723" s="149"/>
      <c r="C723" s="150"/>
      <c r="D723" s="150"/>
      <c r="E723" s="150"/>
      <c r="F723" s="150"/>
      <c r="G723" s="150"/>
      <c r="H723" s="150"/>
      <c r="I723" s="95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</row>
    <row r="724" spans="1:57" x14ac:dyDescent="0.2">
      <c r="A724" s="1"/>
      <c r="B724" s="149"/>
      <c r="C724" s="150"/>
      <c r="D724" s="150"/>
      <c r="E724" s="150"/>
      <c r="F724" s="150"/>
      <c r="G724" s="150"/>
      <c r="H724" s="150"/>
      <c r="I724" s="95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</row>
    <row r="725" spans="1:57" x14ac:dyDescent="0.2">
      <c r="A725" s="1"/>
      <c r="B725" s="149"/>
      <c r="C725" s="150"/>
      <c r="D725" s="150"/>
      <c r="E725" s="150"/>
      <c r="F725" s="150"/>
      <c r="G725" s="150"/>
      <c r="H725" s="150"/>
      <c r="I725" s="95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</row>
    <row r="726" spans="1:57" x14ac:dyDescent="0.2">
      <c r="A726" s="1"/>
      <c r="B726" s="149"/>
      <c r="C726" s="150"/>
      <c r="D726" s="150"/>
      <c r="E726" s="150"/>
      <c r="F726" s="150"/>
      <c r="G726" s="150"/>
      <c r="H726" s="150"/>
      <c r="I726" s="95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</row>
    <row r="727" spans="1:57" x14ac:dyDescent="0.2">
      <c r="A727" s="1"/>
      <c r="B727" s="149"/>
      <c r="C727" s="150"/>
      <c r="D727" s="150"/>
      <c r="E727" s="150"/>
      <c r="F727" s="150"/>
      <c r="G727" s="150"/>
      <c r="H727" s="150"/>
      <c r="I727" s="95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</row>
    <row r="728" spans="1:57" x14ac:dyDescent="0.2">
      <c r="A728" s="1"/>
      <c r="B728" s="149"/>
      <c r="C728" s="150"/>
      <c r="D728" s="150"/>
      <c r="E728" s="150"/>
      <c r="F728" s="150"/>
      <c r="G728" s="150"/>
      <c r="H728" s="150"/>
      <c r="I728" s="95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</row>
    <row r="729" spans="1:57" x14ac:dyDescent="0.2">
      <c r="A729" s="1"/>
      <c r="B729" s="149"/>
      <c r="C729" s="150"/>
      <c r="D729" s="150"/>
      <c r="E729" s="150"/>
      <c r="F729" s="150"/>
      <c r="G729" s="150"/>
      <c r="H729" s="150"/>
      <c r="I729" s="95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</row>
    <row r="730" spans="1:57" x14ac:dyDescent="0.2">
      <c r="A730" s="1"/>
      <c r="B730" s="149"/>
      <c r="C730" s="150"/>
      <c r="D730" s="150"/>
      <c r="E730" s="150"/>
      <c r="F730" s="150"/>
      <c r="G730" s="150"/>
      <c r="H730" s="150"/>
      <c r="I730" s="95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</row>
    <row r="731" spans="1:57" x14ac:dyDescent="0.2">
      <c r="A731" s="1"/>
      <c r="B731" s="149"/>
      <c r="C731" s="150"/>
      <c r="D731" s="150"/>
      <c r="E731" s="150"/>
      <c r="F731" s="150"/>
      <c r="G731" s="150"/>
      <c r="H731" s="150"/>
      <c r="I731" s="95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</row>
    <row r="732" spans="1:57" x14ac:dyDescent="0.2">
      <c r="A732" s="1"/>
      <c r="B732" s="149"/>
      <c r="C732" s="150"/>
      <c r="D732" s="150"/>
      <c r="E732" s="150"/>
      <c r="F732" s="150"/>
      <c r="G732" s="150"/>
      <c r="H732" s="150"/>
      <c r="I732" s="95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</row>
    <row r="733" spans="1:57" x14ac:dyDescent="0.2">
      <c r="A733" s="1"/>
      <c r="B733" s="149"/>
      <c r="C733" s="150"/>
      <c r="D733" s="150"/>
      <c r="E733" s="150"/>
      <c r="F733" s="150"/>
      <c r="G733" s="150"/>
      <c r="H733" s="150"/>
      <c r="I733" s="95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</row>
    <row r="734" spans="1:57" x14ac:dyDescent="0.2">
      <c r="A734" s="1"/>
      <c r="B734" s="149"/>
      <c r="C734" s="150"/>
      <c r="D734" s="150"/>
      <c r="E734" s="150"/>
      <c r="F734" s="150"/>
      <c r="G734" s="150"/>
      <c r="H734" s="150"/>
      <c r="I734" s="95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</row>
    <row r="735" spans="1:57" x14ac:dyDescent="0.2">
      <c r="A735" s="1"/>
      <c r="B735" s="149"/>
      <c r="C735" s="150"/>
      <c r="D735" s="150"/>
      <c r="E735" s="150"/>
      <c r="F735" s="150"/>
      <c r="G735" s="150"/>
      <c r="H735" s="150"/>
      <c r="I735" s="95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</row>
    <row r="736" spans="1:57" x14ac:dyDescent="0.2">
      <c r="A736" s="1"/>
      <c r="B736" s="149"/>
      <c r="C736" s="150"/>
      <c r="D736" s="150"/>
      <c r="E736" s="150"/>
      <c r="F736" s="150"/>
      <c r="G736" s="150"/>
      <c r="H736" s="150"/>
      <c r="I736" s="95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</row>
    <row r="737" spans="1:57" x14ac:dyDescent="0.2">
      <c r="A737" s="1"/>
      <c r="B737" s="149"/>
      <c r="C737" s="150"/>
      <c r="D737" s="150"/>
      <c r="E737" s="150"/>
      <c r="F737" s="150"/>
      <c r="G737" s="150"/>
      <c r="H737" s="150"/>
      <c r="I737" s="95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</row>
    <row r="738" spans="1:57" x14ac:dyDescent="0.2">
      <c r="A738" s="1"/>
      <c r="B738" s="149"/>
      <c r="C738" s="150"/>
      <c r="D738" s="150"/>
      <c r="E738" s="150"/>
      <c r="F738" s="150"/>
      <c r="G738" s="150"/>
      <c r="H738" s="150"/>
      <c r="I738" s="95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</row>
    <row r="739" spans="1:57" x14ac:dyDescent="0.2">
      <c r="A739" s="1"/>
      <c r="B739" s="149"/>
      <c r="C739" s="150"/>
      <c r="D739" s="150"/>
      <c r="E739" s="150"/>
      <c r="F739" s="150"/>
      <c r="G739" s="150"/>
      <c r="H739" s="150"/>
      <c r="I739" s="95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</row>
    <row r="740" spans="1:57" x14ac:dyDescent="0.2">
      <c r="A740" s="1"/>
      <c r="B740" s="149"/>
      <c r="C740" s="150"/>
      <c r="D740" s="150"/>
      <c r="E740" s="150"/>
      <c r="F740" s="150"/>
      <c r="G740" s="150"/>
      <c r="H740" s="150"/>
      <c r="I740" s="95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</row>
    <row r="741" spans="1:57" x14ac:dyDescent="0.2">
      <c r="A741" s="1"/>
      <c r="B741" s="149"/>
      <c r="C741" s="150"/>
      <c r="D741" s="150"/>
      <c r="E741" s="150"/>
      <c r="F741" s="150"/>
      <c r="G741" s="150"/>
      <c r="H741" s="150"/>
      <c r="I741" s="95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</row>
    <row r="742" spans="1:57" x14ac:dyDescent="0.2">
      <c r="A742" s="1"/>
      <c r="B742" s="149"/>
      <c r="C742" s="150"/>
      <c r="D742" s="150"/>
      <c r="E742" s="150"/>
      <c r="F742" s="150"/>
      <c r="G742" s="150"/>
      <c r="H742" s="150"/>
      <c r="I742" s="95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</row>
    <row r="743" spans="1:57" x14ac:dyDescent="0.2">
      <c r="A743" s="1"/>
      <c r="B743" s="149"/>
      <c r="C743" s="150"/>
      <c r="D743" s="150"/>
      <c r="E743" s="150"/>
      <c r="F743" s="150"/>
      <c r="G743" s="150"/>
      <c r="H743" s="150"/>
      <c r="I743" s="95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</row>
    <row r="744" spans="1:57" x14ac:dyDescent="0.2">
      <c r="A744" s="1"/>
      <c r="B744" s="149"/>
      <c r="C744" s="150"/>
      <c r="D744" s="150"/>
      <c r="E744" s="150"/>
      <c r="F744" s="150"/>
      <c r="G744" s="150"/>
      <c r="H744" s="150"/>
      <c r="I744" s="95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</row>
    <row r="745" spans="1:57" x14ac:dyDescent="0.2">
      <c r="A745" s="1"/>
      <c r="B745" s="149"/>
      <c r="C745" s="150"/>
      <c r="D745" s="150"/>
      <c r="E745" s="150"/>
      <c r="F745" s="150"/>
      <c r="G745" s="150"/>
      <c r="H745" s="150"/>
      <c r="I745" s="95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</row>
    <row r="746" spans="1:57" x14ac:dyDescent="0.2">
      <c r="A746" s="1"/>
      <c r="B746" s="149"/>
      <c r="C746" s="150"/>
      <c r="D746" s="150"/>
      <c r="E746" s="150"/>
      <c r="F746" s="150"/>
      <c r="G746" s="150"/>
      <c r="H746" s="150"/>
      <c r="I746" s="95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</row>
    <row r="747" spans="1:57" x14ac:dyDescent="0.2">
      <c r="A747" s="1"/>
      <c r="B747" s="149"/>
      <c r="C747" s="150"/>
      <c r="D747" s="150"/>
      <c r="E747" s="150"/>
      <c r="F747" s="150"/>
      <c r="G747" s="150"/>
      <c r="H747" s="150"/>
      <c r="I747" s="95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</row>
    <row r="748" spans="1:57" x14ac:dyDescent="0.2">
      <c r="A748" s="1"/>
      <c r="B748" s="149"/>
      <c r="C748" s="150"/>
      <c r="D748" s="150"/>
      <c r="E748" s="150"/>
      <c r="F748" s="150"/>
      <c r="G748" s="150"/>
      <c r="H748" s="150"/>
      <c r="I748" s="95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</row>
    <row r="749" spans="1:57" x14ac:dyDescent="0.2">
      <c r="A749" s="1"/>
      <c r="B749" s="149"/>
      <c r="C749" s="150"/>
      <c r="D749" s="150"/>
      <c r="E749" s="150"/>
      <c r="F749" s="150"/>
      <c r="G749" s="150"/>
      <c r="H749" s="150"/>
      <c r="I749" s="95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</row>
    <row r="750" spans="1:57" x14ac:dyDescent="0.2">
      <c r="A750" s="1"/>
      <c r="B750" s="149"/>
      <c r="C750" s="150"/>
      <c r="D750" s="150"/>
      <c r="E750" s="150"/>
      <c r="F750" s="150"/>
      <c r="G750" s="150"/>
      <c r="H750" s="150"/>
      <c r="I750" s="95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</row>
    <row r="751" spans="1:57" x14ac:dyDescent="0.2">
      <c r="A751" s="1"/>
      <c r="B751" s="149"/>
      <c r="C751" s="150"/>
      <c r="D751" s="150"/>
      <c r="E751" s="150"/>
      <c r="F751" s="150"/>
      <c r="G751" s="150"/>
      <c r="H751" s="150"/>
      <c r="I751" s="95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</row>
    <row r="752" spans="1:57" x14ac:dyDescent="0.2">
      <c r="A752" s="1"/>
      <c r="B752" s="149"/>
      <c r="C752" s="150"/>
      <c r="D752" s="150"/>
      <c r="E752" s="150"/>
      <c r="F752" s="150"/>
      <c r="G752" s="150"/>
      <c r="H752" s="150"/>
      <c r="I752" s="95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</row>
    <row r="753" spans="1:57" x14ac:dyDescent="0.2">
      <c r="A753" s="1"/>
      <c r="B753" s="149"/>
      <c r="C753" s="150"/>
      <c r="D753" s="150"/>
      <c r="E753" s="150"/>
      <c r="F753" s="150"/>
      <c r="G753" s="150"/>
      <c r="H753" s="150"/>
      <c r="I753" s="95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</row>
    <row r="754" spans="1:57" x14ac:dyDescent="0.2">
      <c r="A754" s="1"/>
      <c r="B754" s="149"/>
      <c r="C754" s="150"/>
      <c r="D754" s="150"/>
      <c r="E754" s="150"/>
      <c r="F754" s="150"/>
      <c r="G754" s="150"/>
      <c r="H754" s="150"/>
      <c r="I754" s="95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</row>
    <row r="755" spans="1:57" x14ac:dyDescent="0.2">
      <c r="A755" s="1"/>
      <c r="B755" s="149"/>
      <c r="C755" s="150"/>
      <c r="D755" s="150"/>
      <c r="E755" s="150"/>
      <c r="F755" s="150"/>
      <c r="G755" s="150"/>
      <c r="H755" s="150"/>
      <c r="I755" s="95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</row>
    <row r="756" spans="1:57" x14ac:dyDescent="0.2">
      <c r="A756" s="1"/>
      <c r="B756" s="149"/>
      <c r="C756" s="150"/>
      <c r="D756" s="150"/>
      <c r="E756" s="150"/>
      <c r="F756" s="150"/>
      <c r="G756" s="150"/>
      <c r="H756" s="150"/>
      <c r="I756" s="95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</row>
    <row r="757" spans="1:57" x14ac:dyDescent="0.2">
      <c r="A757" s="1"/>
      <c r="B757" s="149"/>
      <c r="C757" s="150"/>
      <c r="D757" s="150"/>
      <c r="E757" s="150"/>
      <c r="F757" s="150"/>
      <c r="G757" s="150"/>
      <c r="H757" s="150"/>
      <c r="I757" s="95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</row>
    <row r="758" spans="1:57" x14ac:dyDescent="0.2">
      <c r="A758" s="1"/>
      <c r="B758" s="149"/>
      <c r="C758" s="150"/>
      <c r="D758" s="150"/>
      <c r="E758" s="150"/>
      <c r="F758" s="150"/>
      <c r="G758" s="150"/>
      <c r="H758" s="150"/>
      <c r="I758" s="95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</row>
    <row r="759" spans="1:57" x14ac:dyDescent="0.2">
      <c r="A759" s="1"/>
      <c r="B759" s="149"/>
      <c r="C759" s="150"/>
      <c r="D759" s="150"/>
      <c r="E759" s="150"/>
      <c r="F759" s="150"/>
      <c r="G759" s="150"/>
      <c r="H759" s="150"/>
      <c r="I759" s="95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</row>
    <row r="760" spans="1:57" x14ac:dyDescent="0.2">
      <c r="A760" s="1"/>
      <c r="B760" s="149"/>
      <c r="C760" s="150"/>
      <c r="D760" s="150"/>
      <c r="E760" s="150"/>
      <c r="F760" s="150"/>
      <c r="G760" s="150"/>
      <c r="H760" s="150"/>
      <c r="I760" s="95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</row>
    <row r="761" spans="1:57" x14ac:dyDescent="0.2">
      <c r="A761" s="1"/>
      <c r="B761" s="149"/>
      <c r="C761" s="150"/>
      <c r="D761" s="150"/>
      <c r="E761" s="150"/>
      <c r="F761" s="150"/>
      <c r="G761" s="150"/>
      <c r="H761" s="150"/>
      <c r="I761" s="95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</row>
    <row r="762" spans="1:57" x14ac:dyDescent="0.2">
      <c r="A762" s="1"/>
      <c r="B762" s="149"/>
      <c r="C762" s="150"/>
      <c r="D762" s="150"/>
      <c r="E762" s="150"/>
      <c r="F762" s="150"/>
      <c r="G762" s="150"/>
      <c r="H762" s="150"/>
      <c r="I762" s="95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</row>
    <row r="763" spans="1:57" x14ac:dyDescent="0.2">
      <c r="A763" s="1"/>
      <c r="B763" s="149"/>
      <c r="C763" s="150"/>
      <c r="D763" s="150"/>
      <c r="E763" s="150"/>
      <c r="F763" s="150"/>
      <c r="G763" s="150"/>
      <c r="H763" s="150"/>
      <c r="I763" s="95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</row>
    <row r="764" spans="1:57" x14ac:dyDescent="0.2">
      <c r="A764" s="1"/>
      <c r="B764" s="149"/>
      <c r="C764" s="150"/>
      <c r="D764" s="150"/>
      <c r="E764" s="150"/>
      <c r="F764" s="150"/>
      <c r="G764" s="150"/>
      <c r="H764" s="150"/>
      <c r="I764" s="95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</row>
    <row r="765" spans="1:57" x14ac:dyDescent="0.2">
      <c r="A765" s="1"/>
      <c r="B765" s="149"/>
      <c r="C765" s="150"/>
      <c r="D765" s="150"/>
      <c r="E765" s="150"/>
      <c r="F765" s="150"/>
      <c r="G765" s="150"/>
      <c r="H765" s="150"/>
      <c r="I765" s="95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</row>
    <row r="766" spans="1:57" x14ac:dyDescent="0.2">
      <c r="A766" s="1"/>
      <c r="B766" s="149"/>
      <c r="C766" s="150"/>
      <c r="D766" s="150"/>
      <c r="E766" s="150"/>
      <c r="F766" s="150"/>
      <c r="G766" s="150"/>
      <c r="H766" s="150"/>
      <c r="I766" s="95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</row>
    <row r="767" spans="1:57" x14ac:dyDescent="0.2">
      <c r="A767" s="1"/>
      <c r="B767" s="149"/>
      <c r="C767" s="150"/>
      <c r="D767" s="150"/>
      <c r="E767" s="150"/>
      <c r="F767" s="150"/>
      <c r="G767" s="150"/>
      <c r="H767" s="150"/>
      <c r="I767" s="95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</row>
    <row r="768" spans="1:57" x14ac:dyDescent="0.2">
      <c r="A768" s="1"/>
      <c r="B768" s="149"/>
      <c r="C768" s="150"/>
      <c r="D768" s="150"/>
      <c r="E768" s="150"/>
      <c r="F768" s="150"/>
      <c r="G768" s="150"/>
      <c r="H768" s="150"/>
      <c r="I768" s="95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</row>
    <row r="769" spans="1:57" x14ac:dyDescent="0.2">
      <c r="A769" s="1"/>
      <c r="B769" s="149"/>
      <c r="C769" s="150"/>
      <c r="D769" s="150"/>
      <c r="E769" s="150"/>
      <c r="F769" s="150"/>
      <c r="G769" s="150"/>
      <c r="H769" s="150"/>
      <c r="I769" s="95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</row>
    <row r="770" spans="1:57" x14ac:dyDescent="0.2">
      <c r="A770" s="1"/>
      <c r="B770" s="149"/>
      <c r="C770" s="150"/>
      <c r="D770" s="150"/>
      <c r="E770" s="150"/>
      <c r="F770" s="150"/>
      <c r="G770" s="150"/>
      <c r="H770" s="150"/>
      <c r="I770" s="95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</row>
    <row r="771" spans="1:57" x14ac:dyDescent="0.2">
      <c r="A771" s="1"/>
      <c r="B771" s="149"/>
      <c r="C771" s="150"/>
      <c r="D771" s="150"/>
      <c r="E771" s="150"/>
      <c r="F771" s="150"/>
      <c r="G771" s="150"/>
      <c r="H771" s="150"/>
      <c r="I771" s="95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</row>
    <row r="772" spans="1:57" x14ac:dyDescent="0.2">
      <c r="A772" s="1"/>
      <c r="B772" s="149"/>
      <c r="C772" s="150"/>
      <c r="D772" s="150"/>
      <c r="E772" s="150"/>
      <c r="F772" s="150"/>
      <c r="G772" s="150"/>
      <c r="H772" s="150"/>
      <c r="I772" s="95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</row>
    <row r="773" spans="1:57" x14ac:dyDescent="0.2">
      <c r="A773" s="1"/>
      <c r="B773" s="149"/>
      <c r="C773" s="150"/>
      <c r="D773" s="150"/>
      <c r="E773" s="150"/>
      <c r="F773" s="150"/>
      <c r="G773" s="150"/>
      <c r="H773" s="150"/>
      <c r="I773" s="95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</row>
    <row r="774" spans="1:57" x14ac:dyDescent="0.2">
      <c r="A774" s="1"/>
      <c r="B774" s="149"/>
      <c r="C774" s="150"/>
      <c r="D774" s="150"/>
      <c r="E774" s="150"/>
      <c r="F774" s="150"/>
      <c r="G774" s="150"/>
      <c r="H774" s="150"/>
      <c r="I774" s="95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</row>
    <row r="775" spans="1:57" x14ac:dyDescent="0.2">
      <c r="A775" s="1"/>
      <c r="B775" s="149"/>
      <c r="C775" s="150"/>
      <c r="D775" s="150"/>
      <c r="E775" s="150"/>
      <c r="F775" s="150"/>
      <c r="G775" s="150"/>
      <c r="H775" s="150"/>
      <c r="I775" s="95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</row>
    <row r="776" spans="1:57" x14ac:dyDescent="0.2">
      <c r="A776" s="1"/>
      <c r="B776" s="149"/>
      <c r="C776" s="150"/>
      <c r="D776" s="150"/>
      <c r="E776" s="150"/>
      <c r="F776" s="150"/>
      <c r="G776" s="150"/>
      <c r="H776" s="150"/>
      <c r="I776" s="95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</row>
    <row r="777" spans="1:57" x14ac:dyDescent="0.2">
      <c r="A777" s="1"/>
      <c r="B777" s="149"/>
      <c r="C777" s="150"/>
      <c r="D777" s="150"/>
      <c r="E777" s="150"/>
      <c r="F777" s="150"/>
      <c r="G777" s="150"/>
      <c r="H777" s="150"/>
      <c r="I777" s="95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</row>
    <row r="778" spans="1:57" x14ac:dyDescent="0.2">
      <c r="A778" s="1"/>
      <c r="B778" s="149"/>
      <c r="C778" s="150"/>
      <c r="D778" s="150"/>
      <c r="E778" s="150"/>
      <c r="F778" s="150"/>
      <c r="G778" s="150"/>
      <c r="H778" s="150"/>
      <c r="I778" s="95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</row>
    <row r="779" spans="1:57" x14ac:dyDescent="0.2">
      <c r="A779" s="1"/>
      <c r="B779" s="149"/>
      <c r="C779" s="150"/>
      <c r="D779" s="150"/>
      <c r="E779" s="150"/>
      <c r="F779" s="150"/>
      <c r="G779" s="150"/>
      <c r="H779" s="150"/>
      <c r="I779" s="95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</row>
    <row r="780" spans="1:57" x14ac:dyDescent="0.2">
      <c r="A780" s="1"/>
      <c r="B780" s="149"/>
      <c r="C780" s="150"/>
      <c r="D780" s="150"/>
      <c r="E780" s="150"/>
      <c r="F780" s="150"/>
      <c r="G780" s="150"/>
      <c r="H780" s="150"/>
      <c r="I780" s="95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</row>
    <row r="781" spans="1:57" x14ac:dyDescent="0.2">
      <c r="A781" s="1"/>
      <c r="B781" s="149"/>
      <c r="C781" s="150"/>
      <c r="D781" s="150"/>
      <c r="E781" s="150"/>
      <c r="F781" s="150"/>
      <c r="G781" s="150"/>
      <c r="H781" s="150"/>
      <c r="I781" s="95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</row>
    <row r="782" spans="1:57" x14ac:dyDescent="0.2">
      <c r="A782" s="1"/>
      <c r="B782" s="149"/>
      <c r="C782" s="150"/>
      <c r="D782" s="150"/>
      <c r="E782" s="150"/>
      <c r="F782" s="150"/>
      <c r="G782" s="150"/>
      <c r="H782" s="150"/>
      <c r="I782" s="95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</row>
    <row r="783" spans="1:57" x14ac:dyDescent="0.2">
      <c r="A783" s="1"/>
      <c r="B783" s="149"/>
      <c r="C783" s="150"/>
      <c r="D783" s="150"/>
      <c r="E783" s="150"/>
      <c r="F783" s="150"/>
      <c r="G783" s="150"/>
      <c r="H783" s="150"/>
      <c r="I783" s="95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</row>
    <row r="784" spans="1:57" x14ac:dyDescent="0.2">
      <c r="A784" s="1"/>
      <c r="B784" s="149"/>
      <c r="C784" s="150"/>
      <c r="D784" s="150"/>
      <c r="E784" s="150"/>
      <c r="F784" s="150"/>
      <c r="G784" s="150"/>
      <c r="H784" s="150"/>
      <c r="I784" s="95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</row>
    <row r="785" spans="1:57" x14ac:dyDescent="0.2">
      <c r="A785" s="1"/>
      <c r="B785" s="149"/>
      <c r="C785" s="150"/>
      <c r="D785" s="150"/>
      <c r="E785" s="150"/>
      <c r="F785" s="150"/>
      <c r="G785" s="150"/>
      <c r="H785" s="150"/>
      <c r="I785" s="95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</row>
    <row r="786" spans="1:57" x14ac:dyDescent="0.2">
      <c r="A786" s="1"/>
      <c r="B786" s="149"/>
      <c r="C786" s="150"/>
      <c r="D786" s="150"/>
      <c r="E786" s="150"/>
      <c r="F786" s="150"/>
      <c r="G786" s="150"/>
      <c r="H786" s="150"/>
      <c r="I786" s="95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</row>
    <row r="787" spans="1:57" x14ac:dyDescent="0.2">
      <c r="A787" s="1"/>
      <c r="B787" s="149"/>
      <c r="C787" s="150"/>
      <c r="D787" s="150"/>
      <c r="E787" s="150"/>
      <c r="F787" s="150"/>
      <c r="G787" s="150"/>
      <c r="H787" s="150"/>
      <c r="I787" s="95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</row>
    <row r="788" spans="1:57" x14ac:dyDescent="0.2">
      <c r="A788" s="1"/>
      <c r="B788" s="149"/>
      <c r="C788" s="150"/>
      <c r="D788" s="150"/>
      <c r="E788" s="150"/>
      <c r="F788" s="150"/>
      <c r="G788" s="150"/>
      <c r="H788" s="150"/>
      <c r="I788" s="95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</row>
    <row r="789" spans="1:57" x14ac:dyDescent="0.2">
      <c r="A789" s="1"/>
      <c r="B789" s="149"/>
      <c r="C789" s="150"/>
      <c r="D789" s="150"/>
      <c r="E789" s="150"/>
      <c r="F789" s="150"/>
      <c r="G789" s="150"/>
      <c r="H789" s="150"/>
      <c r="I789" s="95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</row>
    <row r="790" spans="1:57" x14ac:dyDescent="0.2">
      <c r="A790" s="1"/>
      <c r="B790" s="149"/>
      <c r="C790" s="150"/>
      <c r="D790" s="150"/>
      <c r="E790" s="150"/>
      <c r="F790" s="150"/>
      <c r="G790" s="150"/>
      <c r="H790" s="150"/>
      <c r="I790" s="95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</row>
    <row r="791" spans="1:57" x14ac:dyDescent="0.2">
      <c r="A791" s="1"/>
      <c r="B791" s="149"/>
      <c r="C791" s="150"/>
      <c r="D791" s="150"/>
      <c r="E791" s="150"/>
      <c r="F791" s="150"/>
      <c r="G791" s="150"/>
      <c r="H791" s="150"/>
      <c r="I791" s="95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</row>
    <row r="792" spans="1:57" x14ac:dyDescent="0.2">
      <c r="A792" s="1"/>
      <c r="B792" s="149"/>
      <c r="C792" s="150"/>
      <c r="D792" s="150"/>
      <c r="E792" s="150"/>
      <c r="F792" s="150"/>
      <c r="G792" s="150"/>
      <c r="H792" s="150"/>
      <c r="I792" s="95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</row>
    <row r="793" spans="1:57" x14ac:dyDescent="0.2">
      <c r="A793" s="1"/>
      <c r="B793" s="149"/>
      <c r="C793" s="150"/>
      <c r="D793" s="150"/>
      <c r="E793" s="150"/>
      <c r="F793" s="150"/>
      <c r="G793" s="150"/>
      <c r="H793" s="150"/>
      <c r="I793" s="95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</row>
    <row r="794" spans="1:57" x14ac:dyDescent="0.2">
      <c r="A794" s="1"/>
      <c r="B794" s="149"/>
      <c r="C794" s="150"/>
      <c r="D794" s="150"/>
      <c r="E794" s="150"/>
      <c r="F794" s="150"/>
      <c r="G794" s="150"/>
      <c r="H794" s="150"/>
      <c r="I794" s="95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</row>
    <row r="795" spans="1:57" x14ac:dyDescent="0.2">
      <c r="A795" s="1"/>
      <c r="B795" s="149"/>
      <c r="C795" s="150"/>
      <c r="D795" s="150"/>
      <c r="E795" s="150"/>
      <c r="F795" s="150"/>
      <c r="G795" s="150"/>
      <c r="H795" s="150"/>
      <c r="I795" s="95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</row>
    <row r="796" spans="1:57" x14ac:dyDescent="0.2">
      <c r="A796" s="1"/>
      <c r="B796" s="149"/>
      <c r="C796" s="150"/>
      <c r="D796" s="150"/>
      <c r="E796" s="150"/>
      <c r="F796" s="150"/>
      <c r="G796" s="150"/>
      <c r="H796" s="150"/>
      <c r="I796" s="95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</row>
    <row r="797" spans="1:57" x14ac:dyDescent="0.2">
      <c r="A797" s="1"/>
      <c r="B797" s="149"/>
      <c r="C797" s="150"/>
      <c r="D797" s="150"/>
      <c r="E797" s="150"/>
      <c r="F797" s="150"/>
      <c r="G797" s="150"/>
      <c r="H797" s="150"/>
      <c r="I797" s="95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</row>
    <row r="798" spans="1:57" x14ac:dyDescent="0.2">
      <c r="A798" s="1"/>
      <c r="B798" s="149"/>
      <c r="C798" s="150"/>
      <c r="D798" s="150"/>
      <c r="E798" s="150"/>
      <c r="F798" s="150"/>
      <c r="G798" s="150"/>
      <c r="H798" s="150"/>
      <c r="I798" s="95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</row>
    <row r="799" spans="1:57" x14ac:dyDescent="0.2">
      <c r="A799" s="1"/>
      <c r="B799" s="149"/>
      <c r="C799" s="150"/>
      <c r="D799" s="150"/>
      <c r="E799" s="150"/>
      <c r="F799" s="150"/>
      <c r="G799" s="150"/>
      <c r="H799" s="150"/>
      <c r="I799" s="95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</row>
    <row r="800" spans="1:57" x14ac:dyDescent="0.2">
      <c r="A800" s="1"/>
      <c r="B800" s="149"/>
      <c r="C800" s="150"/>
      <c r="D800" s="150"/>
      <c r="E800" s="150"/>
      <c r="F800" s="150"/>
      <c r="G800" s="150"/>
      <c r="H800" s="150"/>
      <c r="I800" s="95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</row>
    <row r="801" spans="1:57" x14ac:dyDescent="0.2">
      <c r="A801" s="1"/>
      <c r="B801" s="149"/>
      <c r="C801" s="150"/>
      <c r="D801" s="150"/>
      <c r="E801" s="150"/>
      <c r="F801" s="150"/>
      <c r="G801" s="150"/>
      <c r="H801" s="150"/>
      <c r="I801" s="95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</row>
    <row r="802" spans="1:57" x14ac:dyDescent="0.2">
      <c r="A802" s="1"/>
      <c r="B802" s="149"/>
      <c r="C802" s="150"/>
      <c r="D802" s="150"/>
      <c r="E802" s="150"/>
      <c r="F802" s="150"/>
      <c r="G802" s="150"/>
      <c r="H802" s="150"/>
      <c r="I802" s="95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</row>
    <row r="803" spans="1:57" x14ac:dyDescent="0.2">
      <c r="A803" s="1"/>
      <c r="B803" s="149"/>
      <c r="C803" s="150"/>
      <c r="D803" s="150"/>
      <c r="E803" s="150"/>
      <c r="F803" s="150"/>
      <c r="G803" s="150"/>
      <c r="H803" s="150"/>
      <c r="I803" s="95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</row>
    <row r="804" spans="1:57" x14ac:dyDescent="0.2">
      <c r="A804" s="1"/>
      <c r="B804" s="149"/>
      <c r="C804" s="150"/>
      <c r="D804" s="150"/>
      <c r="E804" s="150"/>
      <c r="F804" s="150"/>
      <c r="G804" s="150"/>
      <c r="H804" s="150"/>
      <c r="I804" s="95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</row>
    <row r="805" spans="1:57" x14ac:dyDescent="0.2">
      <c r="A805" s="1"/>
      <c r="B805" s="149"/>
      <c r="C805" s="150"/>
      <c r="D805" s="150"/>
      <c r="E805" s="150"/>
      <c r="F805" s="150"/>
      <c r="G805" s="150"/>
      <c r="H805" s="150"/>
      <c r="I805" s="95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</row>
    <row r="806" spans="1:57" x14ac:dyDescent="0.2">
      <c r="A806" s="1"/>
      <c r="B806" s="149"/>
      <c r="C806" s="150"/>
      <c r="D806" s="150"/>
      <c r="E806" s="150"/>
      <c r="F806" s="150"/>
      <c r="G806" s="150"/>
      <c r="H806" s="150"/>
      <c r="I806" s="95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</row>
    <row r="807" spans="1:57" x14ac:dyDescent="0.2">
      <c r="A807" s="1"/>
      <c r="B807" s="149"/>
      <c r="C807" s="150"/>
      <c r="D807" s="150"/>
      <c r="E807" s="150"/>
      <c r="F807" s="150"/>
      <c r="G807" s="150"/>
      <c r="H807" s="150"/>
      <c r="I807" s="95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</row>
    <row r="808" spans="1:57" x14ac:dyDescent="0.2">
      <c r="A808" s="1"/>
      <c r="B808" s="149"/>
      <c r="C808" s="150"/>
      <c r="D808" s="150"/>
      <c r="E808" s="150"/>
      <c r="F808" s="150"/>
      <c r="G808" s="150"/>
      <c r="H808" s="150"/>
      <c r="I808" s="95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</row>
    <row r="809" spans="1:57" x14ac:dyDescent="0.2">
      <c r="A809" s="1"/>
      <c r="B809" s="149"/>
      <c r="C809" s="150"/>
      <c r="D809" s="150"/>
      <c r="E809" s="150"/>
      <c r="F809" s="150"/>
      <c r="G809" s="150"/>
      <c r="H809" s="150"/>
      <c r="I809" s="95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</row>
    <row r="810" spans="1:57" x14ac:dyDescent="0.2">
      <c r="A810" s="1"/>
      <c r="B810" s="149"/>
      <c r="C810" s="150"/>
      <c r="D810" s="150"/>
      <c r="E810" s="150"/>
      <c r="F810" s="150"/>
      <c r="G810" s="150"/>
      <c r="H810" s="150"/>
      <c r="I810" s="95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</row>
    <row r="811" spans="1:57" x14ac:dyDescent="0.2">
      <c r="A811" s="1"/>
      <c r="B811" s="149"/>
      <c r="C811" s="150"/>
      <c r="D811" s="150"/>
      <c r="E811" s="150"/>
      <c r="F811" s="150"/>
      <c r="G811" s="150"/>
      <c r="H811" s="150"/>
      <c r="I811" s="95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</row>
    <row r="812" spans="1:57" x14ac:dyDescent="0.2">
      <c r="A812" s="1"/>
      <c r="B812" s="149"/>
      <c r="C812" s="150"/>
      <c r="D812" s="150"/>
      <c r="E812" s="150"/>
      <c r="F812" s="150"/>
      <c r="G812" s="150"/>
      <c r="H812" s="150"/>
      <c r="I812" s="95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</row>
    <row r="813" spans="1:57" x14ac:dyDescent="0.2">
      <c r="A813" s="1"/>
      <c r="B813" s="149"/>
      <c r="C813" s="150"/>
      <c r="D813" s="150"/>
      <c r="E813" s="150"/>
      <c r="F813" s="150"/>
      <c r="G813" s="150"/>
      <c r="H813" s="150"/>
      <c r="I813" s="95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</row>
    <row r="814" spans="1:57" x14ac:dyDescent="0.2">
      <c r="A814" s="1"/>
      <c r="B814" s="149"/>
      <c r="C814" s="150"/>
      <c r="D814" s="150"/>
      <c r="E814" s="150"/>
      <c r="F814" s="150"/>
      <c r="G814" s="150"/>
      <c r="H814" s="150"/>
      <c r="I814" s="95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</row>
    <row r="815" spans="1:57" x14ac:dyDescent="0.2">
      <c r="A815" s="1"/>
      <c r="B815" s="149"/>
      <c r="C815" s="150"/>
      <c r="D815" s="150"/>
      <c r="E815" s="150"/>
      <c r="F815" s="150"/>
      <c r="G815" s="150"/>
      <c r="H815" s="150"/>
      <c r="I815" s="95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</row>
    <row r="816" spans="1:57" x14ac:dyDescent="0.2">
      <c r="A816" s="1"/>
      <c r="B816" s="149"/>
      <c r="C816" s="150"/>
      <c r="D816" s="150"/>
      <c r="E816" s="150"/>
      <c r="F816" s="150"/>
      <c r="G816" s="150"/>
      <c r="H816" s="150"/>
      <c r="I816" s="95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</row>
    <row r="817" spans="1:57" x14ac:dyDescent="0.2">
      <c r="A817" s="1"/>
      <c r="B817" s="149"/>
      <c r="C817" s="150"/>
      <c r="D817" s="150"/>
      <c r="E817" s="150"/>
      <c r="F817" s="150"/>
      <c r="G817" s="150"/>
      <c r="H817" s="150"/>
      <c r="I817" s="95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</row>
    <row r="818" spans="1:57" x14ac:dyDescent="0.2">
      <c r="A818" s="1"/>
      <c r="B818" s="149"/>
      <c r="C818" s="150"/>
      <c r="D818" s="150"/>
      <c r="E818" s="150"/>
      <c r="F818" s="150"/>
      <c r="G818" s="150"/>
      <c r="H818" s="150"/>
      <c r="I818" s="95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</row>
    <row r="819" spans="1:57" x14ac:dyDescent="0.2">
      <c r="A819" s="1"/>
      <c r="B819" s="149"/>
      <c r="C819" s="150"/>
      <c r="D819" s="150"/>
      <c r="E819" s="150"/>
      <c r="F819" s="150"/>
      <c r="G819" s="150"/>
      <c r="H819" s="150"/>
      <c r="I819" s="95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</row>
    <row r="820" spans="1:57" x14ac:dyDescent="0.2">
      <c r="A820" s="1"/>
      <c r="B820" s="149"/>
      <c r="C820" s="150"/>
      <c r="D820" s="150"/>
      <c r="E820" s="150"/>
      <c r="F820" s="150"/>
      <c r="G820" s="150"/>
      <c r="H820" s="150"/>
      <c r="I820" s="95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</row>
    <row r="821" spans="1:57" x14ac:dyDescent="0.2">
      <c r="A821" s="1"/>
      <c r="B821" s="149"/>
      <c r="C821" s="150"/>
      <c r="D821" s="150"/>
      <c r="E821" s="150"/>
      <c r="F821" s="150"/>
      <c r="G821" s="150"/>
      <c r="H821" s="150"/>
      <c r="I821" s="95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</row>
    <row r="822" spans="1:57" x14ac:dyDescent="0.2">
      <c r="A822" s="1"/>
      <c r="B822" s="149"/>
      <c r="C822" s="150"/>
      <c r="D822" s="150"/>
      <c r="E822" s="150"/>
      <c r="F822" s="150"/>
      <c r="G822" s="150"/>
      <c r="H822" s="150"/>
      <c r="I822" s="95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</row>
    <row r="823" spans="1:57" x14ac:dyDescent="0.2">
      <c r="A823" s="1"/>
      <c r="B823" s="149"/>
      <c r="C823" s="150"/>
      <c r="D823" s="150"/>
      <c r="E823" s="150"/>
      <c r="F823" s="150"/>
      <c r="G823" s="150"/>
      <c r="H823" s="150"/>
      <c r="I823" s="95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</row>
    <row r="824" spans="1:57" x14ac:dyDescent="0.2">
      <c r="A824" s="1"/>
      <c r="B824" s="149"/>
      <c r="C824" s="150"/>
      <c r="D824" s="150"/>
      <c r="E824" s="150"/>
      <c r="F824" s="150"/>
      <c r="G824" s="150"/>
      <c r="H824" s="150"/>
      <c r="I824" s="95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</row>
    <row r="825" spans="1:57" x14ac:dyDescent="0.2">
      <c r="A825" s="1"/>
      <c r="B825" s="149"/>
      <c r="C825" s="150"/>
      <c r="D825" s="150"/>
      <c r="E825" s="150"/>
      <c r="F825" s="150"/>
      <c r="G825" s="150"/>
      <c r="H825" s="150"/>
      <c r="I825" s="95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</row>
    <row r="826" spans="1:57" x14ac:dyDescent="0.2">
      <c r="A826" s="1"/>
      <c r="B826" s="149"/>
      <c r="C826" s="150"/>
      <c r="D826" s="150"/>
      <c r="E826" s="150"/>
      <c r="F826" s="150"/>
      <c r="G826" s="150"/>
      <c r="H826" s="150"/>
      <c r="I826" s="95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</row>
    <row r="827" spans="1:57" x14ac:dyDescent="0.2">
      <c r="A827" s="1"/>
      <c r="B827" s="149"/>
      <c r="C827" s="150"/>
      <c r="D827" s="150"/>
      <c r="E827" s="150"/>
      <c r="F827" s="150"/>
      <c r="G827" s="150"/>
      <c r="H827" s="150"/>
      <c r="I827" s="95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</row>
    <row r="828" spans="1:57" x14ac:dyDescent="0.2">
      <c r="A828" s="1"/>
      <c r="B828" s="149"/>
      <c r="C828" s="150"/>
      <c r="D828" s="150"/>
      <c r="E828" s="150"/>
      <c r="F828" s="150"/>
      <c r="G828" s="150"/>
      <c r="H828" s="150"/>
      <c r="I828" s="95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</row>
    <row r="829" spans="1:57" x14ac:dyDescent="0.2">
      <c r="A829" s="1"/>
      <c r="B829" s="149"/>
      <c r="C829" s="150"/>
      <c r="D829" s="150"/>
      <c r="E829" s="150"/>
      <c r="F829" s="150"/>
      <c r="G829" s="150"/>
      <c r="H829" s="150"/>
      <c r="I829" s="95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</row>
    <row r="830" spans="1:57" x14ac:dyDescent="0.2">
      <c r="A830" s="1"/>
      <c r="B830" s="149"/>
      <c r="C830" s="150"/>
      <c r="D830" s="150"/>
      <c r="E830" s="150"/>
      <c r="F830" s="150"/>
      <c r="G830" s="150"/>
      <c r="H830" s="150"/>
      <c r="I830" s="95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</row>
    <row r="831" spans="1:57" x14ac:dyDescent="0.2">
      <c r="A831" s="1"/>
      <c r="B831" s="149"/>
      <c r="C831" s="150"/>
      <c r="D831" s="150"/>
      <c r="E831" s="150"/>
      <c r="F831" s="150"/>
      <c r="G831" s="150"/>
      <c r="H831" s="150"/>
      <c r="I831" s="95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</row>
    <row r="832" spans="1:57" x14ac:dyDescent="0.2">
      <c r="A832" s="1"/>
      <c r="B832" s="149"/>
      <c r="C832" s="150"/>
      <c r="D832" s="150"/>
      <c r="E832" s="150"/>
      <c r="F832" s="150"/>
      <c r="G832" s="150"/>
      <c r="H832" s="150"/>
      <c r="I832" s="95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</row>
    <row r="833" spans="1:57" x14ac:dyDescent="0.2">
      <c r="A833" s="1"/>
      <c r="B833" s="149"/>
      <c r="C833" s="150"/>
      <c r="D833" s="150"/>
      <c r="E833" s="150"/>
      <c r="F833" s="150"/>
      <c r="G833" s="150"/>
      <c r="H833" s="150"/>
      <c r="I833" s="95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</row>
    <row r="834" spans="1:57" x14ac:dyDescent="0.2">
      <c r="A834" s="1"/>
      <c r="B834" s="149"/>
      <c r="C834" s="150"/>
      <c r="D834" s="150"/>
      <c r="E834" s="150"/>
      <c r="F834" s="150"/>
      <c r="G834" s="150"/>
      <c r="H834" s="150"/>
      <c r="I834" s="95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</row>
    <row r="835" spans="1:57" x14ac:dyDescent="0.2">
      <c r="A835" s="1"/>
      <c r="B835" s="149"/>
      <c r="C835" s="150"/>
      <c r="D835" s="150"/>
      <c r="E835" s="150"/>
      <c r="F835" s="150"/>
      <c r="G835" s="150"/>
      <c r="H835" s="150"/>
      <c r="I835" s="95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</row>
    <row r="836" spans="1:57" x14ac:dyDescent="0.2">
      <c r="A836" s="1"/>
      <c r="B836" s="149"/>
      <c r="C836" s="150"/>
      <c r="D836" s="150"/>
      <c r="E836" s="150"/>
      <c r="F836" s="150"/>
      <c r="G836" s="150"/>
      <c r="H836" s="150"/>
      <c r="I836" s="95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</row>
    <row r="837" spans="1:57" x14ac:dyDescent="0.2">
      <c r="A837" s="1"/>
      <c r="B837" s="149"/>
      <c r="C837" s="150"/>
      <c r="D837" s="150"/>
      <c r="E837" s="150"/>
      <c r="F837" s="150"/>
      <c r="G837" s="150"/>
      <c r="H837" s="150"/>
      <c r="I837" s="95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</row>
    <row r="838" spans="1:57" x14ac:dyDescent="0.2">
      <c r="A838" s="1"/>
      <c r="B838" s="149"/>
      <c r="C838" s="150"/>
      <c r="D838" s="150"/>
      <c r="E838" s="150"/>
      <c r="F838" s="150"/>
      <c r="G838" s="150"/>
      <c r="H838" s="150"/>
      <c r="I838" s="95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</row>
    <row r="839" spans="1:57" x14ac:dyDescent="0.2">
      <c r="A839" s="1"/>
      <c r="B839" s="149"/>
      <c r="C839" s="150"/>
      <c r="D839" s="150"/>
      <c r="E839" s="150"/>
      <c r="F839" s="150"/>
      <c r="G839" s="150"/>
      <c r="H839" s="150"/>
      <c r="I839" s="95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</row>
    <row r="840" spans="1:57" x14ac:dyDescent="0.2">
      <c r="A840" s="1"/>
      <c r="B840" s="149"/>
      <c r="C840" s="150"/>
      <c r="D840" s="150"/>
      <c r="E840" s="150"/>
      <c r="F840" s="150"/>
      <c r="G840" s="150"/>
      <c r="H840" s="150"/>
      <c r="I840" s="95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</row>
    <row r="841" spans="1:57" x14ac:dyDescent="0.2">
      <c r="A841" s="1"/>
      <c r="B841" s="149"/>
      <c r="C841" s="150"/>
      <c r="D841" s="150"/>
      <c r="E841" s="150"/>
      <c r="F841" s="150"/>
      <c r="G841" s="150"/>
      <c r="H841" s="150"/>
      <c r="I841" s="95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</row>
    <row r="842" spans="1:57" x14ac:dyDescent="0.2">
      <c r="A842" s="1"/>
      <c r="B842" s="149"/>
      <c r="C842" s="150"/>
      <c r="D842" s="150"/>
      <c r="E842" s="150"/>
      <c r="F842" s="150"/>
      <c r="G842" s="150"/>
      <c r="H842" s="150"/>
      <c r="I842" s="95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</row>
    <row r="843" spans="1:57" x14ac:dyDescent="0.2">
      <c r="A843" s="1"/>
      <c r="B843" s="149"/>
      <c r="C843" s="150"/>
      <c r="D843" s="150"/>
      <c r="E843" s="150"/>
      <c r="F843" s="150"/>
      <c r="G843" s="150"/>
      <c r="H843" s="150"/>
      <c r="I843" s="95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</row>
    <row r="844" spans="1:57" x14ac:dyDescent="0.2">
      <c r="A844" s="1"/>
      <c r="B844" s="149"/>
      <c r="C844" s="150"/>
      <c r="D844" s="150"/>
      <c r="E844" s="150"/>
      <c r="F844" s="150"/>
      <c r="G844" s="150"/>
      <c r="H844" s="150"/>
      <c r="I844" s="95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</row>
    <row r="845" spans="1:57" x14ac:dyDescent="0.2">
      <c r="A845" s="1"/>
      <c r="B845" s="149"/>
      <c r="C845" s="150"/>
      <c r="D845" s="150"/>
      <c r="E845" s="150"/>
      <c r="F845" s="150"/>
      <c r="G845" s="150"/>
      <c r="H845" s="150"/>
      <c r="I845" s="95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</row>
    <row r="846" spans="1:57" x14ac:dyDescent="0.2">
      <c r="A846" s="1"/>
      <c r="B846" s="149"/>
      <c r="C846" s="150"/>
      <c r="D846" s="150"/>
      <c r="E846" s="150"/>
      <c r="F846" s="150"/>
      <c r="G846" s="150"/>
      <c r="H846" s="150"/>
      <c r="I846" s="95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</row>
    <row r="847" spans="1:57" x14ac:dyDescent="0.2">
      <c r="A847" s="1"/>
      <c r="B847" s="149"/>
      <c r="C847" s="150"/>
      <c r="D847" s="150"/>
      <c r="E847" s="150"/>
      <c r="F847" s="150"/>
      <c r="G847" s="150"/>
      <c r="H847" s="150"/>
      <c r="I847" s="95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</row>
    <row r="848" spans="1:57" x14ac:dyDescent="0.2">
      <c r="A848" s="1"/>
      <c r="B848" s="149"/>
      <c r="C848" s="150"/>
      <c r="D848" s="150"/>
      <c r="E848" s="150"/>
      <c r="F848" s="150"/>
      <c r="G848" s="150"/>
      <c r="H848" s="150"/>
      <c r="I848" s="95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</row>
    <row r="849" spans="1:57" x14ac:dyDescent="0.2">
      <c r="A849" s="1"/>
      <c r="B849" s="149"/>
      <c r="C849" s="150"/>
      <c r="D849" s="150"/>
      <c r="E849" s="150"/>
      <c r="F849" s="150"/>
      <c r="G849" s="150"/>
      <c r="H849" s="150"/>
      <c r="I849" s="95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</row>
    <row r="850" spans="1:57" x14ac:dyDescent="0.2">
      <c r="A850" s="1"/>
      <c r="B850" s="149"/>
      <c r="C850" s="150"/>
      <c r="D850" s="150"/>
      <c r="E850" s="150"/>
      <c r="F850" s="150"/>
      <c r="G850" s="150"/>
      <c r="H850" s="150"/>
      <c r="I850" s="95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</row>
    <row r="851" spans="1:57" x14ac:dyDescent="0.2">
      <c r="A851" s="1"/>
      <c r="B851" s="149"/>
      <c r="C851" s="150"/>
      <c r="D851" s="150"/>
      <c r="E851" s="150"/>
      <c r="F851" s="150"/>
      <c r="G851" s="150"/>
      <c r="H851" s="150"/>
      <c r="I851" s="95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</row>
    <row r="852" spans="1:57" x14ac:dyDescent="0.2">
      <c r="A852" s="1"/>
      <c r="B852" s="149"/>
      <c r="C852" s="150"/>
      <c r="D852" s="150"/>
      <c r="E852" s="150"/>
      <c r="F852" s="150"/>
      <c r="G852" s="150"/>
      <c r="H852" s="150"/>
      <c r="I852" s="95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</row>
    <row r="853" spans="1:57" x14ac:dyDescent="0.2">
      <c r="A853" s="1"/>
      <c r="B853" s="149"/>
      <c r="C853" s="150"/>
      <c r="D853" s="150"/>
      <c r="E853" s="150"/>
      <c r="F853" s="150"/>
      <c r="G853" s="150"/>
      <c r="H853" s="150"/>
      <c r="I853" s="95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</row>
    <row r="854" spans="1:57" x14ac:dyDescent="0.2">
      <c r="A854" s="1"/>
      <c r="B854" s="149"/>
      <c r="C854" s="150"/>
      <c r="D854" s="150"/>
      <c r="E854" s="150"/>
      <c r="F854" s="150"/>
      <c r="G854" s="150"/>
      <c r="H854" s="150"/>
      <c r="I854" s="95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</row>
    <row r="855" spans="1:57" x14ac:dyDescent="0.2">
      <c r="A855" s="1"/>
      <c r="B855" s="149"/>
      <c r="C855" s="150"/>
      <c r="D855" s="150"/>
      <c r="E855" s="150"/>
      <c r="F855" s="150"/>
      <c r="G855" s="150"/>
      <c r="H855" s="150"/>
      <c r="I855" s="95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</row>
    <row r="856" spans="1:57" x14ac:dyDescent="0.2">
      <c r="A856" s="1"/>
      <c r="B856" s="149"/>
      <c r="C856" s="150"/>
      <c r="D856" s="150"/>
      <c r="E856" s="150"/>
      <c r="F856" s="150"/>
      <c r="G856" s="150"/>
      <c r="H856" s="150"/>
      <c r="I856" s="95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</row>
    <row r="857" spans="1:57" x14ac:dyDescent="0.2">
      <c r="A857" s="1"/>
      <c r="B857" s="149"/>
      <c r="C857" s="150"/>
      <c r="D857" s="150"/>
      <c r="E857" s="150"/>
      <c r="F857" s="150"/>
      <c r="G857" s="150"/>
      <c r="H857" s="150"/>
      <c r="I857" s="95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</row>
    <row r="858" spans="1:57" x14ac:dyDescent="0.2">
      <c r="A858" s="1"/>
      <c r="B858" s="149"/>
      <c r="C858" s="150"/>
      <c r="D858" s="150"/>
      <c r="E858" s="150"/>
      <c r="F858" s="150"/>
      <c r="G858" s="150"/>
      <c r="H858" s="150"/>
      <c r="I858" s="95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</row>
    <row r="859" spans="1:57" x14ac:dyDescent="0.2">
      <c r="A859" s="1"/>
      <c r="B859" s="149"/>
      <c r="C859" s="150"/>
      <c r="D859" s="150"/>
      <c r="E859" s="150"/>
      <c r="F859" s="150"/>
      <c r="G859" s="150"/>
      <c r="H859" s="150"/>
      <c r="I859" s="95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</row>
    <row r="860" spans="1:57" x14ac:dyDescent="0.2">
      <c r="A860" s="1"/>
      <c r="B860" s="149"/>
      <c r="C860" s="150"/>
      <c r="D860" s="150"/>
      <c r="E860" s="150"/>
      <c r="F860" s="150"/>
      <c r="G860" s="150"/>
      <c r="H860" s="150"/>
      <c r="I860" s="95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</row>
    <row r="861" spans="1:57" x14ac:dyDescent="0.2">
      <c r="A861" s="1"/>
      <c r="B861" s="149"/>
      <c r="C861" s="150"/>
      <c r="D861" s="150"/>
      <c r="E861" s="150"/>
      <c r="F861" s="150"/>
      <c r="G861" s="150"/>
      <c r="H861" s="150"/>
      <c r="I861" s="95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</row>
    <row r="862" spans="1:57" x14ac:dyDescent="0.2">
      <c r="A862" s="1"/>
      <c r="B862" s="149"/>
      <c r="C862" s="150"/>
      <c r="D862" s="150"/>
      <c r="E862" s="150"/>
      <c r="F862" s="150"/>
      <c r="G862" s="150"/>
      <c r="H862" s="150"/>
      <c r="I862" s="95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</row>
    <row r="863" spans="1:57" x14ac:dyDescent="0.2">
      <c r="A863" s="1"/>
      <c r="B863" s="149"/>
      <c r="C863" s="150"/>
      <c r="D863" s="150"/>
      <c r="E863" s="150"/>
      <c r="F863" s="150"/>
      <c r="G863" s="150"/>
      <c r="H863" s="150"/>
      <c r="I863" s="95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</row>
    <row r="864" spans="1:57" x14ac:dyDescent="0.2">
      <c r="A864" s="1"/>
      <c r="B864" s="149"/>
      <c r="C864" s="150"/>
      <c r="D864" s="150"/>
      <c r="E864" s="150"/>
      <c r="F864" s="150"/>
      <c r="G864" s="150"/>
      <c r="H864" s="150"/>
      <c r="I864" s="95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</row>
    <row r="865" spans="1:57" x14ac:dyDescent="0.2">
      <c r="A865" s="1"/>
      <c r="B865" s="149"/>
      <c r="C865" s="150"/>
      <c r="D865" s="150"/>
      <c r="E865" s="150"/>
      <c r="F865" s="150"/>
      <c r="G865" s="150"/>
      <c r="H865" s="150"/>
      <c r="I865" s="95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</row>
    <row r="866" spans="1:57" x14ac:dyDescent="0.2">
      <c r="A866" s="1"/>
      <c r="B866" s="149"/>
      <c r="C866" s="150"/>
      <c r="D866" s="150"/>
      <c r="E866" s="150"/>
      <c r="F866" s="150"/>
      <c r="G866" s="150"/>
      <c r="H866" s="150"/>
      <c r="I866" s="95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</row>
    <row r="867" spans="1:57" x14ac:dyDescent="0.2">
      <c r="A867" s="1"/>
      <c r="B867" s="149"/>
      <c r="C867" s="150"/>
      <c r="D867" s="150"/>
      <c r="E867" s="150"/>
      <c r="F867" s="150"/>
      <c r="G867" s="150"/>
      <c r="H867" s="150"/>
      <c r="I867" s="95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</row>
    <row r="868" spans="1:57" x14ac:dyDescent="0.2">
      <c r="A868" s="1"/>
      <c r="B868" s="149"/>
      <c r="C868" s="150"/>
      <c r="D868" s="150"/>
      <c r="E868" s="150"/>
      <c r="F868" s="150"/>
      <c r="G868" s="150"/>
      <c r="H868" s="150"/>
      <c r="I868" s="95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</row>
    <row r="869" spans="1:57" x14ac:dyDescent="0.2">
      <c r="A869" s="1"/>
      <c r="B869" s="149"/>
      <c r="C869" s="150"/>
      <c r="D869" s="150"/>
      <c r="E869" s="150"/>
      <c r="F869" s="150"/>
      <c r="G869" s="150"/>
      <c r="H869" s="150"/>
      <c r="I869" s="95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</row>
    <row r="870" spans="1:57" x14ac:dyDescent="0.2">
      <c r="A870" s="1"/>
      <c r="B870" s="149"/>
      <c r="C870" s="150"/>
      <c r="D870" s="150"/>
      <c r="E870" s="150"/>
      <c r="F870" s="150"/>
      <c r="G870" s="150"/>
      <c r="H870" s="150"/>
      <c r="I870" s="95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</row>
    <row r="871" spans="1:57" x14ac:dyDescent="0.2">
      <c r="A871" s="1"/>
      <c r="B871" s="149"/>
      <c r="C871" s="150"/>
      <c r="D871" s="150"/>
      <c r="E871" s="150"/>
      <c r="F871" s="150"/>
      <c r="G871" s="150"/>
      <c r="H871" s="150"/>
      <c r="I871" s="95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</row>
    <row r="872" spans="1:57" x14ac:dyDescent="0.2">
      <c r="A872" s="1"/>
      <c r="B872" s="149"/>
      <c r="C872" s="150"/>
      <c r="D872" s="150"/>
      <c r="E872" s="150"/>
      <c r="F872" s="150"/>
      <c r="G872" s="150"/>
      <c r="H872" s="150"/>
      <c r="I872" s="95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</row>
    <row r="873" spans="1:57" x14ac:dyDescent="0.2">
      <c r="A873" s="1"/>
      <c r="B873" s="149"/>
      <c r="C873" s="150"/>
      <c r="D873" s="150"/>
      <c r="E873" s="150"/>
      <c r="F873" s="150"/>
      <c r="G873" s="150"/>
      <c r="H873" s="150"/>
      <c r="I873" s="95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</row>
    <row r="874" spans="1:57" x14ac:dyDescent="0.2">
      <c r="A874" s="1"/>
      <c r="B874" s="149"/>
      <c r="C874" s="150"/>
      <c r="D874" s="150"/>
      <c r="E874" s="150"/>
      <c r="F874" s="150"/>
      <c r="G874" s="150"/>
      <c r="H874" s="150"/>
      <c r="I874" s="95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</row>
    <row r="875" spans="1:57" x14ac:dyDescent="0.2">
      <c r="A875" s="1"/>
      <c r="B875" s="149"/>
      <c r="C875" s="150"/>
      <c r="D875" s="150"/>
      <c r="E875" s="150"/>
      <c r="F875" s="150"/>
      <c r="G875" s="150"/>
      <c r="H875" s="150"/>
      <c r="I875" s="95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</row>
    <row r="876" spans="1:57" x14ac:dyDescent="0.2">
      <c r="A876" s="1"/>
      <c r="B876" s="149"/>
      <c r="C876" s="150"/>
      <c r="D876" s="150"/>
      <c r="E876" s="150"/>
      <c r="F876" s="150"/>
      <c r="G876" s="150"/>
      <c r="H876" s="150"/>
      <c r="I876" s="95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</row>
    <row r="877" spans="1:57" x14ac:dyDescent="0.2">
      <c r="A877" s="1"/>
      <c r="B877" s="149"/>
      <c r="C877" s="150"/>
      <c r="D877" s="150"/>
      <c r="E877" s="150"/>
      <c r="F877" s="150"/>
      <c r="G877" s="150"/>
      <c r="H877" s="150"/>
      <c r="I877" s="95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</row>
    <row r="878" spans="1:57" x14ac:dyDescent="0.2">
      <c r="A878" s="1"/>
      <c r="B878" s="149"/>
      <c r="C878" s="150"/>
      <c r="D878" s="150"/>
      <c r="E878" s="150"/>
      <c r="F878" s="150"/>
      <c r="G878" s="150"/>
      <c r="H878" s="150"/>
      <c r="I878" s="95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</row>
    <row r="879" spans="1:57" x14ac:dyDescent="0.2">
      <c r="A879" s="1"/>
      <c r="B879" s="149"/>
      <c r="C879" s="150"/>
      <c r="D879" s="150"/>
      <c r="E879" s="150"/>
      <c r="F879" s="150"/>
      <c r="G879" s="150"/>
      <c r="H879" s="150"/>
      <c r="I879" s="95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</row>
    <row r="880" spans="1:57" x14ac:dyDescent="0.2">
      <c r="A880" s="1"/>
      <c r="B880" s="149"/>
      <c r="C880" s="150"/>
      <c r="D880" s="150"/>
      <c r="E880" s="150"/>
      <c r="F880" s="150"/>
      <c r="G880" s="150"/>
      <c r="H880" s="150"/>
      <c r="I880" s="95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</row>
    <row r="881" spans="1:57" x14ac:dyDescent="0.2">
      <c r="A881" s="1"/>
      <c r="B881" s="149"/>
      <c r="C881" s="150"/>
      <c r="D881" s="150"/>
      <c r="E881" s="150"/>
      <c r="F881" s="150"/>
      <c r="G881" s="150"/>
      <c r="H881" s="150"/>
      <c r="I881" s="95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</row>
    <row r="882" spans="1:57" x14ac:dyDescent="0.2">
      <c r="A882" s="1"/>
      <c r="B882" s="149"/>
      <c r="C882" s="150"/>
      <c r="D882" s="150"/>
      <c r="E882" s="150"/>
      <c r="F882" s="150"/>
      <c r="G882" s="150"/>
      <c r="H882" s="150"/>
      <c r="I882" s="95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</row>
    <row r="883" spans="1:57" x14ac:dyDescent="0.2">
      <c r="A883" s="1"/>
      <c r="B883" s="149"/>
      <c r="C883" s="150"/>
      <c r="D883" s="150"/>
      <c r="E883" s="150"/>
      <c r="F883" s="150"/>
      <c r="G883" s="150"/>
      <c r="H883" s="150"/>
      <c r="I883" s="95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</row>
    <row r="884" spans="1:57" x14ac:dyDescent="0.2">
      <c r="A884" s="1"/>
      <c r="B884" s="149"/>
      <c r="C884" s="150"/>
      <c r="D884" s="150"/>
      <c r="E884" s="150"/>
      <c r="F884" s="150"/>
      <c r="G884" s="150"/>
      <c r="H884" s="150"/>
      <c r="I884" s="95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</row>
    <row r="885" spans="1:57" x14ac:dyDescent="0.2">
      <c r="A885" s="1"/>
      <c r="B885" s="149"/>
      <c r="C885" s="150"/>
      <c r="D885" s="150"/>
      <c r="E885" s="150"/>
      <c r="F885" s="150"/>
      <c r="G885" s="150"/>
      <c r="H885" s="150"/>
      <c r="I885" s="95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</row>
    <row r="886" spans="1:57" x14ac:dyDescent="0.2">
      <c r="A886" s="1"/>
      <c r="B886" s="149"/>
      <c r="C886" s="150"/>
      <c r="D886" s="150"/>
      <c r="E886" s="150"/>
      <c r="F886" s="150"/>
      <c r="G886" s="150"/>
      <c r="H886" s="150"/>
      <c r="I886" s="95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</row>
    <row r="887" spans="1:57" x14ac:dyDescent="0.2">
      <c r="A887" s="1"/>
      <c r="B887" s="149"/>
      <c r="C887" s="150"/>
      <c r="D887" s="150"/>
      <c r="E887" s="150"/>
      <c r="F887" s="150"/>
      <c r="G887" s="150"/>
      <c r="H887" s="150"/>
      <c r="I887" s="95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</row>
    <row r="888" spans="1:57" x14ac:dyDescent="0.2">
      <c r="A888" s="1"/>
      <c r="B888" s="149"/>
      <c r="C888" s="150"/>
      <c r="D888" s="150"/>
      <c r="E888" s="150"/>
      <c r="F888" s="150"/>
      <c r="G888" s="150"/>
      <c r="H888" s="150"/>
      <c r="I888" s="95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</row>
    <row r="889" spans="1:57" x14ac:dyDescent="0.2">
      <c r="A889" s="1"/>
      <c r="B889" s="149"/>
      <c r="C889" s="150"/>
      <c r="D889" s="150"/>
      <c r="E889" s="150"/>
      <c r="F889" s="150"/>
      <c r="G889" s="150"/>
      <c r="H889" s="150"/>
      <c r="I889" s="95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</row>
    <row r="890" spans="1:57" x14ac:dyDescent="0.2">
      <c r="A890" s="1"/>
      <c r="B890" s="149"/>
      <c r="C890" s="150"/>
      <c r="D890" s="150"/>
      <c r="E890" s="150"/>
      <c r="F890" s="150"/>
      <c r="G890" s="150"/>
      <c r="H890" s="150"/>
      <c r="I890" s="95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</row>
    <row r="891" spans="1:57" x14ac:dyDescent="0.2">
      <c r="A891" s="1"/>
      <c r="B891" s="149"/>
      <c r="C891" s="150"/>
      <c r="D891" s="150"/>
      <c r="E891" s="150"/>
      <c r="F891" s="150"/>
      <c r="G891" s="150"/>
      <c r="H891" s="150"/>
      <c r="I891" s="95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</row>
    <row r="892" spans="1:57" x14ac:dyDescent="0.2">
      <c r="A892" s="1"/>
      <c r="B892" s="149"/>
      <c r="C892" s="150"/>
      <c r="D892" s="150"/>
      <c r="E892" s="150"/>
      <c r="F892" s="150"/>
      <c r="G892" s="150"/>
      <c r="H892" s="150"/>
      <c r="I892" s="95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</row>
    <row r="893" spans="1:57" x14ac:dyDescent="0.2">
      <c r="A893" s="1"/>
      <c r="B893" s="149"/>
      <c r="C893" s="150"/>
      <c r="D893" s="150"/>
      <c r="E893" s="150"/>
      <c r="F893" s="150"/>
      <c r="G893" s="150"/>
      <c r="H893" s="150"/>
      <c r="I893" s="95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</row>
    <row r="894" spans="1:57" x14ac:dyDescent="0.2">
      <c r="A894" s="1"/>
      <c r="B894" s="149"/>
      <c r="C894" s="150"/>
      <c r="D894" s="150"/>
      <c r="E894" s="150"/>
      <c r="F894" s="150"/>
      <c r="G894" s="150"/>
      <c r="H894" s="150"/>
      <c r="I894" s="95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</row>
    <row r="895" spans="1:57" x14ac:dyDescent="0.2">
      <c r="A895" s="1"/>
      <c r="B895" s="149"/>
      <c r="C895" s="150"/>
      <c r="D895" s="150"/>
      <c r="E895" s="150"/>
      <c r="F895" s="150"/>
      <c r="G895" s="150"/>
      <c r="H895" s="150"/>
      <c r="I895" s="95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</row>
    <row r="896" spans="1:57" x14ac:dyDescent="0.2">
      <c r="A896" s="1"/>
      <c r="B896" s="149"/>
      <c r="C896" s="150"/>
      <c r="D896" s="150"/>
      <c r="E896" s="150"/>
      <c r="F896" s="150"/>
      <c r="G896" s="150"/>
      <c r="H896" s="150"/>
      <c r="I896" s="95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</row>
    <row r="897" spans="1:57" x14ac:dyDescent="0.2">
      <c r="A897" s="1"/>
      <c r="B897" s="149"/>
      <c r="C897" s="150"/>
      <c r="D897" s="150"/>
      <c r="E897" s="150"/>
      <c r="F897" s="150"/>
      <c r="G897" s="150"/>
      <c r="H897" s="150"/>
      <c r="I897" s="95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</row>
    <row r="898" spans="1:57" x14ac:dyDescent="0.2">
      <c r="A898" s="1"/>
      <c r="B898" s="149"/>
      <c r="C898" s="150"/>
      <c r="D898" s="150"/>
      <c r="E898" s="150"/>
      <c r="F898" s="150"/>
      <c r="G898" s="150"/>
      <c r="H898" s="150"/>
      <c r="I898" s="95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</row>
    <row r="899" spans="1:57" x14ac:dyDescent="0.2">
      <c r="A899" s="1"/>
      <c r="B899" s="149"/>
      <c r="C899" s="150"/>
      <c r="D899" s="150"/>
      <c r="E899" s="150"/>
      <c r="F899" s="150"/>
      <c r="G899" s="150"/>
      <c r="H899" s="150"/>
      <c r="I899" s="95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</row>
    <row r="900" spans="1:57" x14ac:dyDescent="0.2">
      <c r="A900" s="1"/>
      <c r="B900" s="149"/>
      <c r="C900" s="150"/>
      <c r="D900" s="150"/>
      <c r="E900" s="150"/>
      <c r="F900" s="150"/>
      <c r="G900" s="150"/>
      <c r="H900" s="150"/>
      <c r="I900" s="95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</row>
    <row r="901" spans="1:57" x14ac:dyDescent="0.2">
      <c r="A901" s="1"/>
      <c r="B901" s="149"/>
      <c r="C901" s="150"/>
      <c r="D901" s="150"/>
      <c r="E901" s="150"/>
      <c r="F901" s="150"/>
      <c r="G901" s="150"/>
      <c r="H901" s="150"/>
      <c r="I901" s="95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</row>
    <row r="902" spans="1:57" x14ac:dyDescent="0.2">
      <c r="A902" s="1"/>
      <c r="B902" s="149"/>
      <c r="C902" s="150"/>
      <c r="D902" s="150"/>
      <c r="E902" s="150"/>
      <c r="F902" s="150"/>
      <c r="G902" s="150"/>
      <c r="H902" s="150"/>
      <c r="I902" s="95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</row>
    <row r="903" spans="1:57" x14ac:dyDescent="0.2">
      <c r="A903" s="1"/>
      <c r="B903" s="149"/>
      <c r="C903" s="150"/>
      <c r="D903" s="150"/>
      <c r="E903" s="150"/>
      <c r="F903" s="150"/>
      <c r="G903" s="150"/>
      <c r="H903" s="150"/>
      <c r="I903" s="95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</row>
    <row r="904" spans="1:57" x14ac:dyDescent="0.2">
      <c r="A904" s="1"/>
      <c r="B904" s="149"/>
      <c r="C904" s="150"/>
      <c r="D904" s="150"/>
      <c r="E904" s="150"/>
      <c r="F904" s="150"/>
      <c r="G904" s="150"/>
      <c r="H904" s="150"/>
      <c r="I904" s="95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</row>
    <row r="905" spans="1:57" x14ac:dyDescent="0.2">
      <c r="A905" s="1"/>
      <c r="B905" s="149"/>
      <c r="C905" s="150"/>
      <c r="D905" s="150"/>
      <c r="E905" s="150"/>
      <c r="F905" s="150"/>
      <c r="G905" s="150"/>
      <c r="H905" s="150"/>
      <c r="I905" s="95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</row>
    <row r="906" spans="1:57" x14ac:dyDescent="0.2">
      <c r="A906" s="1"/>
      <c r="B906" s="149"/>
      <c r="C906" s="150"/>
      <c r="D906" s="150"/>
      <c r="E906" s="150"/>
      <c r="F906" s="150"/>
      <c r="G906" s="150"/>
      <c r="H906" s="150"/>
      <c r="I906" s="95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</row>
    <row r="907" spans="1:57" x14ac:dyDescent="0.2">
      <c r="A907" s="1"/>
      <c r="B907" s="149"/>
      <c r="C907" s="150"/>
      <c r="D907" s="150"/>
      <c r="E907" s="150"/>
      <c r="F907" s="150"/>
      <c r="G907" s="150"/>
      <c r="H907" s="150"/>
      <c r="I907" s="95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</row>
    <row r="908" spans="1:57" x14ac:dyDescent="0.2">
      <c r="A908" s="1"/>
      <c r="B908" s="149"/>
      <c r="C908" s="150"/>
      <c r="D908" s="150"/>
      <c r="E908" s="150"/>
      <c r="F908" s="150"/>
      <c r="G908" s="150"/>
      <c r="H908" s="150"/>
      <c r="I908" s="95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</row>
    <row r="909" spans="1:57" x14ac:dyDescent="0.2">
      <c r="A909" s="1"/>
      <c r="B909" s="149"/>
      <c r="C909" s="150"/>
      <c r="D909" s="150"/>
      <c r="E909" s="150"/>
      <c r="F909" s="150"/>
      <c r="G909" s="150"/>
      <c r="H909" s="150"/>
      <c r="I909" s="95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</row>
    <row r="910" spans="1:57" x14ac:dyDescent="0.2">
      <c r="A910" s="1"/>
      <c r="B910" s="149"/>
      <c r="C910" s="150"/>
      <c r="D910" s="150"/>
      <c r="E910" s="150"/>
      <c r="F910" s="150"/>
      <c r="G910" s="150"/>
      <c r="H910" s="150"/>
      <c r="I910" s="95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</row>
    <row r="911" spans="1:57" x14ac:dyDescent="0.2">
      <c r="A911" s="1"/>
      <c r="B911" s="149"/>
      <c r="C911" s="150"/>
      <c r="D911" s="150"/>
      <c r="E911" s="150"/>
      <c r="F911" s="150"/>
      <c r="G911" s="150"/>
      <c r="H911" s="150"/>
      <c r="I911" s="95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</row>
    <row r="912" spans="1:57" x14ac:dyDescent="0.2">
      <c r="A912" s="1"/>
      <c r="B912" s="149"/>
      <c r="C912" s="150"/>
      <c r="D912" s="150"/>
      <c r="E912" s="150"/>
      <c r="F912" s="150"/>
      <c r="G912" s="150"/>
      <c r="H912" s="150"/>
      <c r="I912" s="95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</row>
    <row r="913" spans="1:57" x14ac:dyDescent="0.2">
      <c r="A913" s="1"/>
      <c r="B913" s="149"/>
      <c r="C913" s="150"/>
      <c r="D913" s="150"/>
      <c r="E913" s="150"/>
      <c r="F913" s="150"/>
      <c r="G913" s="150"/>
      <c r="H913" s="150"/>
      <c r="I913" s="95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</row>
    <row r="914" spans="1:57" x14ac:dyDescent="0.2">
      <c r="A914" s="1"/>
      <c r="B914" s="149"/>
      <c r="C914" s="150"/>
      <c r="D914" s="150"/>
      <c r="E914" s="150"/>
      <c r="F914" s="150"/>
      <c r="G914" s="150"/>
      <c r="H914" s="150"/>
      <c r="I914" s="95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</row>
    <row r="915" spans="1:57" x14ac:dyDescent="0.2">
      <c r="A915" s="1"/>
      <c r="B915" s="149"/>
      <c r="C915" s="150"/>
      <c r="D915" s="150"/>
      <c r="E915" s="150"/>
      <c r="F915" s="150"/>
      <c r="G915" s="150"/>
      <c r="H915" s="150"/>
      <c r="I915" s="95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</row>
    <row r="916" spans="1:57" x14ac:dyDescent="0.2">
      <c r="A916" s="1"/>
      <c r="B916" s="149"/>
      <c r="C916" s="150"/>
      <c r="D916" s="150"/>
      <c r="E916" s="150"/>
      <c r="F916" s="150"/>
      <c r="G916" s="150"/>
      <c r="H916" s="150"/>
      <c r="I916" s="95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</row>
    <row r="917" spans="1:57" x14ac:dyDescent="0.2">
      <c r="A917" s="1"/>
      <c r="B917" s="149"/>
      <c r="C917" s="150"/>
      <c r="D917" s="150"/>
      <c r="E917" s="150"/>
      <c r="F917" s="150"/>
      <c r="G917" s="150"/>
      <c r="H917" s="150"/>
      <c r="I917" s="95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</row>
    <row r="918" spans="1:57" x14ac:dyDescent="0.2">
      <c r="A918" s="1"/>
      <c r="B918" s="149"/>
      <c r="C918" s="150"/>
      <c r="D918" s="150"/>
      <c r="E918" s="150"/>
      <c r="F918" s="150"/>
      <c r="G918" s="150"/>
      <c r="H918" s="150"/>
      <c r="I918" s="95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</row>
    <row r="919" spans="1:57" x14ac:dyDescent="0.2">
      <c r="A919" s="1"/>
      <c r="B919" s="149"/>
      <c r="C919" s="150"/>
      <c r="D919" s="150"/>
      <c r="E919" s="150"/>
      <c r="F919" s="150"/>
      <c r="G919" s="150"/>
      <c r="H919" s="150"/>
      <c r="I919" s="95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</row>
    <row r="920" spans="1:57" x14ac:dyDescent="0.2">
      <c r="A920" s="1"/>
      <c r="B920" s="149"/>
      <c r="C920" s="150"/>
      <c r="D920" s="150"/>
      <c r="E920" s="150"/>
      <c r="F920" s="150"/>
      <c r="G920" s="150"/>
      <c r="H920" s="150"/>
      <c r="I920" s="95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</row>
    <row r="921" spans="1:57" x14ac:dyDescent="0.2">
      <c r="A921" s="1"/>
      <c r="B921" s="149"/>
      <c r="C921" s="150"/>
      <c r="D921" s="150"/>
      <c r="E921" s="150"/>
      <c r="F921" s="150"/>
      <c r="G921" s="150"/>
      <c r="H921" s="150"/>
      <c r="I921" s="95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</row>
    <row r="922" spans="1:57" x14ac:dyDescent="0.2">
      <c r="A922" s="1"/>
      <c r="B922" s="149"/>
      <c r="C922" s="150"/>
      <c r="D922" s="150"/>
      <c r="E922" s="150"/>
      <c r="F922" s="150"/>
      <c r="G922" s="150"/>
      <c r="H922" s="150"/>
      <c r="I922" s="95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</row>
    <row r="923" spans="1:57" x14ac:dyDescent="0.2">
      <c r="A923" s="1"/>
      <c r="B923" s="149"/>
      <c r="C923" s="150"/>
      <c r="D923" s="150"/>
      <c r="E923" s="150"/>
      <c r="F923" s="150"/>
      <c r="G923" s="150"/>
      <c r="H923" s="150"/>
      <c r="I923" s="95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</row>
    <row r="924" spans="1:57" x14ac:dyDescent="0.2">
      <c r="A924" s="1"/>
      <c r="B924" s="149"/>
      <c r="C924" s="150"/>
      <c r="D924" s="150"/>
      <c r="E924" s="150"/>
      <c r="F924" s="150"/>
      <c r="G924" s="150"/>
      <c r="H924" s="150"/>
      <c r="I924" s="95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</row>
    <row r="925" spans="1:57" x14ac:dyDescent="0.2">
      <c r="A925" s="1"/>
      <c r="B925" s="149"/>
      <c r="C925" s="150"/>
      <c r="D925" s="150"/>
      <c r="E925" s="150"/>
      <c r="F925" s="150"/>
      <c r="G925" s="150"/>
      <c r="H925" s="150"/>
      <c r="I925" s="95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</row>
    <row r="926" spans="1:57" x14ac:dyDescent="0.2">
      <c r="A926" s="1"/>
      <c r="B926" s="149"/>
      <c r="C926" s="150"/>
      <c r="D926" s="150"/>
      <c r="E926" s="150"/>
      <c r="F926" s="150"/>
      <c r="G926" s="150"/>
      <c r="H926" s="150"/>
      <c r="I926" s="95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</row>
    <row r="927" spans="1:57" x14ac:dyDescent="0.2">
      <c r="A927" s="1"/>
      <c r="B927" s="149"/>
      <c r="C927" s="150"/>
      <c r="D927" s="150"/>
      <c r="E927" s="150"/>
      <c r="F927" s="150"/>
      <c r="G927" s="150"/>
      <c r="H927" s="150"/>
      <c r="I927" s="95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</row>
    <row r="928" spans="1:57" x14ac:dyDescent="0.2">
      <c r="A928" s="1"/>
      <c r="B928" s="149"/>
      <c r="C928" s="150"/>
      <c r="D928" s="150"/>
      <c r="E928" s="150"/>
      <c r="F928" s="150"/>
      <c r="G928" s="150"/>
      <c r="H928" s="150"/>
      <c r="I928" s="95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</row>
    <row r="929" spans="1:57" x14ac:dyDescent="0.2">
      <c r="A929" s="1"/>
      <c r="B929" s="149"/>
      <c r="C929" s="150"/>
      <c r="D929" s="150"/>
      <c r="E929" s="150"/>
      <c r="F929" s="150"/>
      <c r="G929" s="150"/>
      <c r="H929" s="150"/>
      <c r="I929" s="95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</row>
    <row r="930" spans="1:57" x14ac:dyDescent="0.2">
      <c r="A930" s="1"/>
      <c r="B930" s="149"/>
      <c r="C930" s="150"/>
      <c r="D930" s="150"/>
      <c r="E930" s="150"/>
      <c r="F930" s="150"/>
      <c r="G930" s="150"/>
      <c r="H930" s="150"/>
      <c r="I930" s="95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</row>
    <row r="931" spans="1:57" x14ac:dyDescent="0.2">
      <c r="A931" s="1"/>
      <c r="B931" s="149"/>
      <c r="C931" s="150"/>
      <c r="D931" s="150"/>
      <c r="E931" s="150"/>
      <c r="F931" s="150"/>
      <c r="G931" s="150"/>
      <c r="H931" s="150"/>
      <c r="I931" s="95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</row>
    <row r="932" spans="1:57" x14ac:dyDescent="0.2">
      <c r="A932" s="1"/>
      <c r="B932" s="149"/>
      <c r="C932" s="150"/>
      <c r="D932" s="150"/>
      <c r="E932" s="150"/>
      <c r="F932" s="150"/>
      <c r="G932" s="150"/>
      <c r="H932" s="150"/>
      <c r="I932" s="95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</row>
    <row r="933" spans="1:57" x14ac:dyDescent="0.2">
      <c r="A933" s="1"/>
      <c r="B933" s="149"/>
      <c r="C933" s="150"/>
      <c r="D933" s="150"/>
      <c r="E933" s="150"/>
      <c r="F933" s="150"/>
      <c r="G933" s="150"/>
      <c r="H933" s="150"/>
      <c r="I933" s="95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</row>
    <row r="934" spans="1:57" x14ac:dyDescent="0.2">
      <c r="A934" s="1"/>
      <c r="B934" s="149"/>
      <c r="C934" s="150"/>
      <c r="D934" s="150"/>
      <c r="E934" s="150"/>
      <c r="F934" s="150"/>
      <c r="G934" s="150"/>
      <c r="H934" s="150"/>
      <c r="I934" s="95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</row>
    <row r="935" spans="1:57" x14ac:dyDescent="0.2">
      <c r="A935" s="1"/>
      <c r="B935" s="149"/>
      <c r="C935" s="150"/>
      <c r="D935" s="150"/>
      <c r="E935" s="150"/>
      <c r="F935" s="150"/>
      <c r="G935" s="150"/>
      <c r="H935" s="150"/>
      <c r="I935" s="95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</row>
    <row r="936" spans="1:57" x14ac:dyDescent="0.2">
      <c r="A936" s="1"/>
      <c r="B936" s="149"/>
      <c r="C936" s="150"/>
      <c r="D936" s="150"/>
      <c r="E936" s="150"/>
      <c r="F936" s="150"/>
      <c r="G936" s="150"/>
      <c r="H936" s="150"/>
      <c r="I936" s="95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</row>
    <row r="937" spans="1:57" x14ac:dyDescent="0.2">
      <c r="A937" s="1"/>
      <c r="B937" s="149"/>
      <c r="C937" s="150"/>
      <c r="D937" s="150"/>
      <c r="E937" s="150"/>
      <c r="F937" s="150"/>
      <c r="G937" s="150"/>
      <c r="H937" s="150"/>
      <c r="I937" s="95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</row>
    <row r="938" spans="1:57" x14ac:dyDescent="0.2">
      <c r="A938" s="1"/>
      <c r="B938" s="149"/>
      <c r="C938" s="150"/>
      <c r="D938" s="150"/>
      <c r="E938" s="150"/>
      <c r="F938" s="150"/>
      <c r="G938" s="150"/>
      <c r="H938" s="150"/>
      <c r="I938" s="95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</row>
    <row r="939" spans="1:57" x14ac:dyDescent="0.2">
      <c r="A939" s="1"/>
      <c r="B939" s="149"/>
      <c r="C939" s="150"/>
      <c r="D939" s="150"/>
      <c r="E939" s="150"/>
      <c r="F939" s="150"/>
      <c r="G939" s="150"/>
      <c r="H939" s="150"/>
      <c r="I939" s="95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</row>
    <row r="940" spans="1:57" x14ac:dyDescent="0.2">
      <c r="A940" s="1"/>
      <c r="B940" s="149"/>
      <c r="C940" s="150"/>
      <c r="D940" s="150"/>
      <c r="E940" s="150"/>
      <c r="F940" s="150"/>
      <c r="G940" s="150"/>
      <c r="H940" s="150"/>
      <c r="I940" s="95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</row>
    <row r="941" spans="1:57" x14ac:dyDescent="0.2">
      <c r="A941" s="1"/>
      <c r="B941" s="149"/>
      <c r="C941" s="150"/>
      <c r="D941" s="150"/>
      <c r="E941" s="150"/>
      <c r="F941" s="150"/>
      <c r="G941" s="150"/>
      <c r="H941" s="150"/>
      <c r="I941" s="95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</row>
    <row r="942" spans="1:57" x14ac:dyDescent="0.2">
      <c r="A942" s="1"/>
      <c r="B942" s="149"/>
      <c r="C942" s="150"/>
      <c r="D942" s="150"/>
      <c r="E942" s="150"/>
      <c r="F942" s="150"/>
      <c r="G942" s="150"/>
      <c r="H942" s="150"/>
      <c r="I942" s="95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</row>
    <row r="943" spans="1:57" x14ac:dyDescent="0.2">
      <c r="A943" s="1"/>
      <c r="B943" s="149"/>
      <c r="C943" s="150"/>
      <c r="D943" s="150"/>
      <c r="E943" s="150"/>
      <c r="F943" s="150"/>
      <c r="G943" s="150"/>
      <c r="H943" s="150"/>
      <c r="I943" s="95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</row>
    <row r="944" spans="1:57" x14ac:dyDescent="0.2">
      <c r="A944" s="1"/>
      <c r="B944" s="149"/>
      <c r="C944" s="150"/>
      <c r="D944" s="150"/>
      <c r="E944" s="150"/>
      <c r="F944" s="150"/>
      <c r="G944" s="150"/>
      <c r="H944" s="150"/>
      <c r="I944" s="95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</row>
    <row r="945" spans="1:57" x14ac:dyDescent="0.2">
      <c r="A945" s="1"/>
      <c r="B945" s="149"/>
      <c r="C945" s="150"/>
      <c r="D945" s="150"/>
      <c r="E945" s="150"/>
      <c r="F945" s="150"/>
      <c r="G945" s="150"/>
      <c r="H945" s="150"/>
      <c r="I945" s="95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</row>
    <row r="946" spans="1:57" x14ac:dyDescent="0.2">
      <c r="A946" s="1"/>
      <c r="B946" s="149"/>
      <c r="C946" s="150"/>
      <c r="D946" s="150"/>
      <c r="E946" s="150"/>
      <c r="F946" s="150"/>
      <c r="G946" s="150"/>
      <c r="H946" s="150"/>
      <c r="I946" s="95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</row>
    <row r="947" spans="1:57" x14ac:dyDescent="0.2">
      <c r="A947" s="1"/>
      <c r="B947" s="149"/>
      <c r="C947" s="150"/>
      <c r="D947" s="150"/>
      <c r="E947" s="150"/>
      <c r="F947" s="150"/>
      <c r="G947" s="150"/>
      <c r="H947" s="150"/>
      <c r="I947" s="95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</row>
    <row r="948" spans="1:57" x14ac:dyDescent="0.2">
      <c r="A948" s="1"/>
      <c r="B948" s="149"/>
      <c r="C948" s="150"/>
      <c r="D948" s="150"/>
      <c r="E948" s="150"/>
      <c r="F948" s="150"/>
      <c r="G948" s="150"/>
      <c r="H948" s="150"/>
      <c r="I948" s="95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</row>
    <row r="949" spans="1:57" x14ac:dyDescent="0.2">
      <c r="A949" s="1"/>
      <c r="B949" s="149"/>
      <c r="C949" s="150"/>
      <c r="D949" s="150"/>
      <c r="E949" s="150"/>
      <c r="F949" s="150"/>
      <c r="G949" s="150"/>
      <c r="H949" s="150"/>
      <c r="I949" s="95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</row>
    <row r="950" spans="1:57" x14ac:dyDescent="0.2">
      <c r="A950" s="1"/>
      <c r="B950" s="149"/>
      <c r="C950" s="150"/>
      <c r="D950" s="150"/>
      <c r="E950" s="150"/>
      <c r="F950" s="150"/>
      <c r="G950" s="150"/>
      <c r="H950" s="150"/>
      <c r="I950" s="95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</row>
    <row r="951" spans="1:57" x14ac:dyDescent="0.2">
      <c r="A951" s="1"/>
      <c r="B951" s="149"/>
      <c r="C951" s="150"/>
      <c r="D951" s="150"/>
      <c r="E951" s="150"/>
      <c r="F951" s="150"/>
      <c r="G951" s="150"/>
      <c r="H951" s="150"/>
      <c r="I951" s="95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</row>
    <row r="952" spans="1:57" x14ac:dyDescent="0.2">
      <c r="A952" s="1"/>
      <c r="B952" s="149"/>
      <c r="C952" s="150"/>
      <c r="D952" s="150"/>
      <c r="E952" s="150"/>
      <c r="F952" s="150"/>
      <c r="G952" s="150"/>
      <c r="H952" s="150"/>
      <c r="I952" s="95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</row>
    <row r="953" spans="1:57" x14ac:dyDescent="0.2">
      <c r="A953" s="1"/>
      <c r="B953" s="149"/>
      <c r="C953" s="150"/>
      <c r="D953" s="150"/>
      <c r="E953" s="150"/>
      <c r="F953" s="150"/>
      <c r="G953" s="150"/>
      <c r="H953" s="150"/>
      <c r="I953" s="95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</row>
    <row r="954" spans="1:57" x14ac:dyDescent="0.2">
      <c r="A954" s="1"/>
      <c r="B954" s="149"/>
      <c r="C954" s="150"/>
      <c r="D954" s="150"/>
      <c r="E954" s="150"/>
      <c r="F954" s="150"/>
      <c r="G954" s="150"/>
      <c r="H954" s="150"/>
      <c r="I954" s="95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</row>
    <row r="955" spans="1:57" x14ac:dyDescent="0.2">
      <c r="A955" s="1"/>
      <c r="B955" s="149"/>
      <c r="C955" s="150"/>
      <c r="D955" s="150"/>
      <c r="E955" s="150"/>
      <c r="F955" s="150"/>
      <c r="G955" s="150"/>
      <c r="H955" s="150"/>
      <c r="I955" s="95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</row>
    <row r="956" spans="1:57" x14ac:dyDescent="0.2">
      <c r="A956" s="1"/>
      <c r="B956" s="149"/>
      <c r="C956" s="150"/>
      <c r="D956" s="150"/>
      <c r="E956" s="150"/>
      <c r="F956" s="150"/>
      <c r="G956" s="150"/>
      <c r="H956" s="150"/>
      <c r="I956" s="95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</row>
    <row r="957" spans="1:57" x14ac:dyDescent="0.2">
      <c r="A957" s="1"/>
      <c r="B957" s="149"/>
      <c r="C957" s="150"/>
      <c r="D957" s="150"/>
      <c r="E957" s="150"/>
      <c r="F957" s="150"/>
      <c r="G957" s="150"/>
      <c r="H957" s="150"/>
      <c r="I957" s="95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</row>
    <row r="958" spans="1:57" x14ac:dyDescent="0.2">
      <c r="A958" s="1"/>
      <c r="B958" s="149"/>
      <c r="C958" s="150"/>
      <c r="D958" s="150"/>
      <c r="E958" s="150"/>
      <c r="F958" s="150"/>
      <c r="G958" s="150"/>
      <c r="H958" s="150"/>
      <c r="I958" s="95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</row>
    <row r="959" spans="1:57" x14ac:dyDescent="0.2">
      <c r="A959" s="1"/>
      <c r="B959" s="149"/>
      <c r="C959" s="150"/>
      <c r="D959" s="150"/>
      <c r="E959" s="150"/>
      <c r="F959" s="150"/>
      <c r="G959" s="150"/>
      <c r="H959" s="150"/>
      <c r="I959" s="95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</row>
    <row r="960" spans="1:57" x14ac:dyDescent="0.2">
      <c r="A960" s="1"/>
      <c r="B960" s="149"/>
      <c r="C960" s="150"/>
      <c r="D960" s="150"/>
      <c r="E960" s="150"/>
      <c r="F960" s="150"/>
      <c r="G960" s="150"/>
      <c r="H960" s="150"/>
      <c r="I960" s="95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</row>
    <row r="961" spans="1:57" x14ac:dyDescent="0.2">
      <c r="A961" s="1"/>
      <c r="B961" s="149"/>
      <c r="C961" s="150"/>
      <c r="D961" s="150"/>
      <c r="E961" s="150"/>
      <c r="F961" s="150"/>
      <c r="G961" s="150"/>
      <c r="H961" s="150"/>
      <c r="I961" s="95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</row>
    <row r="962" spans="1:57" x14ac:dyDescent="0.2">
      <c r="A962" s="1"/>
      <c r="B962" s="149"/>
      <c r="C962" s="150"/>
      <c r="D962" s="150"/>
      <c r="E962" s="150"/>
      <c r="F962" s="150"/>
      <c r="G962" s="150"/>
      <c r="H962" s="150"/>
      <c r="I962" s="95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</row>
    <row r="963" spans="1:57" x14ac:dyDescent="0.2">
      <c r="A963" s="1"/>
      <c r="B963" s="149"/>
      <c r="C963" s="150"/>
      <c r="D963" s="150"/>
      <c r="E963" s="150"/>
      <c r="F963" s="150"/>
      <c r="G963" s="150"/>
      <c r="H963" s="150"/>
      <c r="I963" s="95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</row>
    <row r="964" spans="1:57" x14ac:dyDescent="0.2">
      <c r="A964" s="1"/>
      <c r="B964" s="149"/>
      <c r="C964" s="150"/>
      <c r="D964" s="150"/>
      <c r="E964" s="150"/>
      <c r="F964" s="150"/>
      <c r="G964" s="150"/>
      <c r="H964" s="150"/>
      <c r="I964" s="95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</row>
    <row r="965" spans="1:57" x14ac:dyDescent="0.2">
      <c r="A965" s="1"/>
      <c r="B965" s="149"/>
      <c r="C965" s="150"/>
      <c r="D965" s="150"/>
      <c r="E965" s="150"/>
      <c r="F965" s="150"/>
      <c r="G965" s="150"/>
      <c r="H965" s="150"/>
      <c r="I965" s="95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</row>
    <row r="966" spans="1:57" x14ac:dyDescent="0.2">
      <c r="A966" s="1"/>
      <c r="B966" s="149"/>
      <c r="C966" s="150"/>
      <c r="D966" s="150"/>
      <c r="E966" s="150"/>
      <c r="F966" s="150"/>
      <c r="G966" s="150"/>
      <c r="H966" s="150"/>
      <c r="I966" s="95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</row>
    <row r="967" spans="1:57" x14ac:dyDescent="0.2">
      <c r="A967" s="1"/>
      <c r="B967" s="149"/>
      <c r="C967" s="150"/>
      <c r="D967" s="150"/>
      <c r="E967" s="150"/>
      <c r="F967" s="150"/>
      <c r="G967" s="150"/>
      <c r="H967" s="150"/>
      <c r="I967" s="95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</row>
    <row r="968" spans="1:57" x14ac:dyDescent="0.2">
      <c r="A968" s="1"/>
      <c r="B968" s="149"/>
      <c r="C968" s="150"/>
      <c r="D968" s="150"/>
      <c r="E968" s="150"/>
      <c r="F968" s="150"/>
      <c r="G968" s="150"/>
      <c r="H968" s="150"/>
      <c r="I968" s="95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</row>
    <row r="969" spans="1:57" x14ac:dyDescent="0.2">
      <c r="A969" s="1"/>
      <c r="B969" s="149"/>
      <c r="C969" s="150"/>
      <c r="D969" s="150"/>
      <c r="E969" s="150"/>
      <c r="F969" s="150"/>
      <c r="G969" s="150"/>
      <c r="H969" s="150"/>
      <c r="I969" s="95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</row>
    <row r="970" spans="1:57" x14ac:dyDescent="0.2">
      <c r="A970" s="1"/>
      <c r="B970" s="149"/>
      <c r="C970" s="150"/>
      <c r="D970" s="150"/>
      <c r="E970" s="150"/>
      <c r="F970" s="150"/>
      <c r="G970" s="150"/>
      <c r="H970" s="150"/>
      <c r="I970" s="95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</row>
    <row r="971" spans="1:57" x14ac:dyDescent="0.2">
      <c r="A971" s="1"/>
      <c r="B971" s="149"/>
      <c r="C971" s="150"/>
      <c r="D971" s="150"/>
      <c r="E971" s="150"/>
      <c r="F971" s="150"/>
      <c r="G971" s="150"/>
      <c r="H971" s="150"/>
      <c r="I971" s="95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</row>
    <row r="972" spans="1:57" x14ac:dyDescent="0.2">
      <c r="A972" s="1"/>
      <c r="B972" s="149"/>
      <c r="C972" s="150"/>
      <c r="D972" s="150"/>
      <c r="E972" s="150"/>
      <c r="F972" s="150"/>
      <c r="G972" s="150"/>
      <c r="H972" s="150"/>
      <c r="I972" s="95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</row>
    <row r="973" spans="1:57" x14ac:dyDescent="0.2">
      <c r="A973" s="1"/>
      <c r="B973" s="149"/>
      <c r="C973" s="150"/>
      <c r="D973" s="150"/>
      <c r="E973" s="150"/>
      <c r="F973" s="150"/>
      <c r="G973" s="150"/>
      <c r="H973" s="150"/>
      <c r="I973" s="95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</row>
    <row r="974" spans="1:57" x14ac:dyDescent="0.2">
      <c r="A974" s="1"/>
      <c r="B974" s="149"/>
      <c r="C974" s="150"/>
      <c r="D974" s="150"/>
      <c r="E974" s="150"/>
      <c r="F974" s="150"/>
      <c r="G974" s="150"/>
      <c r="H974" s="150"/>
      <c r="I974" s="95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</row>
    <row r="975" spans="1:57" x14ac:dyDescent="0.2">
      <c r="A975" s="1"/>
      <c r="B975" s="149"/>
      <c r="C975" s="150"/>
      <c r="D975" s="150"/>
      <c r="E975" s="150"/>
      <c r="F975" s="150"/>
      <c r="G975" s="150"/>
      <c r="H975" s="150"/>
      <c r="I975" s="95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</row>
    <row r="976" spans="1:57" x14ac:dyDescent="0.2">
      <c r="A976" s="1"/>
      <c r="B976" s="149"/>
      <c r="C976" s="150"/>
      <c r="D976" s="150"/>
      <c r="E976" s="150"/>
      <c r="F976" s="150"/>
      <c r="G976" s="150"/>
      <c r="H976" s="150"/>
      <c r="I976" s="95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</row>
    <row r="977" spans="1:57" x14ac:dyDescent="0.2">
      <c r="A977" s="1"/>
      <c r="B977" s="149"/>
      <c r="C977" s="150"/>
      <c r="D977" s="150"/>
      <c r="E977" s="150"/>
      <c r="F977" s="150"/>
      <c r="G977" s="150"/>
      <c r="H977" s="150"/>
      <c r="I977" s="95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</row>
    <row r="978" spans="1:57" x14ac:dyDescent="0.2">
      <c r="A978" s="1"/>
      <c r="B978" s="149"/>
      <c r="C978" s="150"/>
      <c r="D978" s="150"/>
      <c r="E978" s="150"/>
      <c r="F978" s="150"/>
      <c r="G978" s="150"/>
      <c r="H978" s="150"/>
      <c r="I978" s="95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</row>
    <row r="979" spans="1:57" x14ac:dyDescent="0.2">
      <c r="A979" s="1"/>
      <c r="B979" s="149"/>
      <c r="C979" s="150"/>
      <c r="D979" s="150"/>
      <c r="E979" s="150"/>
      <c r="F979" s="150"/>
      <c r="G979" s="150"/>
      <c r="H979" s="150"/>
      <c r="I979" s="95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</row>
    <row r="980" spans="1:57" x14ac:dyDescent="0.2">
      <c r="A980" s="1"/>
      <c r="B980" s="149"/>
      <c r="C980" s="150"/>
      <c r="D980" s="150"/>
      <c r="E980" s="150"/>
      <c r="F980" s="150"/>
      <c r="G980" s="150"/>
      <c r="H980" s="150"/>
      <c r="I980" s="95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</row>
    <row r="981" spans="1:57" x14ac:dyDescent="0.2">
      <c r="A981" s="1"/>
      <c r="B981" s="149"/>
      <c r="C981" s="150"/>
      <c r="D981" s="150"/>
      <c r="E981" s="150"/>
      <c r="F981" s="150"/>
      <c r="G981" s="150"/>
      <c r="H981" s="150"/>
      <c r="I981" s="95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</row>
    <row r="982" spans="1:57" x14ac:dyDescent="0.2">
      <c r="A982" s="1"/>
      <c r="B982" s="149"/>
      <c r="C982" s="150"/>
      <c r="D982" s="150"/>
      <c r="E982" s="150"/>
      <c r="F982" s="150"/>
      <c r="G982" s="150"/>
      <c r="H982" s="150"/>
      <c r="I982" s="95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</row>
    <row r="983" spans="1:57" x14ac:dyDescent="0.2">
      <c r="A983" s="1"/>
      <c r="B983" s="149"/>
      <c r="C983" s="150"/>
      <c r="D983" s="150"/>
      <c r="E983" s="150"/>
      <c r="F983" s="150"/>
      <c r="G983" s="150"/>
      <c r="H983" s="150"/>
      <c r="I983" s="95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</row>
    <row r="984" spans="1:57" x14ac:dyDescent="0.2">
      <c r="A984" s="1"/>
      <c r="B984" s="149"/>
      <c r="C984" s="150"/>
      <c r="D984" s="150"/>
      <c r="E984" s="150"/>
      <c r="F984" s="150"/>
      <c r="G984" s="150"/>
      <c r="H984" s="150"/>
      <c r="I984" s="95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</row>
    <row r="985" spans="1:57" x14ac:dyDescent="0.2">
      <c r="A985" s="1"/>
      <c r="B985" s="149"/>
      <c r="C985" s="150"/>
      <c r="D985" s="150"/>
      <c r="E985" s="150"/>
      <c r="F985" s="150"/>
      <c r="G985" s="150"/>
      <c r="H985" s="150"/>
      <c r="I985" s="95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</row>
    <row r="986" spans="1:57" x14ac:dyDescent="0.2">
      <c r="A986" s="1"/>
      <c r="B986" s="149"/>
      <c r="C986" s="150"/>
      <c r="D986" s="150"/>
      <c r="E986" s="150"/>
      <c r="F986" s="150"/>
      <c r="G986" s="150"/>
      <c r="H986" s="150"/>
      <c r="I986" s="95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</row>
    <row r="987" spans="1:57" x14ac:dyDescent="0.2">
      <c r="A987" s="1"/>
      <c r="B987" s="149"/>
      <c r="C987" s="150"/>
      <c r="D987" s="150"/>
      <c r="E987" s="150"/>
      <c r="F987" s="150"/>
      <c r="G987" s="150"/>
      <c r="H987" s="150"/>
      <c r="I987" s="95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</row>
    <row r="988" spans="1:57" x14ac:dyDescent="0.2">
      <c r="A988" s="1"/>
      <c r="B988" s="149"/>
      <c r="C988" s="150"/>
      <c r="D988" s="150"/>
      <c r="E988" s="150"/>
      <c r="F988" s="150"/>
      <c r="G988" s="150"/>
      <c r="H988" s="150"/>
      <c r="I988" s="95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</row>
    <row r="989" spans="1:57" x14ac:dyDescent="0.2">
      <c r="A989" s="1"/>
      <c r="B989" s="149"/>
      <c r="C989" s="150"/>
      <c r="D989" s="150"/>
      <c r="E989" s="150"/>
      <c r="F989" s="150"/>
      <c r="G989" s="150"/>
      <c r="H989" s="150"/>
      <c r="I989" s="95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</row>
    <row r="990" spans="1:57" x14ac:dyDescent="0.2">
      <c r="A990" s="1"/>
      <c r="B990" s="149"/>
      <c r="C990" s="150"/>
      <c r="D990" s="150"/>
      <c r="E990" s="150"/>
      <c r="F990" s="150"/>
      <c r="G990" s="150"/>
      <c r="H990" s="150"/>
      <c r="I990" s="95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</row>
    <row r="991" spans="1:57" x14ac:dyDescent="0.2">
      <c r="A991" s="1"/>
      <c r="B991" s="149"/>
      <c r="C991" s="150"/>
      <c r="D991" s="150"/>
      <c r="E991" s="150"/>
      <c r="F991" s="150"/>
      <c r="G991" s="150"/>
      <c r="H991" s="150"/>
      <c r="I991" s="95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</row>
    <row r="992" spans="1:57" x14ac:dyDescent="0.2">
      <c r="A992" s="1"/>
      <c r="B992" s="149"/>
      <c r="C992" s="150"/>
      <c r="D992" s="150"/>
      <c r="E992" s="150"/>
      <c r="F992" s="150"/>
      <c r="G992" s="150"/>
      <c r="H992" s="150"/>
      <c r="I992" s="95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</row>
    <row r="993" spans="1:57" x14ac:dyDescent="0.2">
      <c r="A993" s="1"/>
      <c r="B993" s="149"/>
      <c r="C993" s="150"/>
      <c r="D993" s="150"/>
      <c r="E993" s="150"/>
      <c r="F993" s="150"/>
      <c r="G993" s="150"/>
      <c r="H993" s="150"/>
      <c r="I993" s="95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</row>
    <row r="994" spans="1:57" x14ac:dyDescent="0.2">
      <c r="A994" s="1"/>
      <c r="B994" s="149"/>
      <c r="C994" s="150"/>
      <c r="D994" s="150"/>
      <c r="E994" s="150"/>
      <c r="F994" s="150"/>
      <c r="G994" s="150"/>
      <c r="H994" s="150"/>
      <c r="I994" s="95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</row>
    <row r="995" spans="1:57" x14ac:dyDescent="0.2">
      <c r="A995" s="1"/>
      <c r="B995" s="149"/>
      <c r="C995" s="150"/>
      <c r="D995" s="150"/>
      <c r="E995" s="150"/>
      <c r="F995" s="150"/>
      <c r="G995" s="150"/>
      <c r="H995" s="150"/>
      <c r="I995" s="95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</row>
    <row r="996" spans="1:57" x14ac:dyDescent="0.2">
      <c r="A996" s="1"/>
      <c r="B996" s="149"/>
      <c r="C996" s="150"/>
      <c r="D996" s="150"/>
      <c r="E996" s="150"/>
      <c r="F996" s="150"/>
      <c r="G996" s="150"/>
      <c r="H996" s="150"/>
      <c r="I996" s="95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</row>
    <row r="997" spans="1:57" x14ac:dyDescent="0.2">
      <c r="A997" s="1"/>
      <c r="B997" s="149"/>
      <c r="C997" s="150"/>
      <c r="D997" s="150"/>
      <c r="E997" s="150"/>
      <c r="F997" s="150"/>
      <c r="G997" s="150"/>
      <c r="H997" s="150"/>
      <c r="I997" s="95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</row>
    <row r="998" spans="1:57" x14ac:dyDescent="0.2">
      <c r="A998" s="1"/>
      <c r="B998" s="149"/>
      <c r="C998" s="150"/>
      <c r="D998" s="150"/>
      <c r="E998" s="150"/>
      <c r="F998" s="150"/>
      <c r="G998" s="150"/>
      <c r="H998" s="150"/>
      <c r="I998" s="95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</row>
    <row r="999" spans="1:57" x14ac:dyDescent="0.2">
      <c r="A999" s="1"/>
      <c r="B999" s="149"/>
      <c r="C999" s="150"/>
      <c r="D999" s="150"/>
      <c r="E999" s="150"/>
      <c r="F999" s="150"/>
      <c r="G999" s="150"/>
      <c r="H999" s="150"/>
      <c r="I999" s="95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</row>
    <row r="1000" spans="1:57" x14ac:dyDescent="0.2">
      <c r="A1000" s="1"/>
      <c r="B1000" s="149"/>
      <c r="C1000" s="150"/>
      <c r="D1000" s="150"/>
      <c r="E1000" s="150"/>
      <c r="F1000" s="150"/>
      <c r="G1000" s="150"/>
      <c r="H1000" s="150"/>
      <c r="I1000" s="95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</row>
    <row r="1001" spans="1:57" x14ac:dyDescent="0.2">
      <c r="A1001" s="1"/>
      <c r="B1001" s="149"/>
      <c r="C1001" s="150"/>
      <c r="D1001" s="150"/>
      <c r="E1001" s="150"/>
      <c r="F1001" s="150"/>
      <c r="G1001" s="150"/>
      <c r="H1001" s="150"/>
      <c r="I1001" s="95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</row>
    <row r="1002" spans="1:57" x14ac:dyDescent="0.2">
      <c r="A1002" s="1"/>
      <c r="B1002" s="149"/>
      <c r="C1002" s="150"/>
      <c r="D1002" s="150"/>
      <c r="E1002" s="150"/>
      <c r="F1002" s="150"/>
      <c r="G1002" s="150"/>
      <c r="H1002" s="150"/>
      <c r="I1002" s="95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</row>
    <row r="1003" spans="1:57" x14ac:dyDescent="0.2">
      <c r="A1003" s="1"/>
      <c r="B1003" s="149"/>
      <c r="C1003" s="150"/>
      <c r="D1003" s="150"/>
      <c r="E1003" s="150"/>
      <c r="F1003" s="150"/>
      <c r="G1003" s="150"/>
      <c r="H1003" s="150"/>
      <c r="I1003" s="95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</row>
    <row r="1004" spans="1:57" x14ac:dyDescent="0.2">
      <c r="A1004" s="1"/>
      <c r="B1004" s="149"/>
      <c r="C1004" s="150"/>
      <c r="D1004" s="150"/>
      <c r="E1004" s="150"/>
      <c r="F1004" s="150"/>
      <c r="G1004" s="150"/>
      <c r="H1004" s="150"/>
      <c r="I1004" s="95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</row>
    <row r="1005" spans="1:57" x14ac:dyDescent="0.2">
      <c r="A1005" s="1"/>
      <c r="B1005" s="149"/>
      <c r="C1005" s="150"/>
      <c r="D1005" s="150"/>
      <c r="E1005" s="150"/>
      <c r="F1005" s="150"/>
      <c r="G1005" s="150"/>
      <c r="H1005" s="150"/>
      <c r="I1005" s="95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</row>
    <row r="1006" spans="1:57" x14ac:dyDescent="0.2">
      <c r="A1006" s="1"/>
      <c r="B1006" s="149"/>
      <c r="C1006" s="150"/>
      <c r="D1006" s="150"/>
      <c r="E1006" s="150"/>
      <c r="F1006" s="150"/>
      <c r="G1006" s="150"/>
      <c r="H1006" s="150"/>
      <c r="I1006" s="95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</row>
    <row r="1007" spans="1:57" x14ac:dyDescent="0.2">
      <c r="A1007" s="1"/>
      <c r="B1007" s="149"/>
      <c r="C1007" s="150"/>
      <c r="D1007" s="150"/>
      <c r="E1007" s="150"/>
      <c r="F1007" s="150"/>
      <c r="G1007" s="150"/>
      <c r="H1007" s="150"/>
      <c r="I1007" s="95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</row>
    <row r="1008" spans="1:57" x14ac:dyDescent="0.2">
      <c r="A1008" s="1"/>
      <c r="B1008" s="149"/>
      <c r="C1008" s="150"/>
      <c r="D1008" s="150"/>
      <c r="E1008" s="150"/>
      <c r="F1008" s="150"/>
      <c r="G1008" s="150"/>
      <c r="H1008" s="150"/>
      <c r="I1008" s="95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</row>
    <row r="1009" spans="1:57" x14ac:dyDescent="0.2">
      <c r="A1009" s="1"/>
      <c r="B1009" s="149"/>
      <c r="C1009" s="150"/>
      <c r="D1009" s="150"/>
      <c r="E1009" s="150"/>
      <c r="F1009" s="150"/>
      <c r="G1009" s="150"/>
      <c r="H1009" s="150"/>
      <c r="I1009" s="95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</row>
    <row r="1010" spans="1:57" x14ac:dyDescent="0.2">
      <c r="A1010" s="1"/>
      <c r="B1010" s="149"/>
      <c r="C1010" s="150"/>
      <c r="D1010" s="150"/>
      <c r="E1010" s="150"/>
      <c r="F1010" s="150"/>
      <c r="G1010" s="150"/>
      <c r="H1010" s="150"/>
      <c r="I1010" s="95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</row>
    <row r="1011" spans="1:57" x14ac:dyDescent="0.2">
      <c r="A1011" s="1"/>
      <c r="B1011" s="149"/>
      <c r="C1011" s="150"/>
      <c r="D1011" s="150"/>
      <c r="E1011" s="150"/>
      <c r="F1011" s="150"/>
      <c r="G1011" s="150"/>
      <c r="H1011" s="150"/>
      <c r="I1011" s="95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</row>
    <row r="1012" spans="1:57" x14ac:dyDescent="0.2">
      <c r="A1012" s="1"/>
      <c r="B1012" s="149"/>
      <c r="C1012" s="150"/>
      <c r="D1012" s="150"/>
      <c r="E1012" s="150"/>
      <c r="F1012" s="150"/>
      <c r="G1012" s="150"/>
      <c r="H1012" s="150"/>
      <c r="I1012" s="95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</row>
    <row r="1013" spans="1:57" x14ac:dyDescent="0.2">
      <c r="A1013" s="1"/>
      <c r="B1013" s="149"/>
      <c r="C1013" s="150"/>
      <c r="D1013" s="150"/>
      <c r="E1013" s="150"/>
      <c r="F1013" s="150"/>
      <c r="G1013" s="150"/>
      <c r="H1013" s="150"/>
      <c r="I1013" s="95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</row>
    <row r="1014" spans="1:57" x14ac:dyDescent="0.2">
      <c r="A1014" s="1"/>
      <c r="B1014" s="149"/>
      <c r="C1014" s="150"/>
      <c r="D1014" s="150"/>
      <c r="E1014" s="150"/>
      <c r="F1014" s="150"/>
      <c r="G1014" s="150"/>
      <c r="H1014" s="150"/>
      <c r="I1014" s="95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</row>
    <row r="1015" spans="1:57" x14ac:dyDescent="0.2">
      <c r="A1015" s="1"/>
      <c r="B1015" s="149"/>
      <c r="C1015" s="150"/>
      <c r="D1015" s="150"/>
      <c r="E1015" s="150"/>
      <c r="F1015" s="150"/>
      <c r="G1015" s="150"/>
      <c r="H1015" s="150"/>
      <c r="I1015" s="95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</row>
    <row r="1016" spans="1:57" x14ac:dyDescent="0.2">
      <c r="A1016" s="1"/>
      <c r="B1016" s="149"/>
      <c r="C1016" s="150"/>
      <c r="D1016" s="150"/>
      <c r="E1016" s="150"/>
      <c r="F1016" s="150"/>
      <c r="G1016" s="150"/>
      <c r="H1016" s="150"/>
      <c r="I1016" s="95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</row>
    <row r="1017" spans="1:57" x14ac:dyDescent="0.2">
      <c r="A1017" s="1"/>
      <c r="B1017" s="149"/>
      <c r="C1017" s="150"/>
      <c r="D1017" s="150"/>
      <c r="E1017" s="150"/>
      <c r="F1017" s="150"/>
      <c r="G1017" s="150"/>
      <c r="H1017" s="150"/>
      <c r="I1017" s="95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</row>
    <row r="1018" spans="1:57" x14ac:dyDescent="0.2">
      <c r="A1018" s="1"/>
      <c r="B1018" s="149"/>
      <c r="C1018" s="150"/>
      <c r="D1018" s="150"/>
      <c r="E1018" s="150"/>
      <c r="F1018" s="150"/>
      <c r="G1018" s="150"/>
      <c r="H1018" s="150"/>
      <c r="I1018" s="95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</row>
    <row r="1019" spans="1:57" x14ac:dyDescent="0.2">
      <c r="A1019" s="1"/>
      <c r="B1019" s="149"/>
      <c r="C1019" s="150"/>
      <c r="D1019" s="150"/>
      <c r="E1019" s="150"/>
      <c r="F1019" s="150"/>
      <c r="G1019" s="150"/>
      <c r="H1019" s="150"/>
      <c r="I1019" s="95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</row>
    <row r="1020" spans="1:57" x14ac:dyDescent="0.2">
      <c r="A1020" s="1"/>
      <c r="B1020" s="149"/>
      <c r="C1020" s="150"/>
      <c r="D1020" s="150"/>
      <c r="E1020" s="150"/>
      <c r="F1020" s="150"/>
      <c r="G1020" s="150"/>
      <c r="H1020" s="150"/>
      <c r="I1020" s="95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</row>
    <row r="1021" spans="1:57" x14ac:dyDescent="0.2">
      <c r="A1021" s="1"/>
      <c r="B1021" s="149"/>
      <c r="C1021" s="150"/>
      <c r="D1021" s="150"/>
      <c r="E1021" s="150"/>
      <c r="F1021" s="150"/>
      <c r="G1021" s="150"/>
      <c r="H1021" s="150"/>
      <c r="I1021" s="95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</row>
    <row r="1022" spans="1:57" x14ac:dyDescent="0.2">
      <c r="A1022" s="1"/>
      <c r="B1022" s="149"/>
      <c r="C1022" s="150"/>
      <c r="D1022" s="150"/>
      <c r="E1022" s="150"/>
      <c r="F1022" s="150"/>
      <c r="G1022" s="150"/>
      <c r="H1022" s="150"/>
      <c r="I1022" s="95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</row>
    <row r="1023" spans="1:57" x14ac:dyDescent="0.2">
      <c r="A1023" s="1"/>
      <c r="B1023" s="149"/>
      <c r="C1023" s="150"/>
      <c r="D1023" s="150"/>
      <c r="E1023" s="150"/>
      <c r="F1023" s="150"/>
      <c r="G1023" s="150"/>
      <c r="H1023" s="150"/>
      <c r="I1023" s="95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</row>
    <row r="1024" spans="1:57" x14ac:dyDescent="0.2">
      <c r="A1024" s="1"/>
      <c r="B1024" s="149"/>
      <c r="C1024" s="150"/>
      <c r="D1024" s="150"/>
      <c r="E1024" s="150"/>
      <c r="F1024" s="150"/>
      <c r="G1024" s="150"/>
      <c r="H1024" s="150"/>
      <c r="I1024" s="95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</row>
    <row r="1025" spans="1:57" x14ac:dyDescent="0.2">
      <c r="A1025" s="1"/>
      <c r="B1025" s="149"/>
      <c r="C1025" s="150"/>
      <c r="D1025" s="150"/>
      <c r="E1025" s="150"/>
      <c r="F1025" s="150"/>
      <c r="G1025" s="150"/>
      <c r="H1025" s="150"/>
      <c r="I1025" s="95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</row>
    <row r="1026" spans="1:57" x14ac:dyDescent="0.2">
      <c r="A1026" s="1"/>
      <c r="B1026" s="149"/>
      <c r="C1026" s="150"/>
      <c r="D1026" s="150"/>
      <c r="E1026" s="150"/>
      <c r="F1026" s="150"/>
      <c r="G1026" s="150"/>
      <c r="H1026" s="150"/>
      <c r="I1026" s="95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</row>
    <row r="1027" spans="1:57" x14ac:dyDescent="0.2">
      <c r="A1027" s="1"/>
      <c r="B1027" s="149"/>
      <c r="C1027" s="150"/>
      <c r="D1027" s="150"/>
      <c r="E1027" s="150"/>
      <c r="F1027" s="150"/>
      <c r="G1027" s="150"/>
      <c r="H1027" s="150"/>
      <c r="I1027" s="95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</row>
    <row r="1028" spans="1:57" x14ac:dyDescent="0.2">
      <c r="A1028" s="1"/>
      <c r="B1028" s="149"/>
      <c r="C1028" s="150"/>
      <c r="D1028" s="150"/>
      <c r="E1028" s="150"/>
      <c r="F1028" s="150"/>
      <c r="G1028" s="150"/>
      <c r="H1028" s="150"/>
      <c r="I1028" s="95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</row>
    <row r="1029" spans="1:57" x14ac:dyDescent="0.2">
      <c r="A1029" s="1"/>
      <c r="B1029" s="149"/>
      <c r="C1029" s="150"/>
      <c r="D1029" s="150"/>
      <c r="E1029" s="150"/>
      <c r="F1029" s="150"/>
      <c r="G1029" s="150"/>
      <c r="H1029" s="150"/>
      <c r="I1029" s="95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</row>
    <row r="1030" spans="1:57" x14ac:dyDescent="0.2">
      <c r="A1030" s="1"/>
      <c r="B1030" s="149"/>
      <c r="C1030" s="150"/>
      <c r="D1030" s="150"/>
      <c r="E1030" s="150"/>
      <c r="F1030" s="150"/>
      <c r="G1030" s="150"/>
      <c r="H1030" s="150"/>
      <c r="I1030" s="95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</row>
    <row r="1031" spans="1:57" x14ac:dyDescent="0.2">
      <c r="A1031" s="1"/>
      <c r="B1031" s="149"/>
      <c r="C1031" s="150"/>
      <c r="D1031" s="150"/>
      <c r="E1031" s="150"/>
      <c r="F1031" s="150"/>
      <c r="G1031" s="150"/>
      <c r="H1031" s="150"/>
      <c r="I1031" s="95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</row>
    <row r="1032" spans="1:57" x14ac:dyDescent="0.2">
      <c r="A1032" s="1"/>
      <c r="B1032" s="149"/>
      <c r="C1032" s="150"/>
      <c r="D1032" s="150"/>
      <c r="E1032" s="150"/>
      <c r="F1032" s="150"/>
      <c r="G1032" s="150"/>
      <c r="H1032" s="150"/>
      <c r="I1032" s="95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</row>
    <row r="1033" spans="1:57" x14ac:dyDescent="0.2">
      <c r="A1033" s="1"/>
      <c r="B1033" s="149"/>
      <c r="C1033" s="150"/>
      <c r="D1033" s="150"/>
      <c r="E1033" s="150"/>
      <c r="F1033" s="150"/>
      <c r="G1033" s="150"/>
      <c r="H1033" s="150"/>
      <c r="I1033" s="95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</row>
    <row r="1034" spans="1:57" x14ac:dyDescent="0.2">
      <c r="A1034" s="1"/>
      <c r="B1034" s="149"/>
      <c r="C1034" s="150"/>
      <c r="D1034" s="150"/>
      <c r="E1034" s="150"/>
      <c r="F1034" s="150"/>
      <c r="G1034" s="150"/>
      <c r="H1034" s="150"/>
      <c r="I1034" s="95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</row>
    <row r="1035" spans="1:57" x14ac:dyDescent="0.2">
      <c r="A1035" s="1"/>
      <c r="B1035" s="149"/>
      <c r="C1035" s="150"/>
      <c r="D1035" s="150"/>
      <c r="E1035" s="150"/>
      <c r="F1035" s="150"/>
      <c r="G1035" s="150"/>
      <c r="H1035" s="150"/>
      <c r="I1035" s="95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</row>
    <row r="1036" spans="1:57" x14ac:dyDescent="0.2">
      <c r="A1036" s="1"/>
      <c r="B1036" s="149"/>
      <c r="C1036" s="150"/>
      <c r="D1036" s="150"/>
      <c r="E1036" s="150"/>
      <c r="F1036" s="150"/>
      <c r="G1036" s="150"/>
      <c r="H1036" s="150"/>
      <c r="I1036" s="95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</row>
    <row r="1037" spans="1:57" x14ac:dyDescent="0.2">
      <c r="A1037" s="1"/>
      <c r="B1037" s="149"/>
      <c r="C1037" s="150"/>
      <c r="D1037" s="150"/>
      <c r="E1037" s="150"/>
      <c r="F1037" s="150"/>
      <c r="G1037" s="150"/>
      <c r="H1037" s="150"/>
      <c r="I1037" s="95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</row>
    <row r="1038" spans="1:57" x14ac:dyDescent="0.2">
      <c r="A1038" s="1"/>
      <c r="B1038" s="149"/>
      <c r="C1038" s="150"/>
      <c r="D1038" s="150"/>
      <c r="E1038" s="150"/>
      <c r="F1038" s="150"/>
      <c r="G1038" s="150"/>
      <c r="H1038" s="150"/>
      <c r="I1038" s="95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</row>
    <row r="1039" spans="1:57" x14ac:dyDescent="0.2">
      <c r="A1039" s="1"/>
      <c r="B1039" s="149"/>
      <c r="C1039" s="150"/>
      <c r="D1039" s="150"/>
      <c r="E1039" s="150"/>
      <c r="F1039" s="150"/>
      <c r="G1039" s="150"/>
      <c r="H1039" s="150"/>
      <c r="I1039" s="95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</row>
    <row r="1040" spans="1:57" x14ac:dyDescent="0.2">
      <c r="A1040" s="1"/>
      <c r="B1040" s="149"/>
      <c r="C1040" s="150"/>
      <c r="D1040" s="150"/>
      <c r="E1040" s="150"/>
      <c r="F1040" s="150"/>
      <c r="G1040" s="150"/>
      <c r="H1040" s="150"/>
      <c r="I1040" s="95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</row>
    <row r="1041" spans="1:57" x14ac:dyDescent="0.2">
      <c r="A1041" s="1"/>
      <c r="B1041" s="149"/>
      <c r="C1041" s="150"/>
      <c r="D1041" s="150"/>
      <c r="E1041" s="150"/>
      <c r="F1041" s="150"/>
      <c r="G1041" s="150"/>
      <c r="H1041" s="150"/>
      <c r="I1041" s="95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</row>
    <row r="1042" spans="1:57" x14ac:dyDescent="0.2">
      <c r="A1042" s="1"/>
      <c r="B1042" s="149"/>
      <c r="C1042" s="150"/>
      <c r="D1042" s="150"/>
      <c r="E1042" s="150"/>
      <c r="F1042" s="150"/>
      <c r="G1042" s="150"/>
      <c r="H1042" s="150"/>
      <c r="I1042" s="95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</row>
    <row r="1043" spans="1:57" x14ac:dyDescent="0.2">
      <c r="A1043" s="1"/>
      <c r="B1043" s="149"/>
      <c r="C1043" s="150"/>
      <c r="D1043" s="150"/>
      <c r="E1043" s="150"/>
      <c r="F1043" s="150"/>
      <c r="G1043" s="150"/>
      <c r="H1043" s="150"/>
      <c r="I1043" s="95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</row>
    <row r="1044" spans="1:57" x14ac:dyDescent="0.2">
      <c r="A1044" s="1"/>
      <c r="B1044" s="149"/>
      <c r="C1044" s="150"/>
      <c r="D1044" s="150"/>
      <c r="E1044" s="150"/>
      <c r="F1044" s="150"/>
      <c r="G1044" s="150"/>
      <c r="H1044" s="150"/>
      <c r="I1044" s="95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</row>
    <row r="1045" spans="1:57" x14ac:dyDescent="0.2">
      <c r="A1045" s="1"/>
      <c r="B1045" s="149"/>
      <c r="C1045" s="150"/>
      <c r="D1045" s="150"/>
      <c r="E1045" s="150"/>
      <c r="F1045" s="150"/>
      <c r="G1045" s="150"/>
      <c r="H1045" s="150"/>
      <c r="I1045" s="95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</row>
    <row r="1046" spans="1:57" x14ac:dyDescent="0.2">
      <c r="A1046" s="1"/>
      <c r="B1046" s="149"/>
      <c r="C1046" s="150"/>
      <c r="D1046" s="150"/>
      <c r="E1046" s="150"/>
      <c r="F1046" s="150"/>
      <c r="G1046" s="150"/>
      <c r="H1046" s="150"/>
      <c r="I1046" s="95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</row>
    <row r="1047" spans="1:57" x14ac:dyDescent="0.2">
      <c r="A1047" s="1"/>
      <c r="B1047" s="149"/>
      <c r="C1047" s="150"/>
      <c r="D1047" s="150"/>
      <c r="E1047" s="150"/>
      <c r="F1047" s="150"/>
      <c r="G1047" s="150"/>
      <c r="H1047" s="150"/>
      <c r="I1047" s="95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</row>
    <row r="1048" spans="1:57" x14ac:dyDescent="0.2">
      <c r="A1048" s="1"/>
      <c r="B1048" s="149"/>
      <c r="C1048" s="150"/>
      <c r="D1048" s="150"/>
      <c r="E1048" s="150"/>
      <c r="F1048" s="150"/>
      <c r="G1048" s="150"/>
      <c r="H1048" s="150"/>
      <c r="I1048" s="95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</row>
    <row r="1049" spans="1:57" x14ac:dyDescent="0.2">
      <c r="A1049" s="1"/>
      <c r="B1049" s="149"/>
      <c r="C1049" s="150"/>
      <c r="D1049" s="150"/>
      <c r="E1049" s="150"/>
      <c r="F1049" s="150"/>
      <c r="G1049" s="150"/>
      <c r="H1049" s="150"/>
      <c r="I1049" s="95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</row>
    <row r="1050" spans="1:57" x14ac:dyDescent="0.2">
      <c r="A1050" s="1"/>
      <c r="B1050" s="149"/>
      <c r="C1050" s="150"/>
      <c r="D1050" s="150"/>
      <c r="E1050" s="150"/>
      <c r="F1050" s="150"/>
      <c r="G1050" s="150"/>
      <c r="H1050" s="150"/>
      <c r="I1050" s="95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</row>
    <row r="1051" spans="1:57" x14ac:dyDescent="0.2">
      <c r="A1051" s="1"/>
      <c r="B1051" s="149"/>
      <c r="C1051" s="150"/>
      <c r="D1051" s="150"/>
      <c r="E1051" s="150"/>
      <c r="F1051" s="150"/>
      <c r="G1051" s="150"/>
      <c r="H1051" s="150"/>
      <c r="I1051" s="95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</row>
    <row r="1052" spans="1:57" x14ac:dyDescent="0.2">
      <c r="A1052" s="1"/>
      <c r="B1052" s="149"/>
      <c r="C1052" s="150"/>
      <c r="D1052" s="150"/>
      <c r="E1052" s="150"/>
      <c r="F1052" s="150"/>
      <c r="G1052" s="150"/>
      <c r="H1052" s="150"/>
      <c r="I1052" s="95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</row>
    <row r="1053" spans="1:57" x14ac:dyDescent="0.2">
      <c r="A1053" s="1"/>
      <c r="B1053" s="149"/>
      <c r="C1053" s="150"/>
      <c r="D1053" s="150"/>
      <c r="E1053" s="150"/>
      <c r="F1053" s="150"/>
      <c r="G1053" s="150"/>
      <c r="H1053" s="150"/>
      <c r="I1053" s="95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</row>
    <row r="1054" spans="1:57" x14ac:dyDescent="0.2">
      <c r="A1054" s="1"/>
      <c r="B1054" s="149"/>
      <c r="C1054" s="150"/>
      <c r="D1054" s="150"/>
      <c r="E1054" s="150"/>
      <c r="F1054" s="150"/>
      <c r="G1054" s="150"/>
      <c r="H1054" s="150"/>
      <c r="I1054" s="95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</row>
    <row r="1055" spans="1:57" x14ac:dyDescent="0.2">
      <c r="A1055" s="1"/>
      <c r="B1055" s="149"/>
      <c r="C1055" s="150"/>
      <c r="D1055" s="150"/>
      <c r="E1055" s="150"/>
      <c r="F1055" s="150"/>
      <c r="G1055" s="150"/>
      <c r="H1055" s="150"/>
      <c r="I1055" s="95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</row>
    <row r="1056" spans="1:57" x14ac:dyDescent="0.2">
      <c r="A1056" s="1"/>
      <c r="B1056" s="149"/>
      <c r="C1056" s="150"/>
      <c r="D1056" s="150"/>
      <c r="E1056" s="150"/>
      <c r="F1056" s="150"/>
      <c r="G1056" s="150"/>
      <c r="H1056" s="150"/>
      <c r="I1056" s="95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</row>
    <row r="1057" spans="1:57" x14ac:dyDescent="0.2">
      <c r="A1057" s="1"/>
      <c r="B1057" s="149"/>
      <c r="C1057" s="150"/>
      <c r="D1057" s="150"/>
      <c r="E1057" s="150"/>
      <c r="F1057" s="150"/>
      <c r="G1057" s="150"/>
      <c r="H1057" s="150"/>
      <c r="I1057" s="95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</row>
    <row r="1058" spans="1:57" x14ac:dyDescent="0.2">
      <c r="A1058" s="1"/>
      <c r="B1058" s="149"/>
      <c r="C1058" s="150"/>
      <c r="D1058" s="150"/>
      <c r="E1058" s="150"/>
      <c r="F1058" s="150"/>
      <c r="G1058" s="150"/>
      <c r="H1058" s="150"/>
      <c r="I1058" s="95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</row>
    <row r="1059" spans="1:57" x14ac:dyDescent="0.2">
      <c r="A1059" s="1"/>
      <c r="B1059" s="149"/>
      <c r="C1059" s="150"/>
      <c r="D1059" s="150"/>
      <c r="E1059" s="150"/>
      <c r="F1059" s="150"/>
      <c r="G1059" s="150"/>
      <c r="H1059" s="150"/>
      <c r="I1059" s="95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</row>
    <row r="1060" spans="1:57" x14ac:dyDescent="0.2">
      <c r="A1060" s="1"/>
      <c r="B1060" s="149"/>
      <c r="C1060" s="150"/>
      <c r="D1060" s="150"/>
      <c r="E1060" s="150"/>
      <c r="F1060" s="150"/>
      <c r="G1060" s="150"/>
      <c r="H1060" s="150"/>
      <c r="I1060" s="95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</row>
    <row r="1061" spans="1:57" x14ac:dyDescent="0.2">
      <c r="A1061" s="1"/>
      <c r="B1061" s="149"/>
      <c r="C1061" s="150"/>
      <c r="D1061" s="150"/>
      <c r="E1061" s="150"/>
      <c r="F1061" s="150"/>
      <c r="G1061" s="150"/>
      <c r="H1061" s="150"/>
      <c r="I1061" s="95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</row>
    <row r="1062" spans="1:57" x14ac:dyDescent="0.2">
      <c r="A1062" s="1"/>
      <c r="B1062" s="149"/>
      <c r="C1062" s="150"/>
      <c r="D1062" s="150"/>
      <c r="E1062" s="150"/>
      <c r="F1062" s="150"/>
      <c r="G1062" s="150"/>
      <c r="H1062" s="150"/>
      <c r="I1062" s="95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</row>
    <row r="1063" spans="1:57" x14ac:dyDescent="0.2">
      <c r="A1063" s="1"/>
      <c r="B1063" s="149"/>
      <c r="C1063" s="150"/>
      <c r="D1063" s="150"/>
      <c r="E1063" s="150"/>
      <c r="F1063" s="150"/>
      <c r="G1063" s="150"/>
      <c r="H1063" s="150"/>
      <c r="I1063" s="95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</row>
    <row r="1064" spans="1:57" x14ac:dyDescent="0.2">
      <c r="A1064" s="1"/>
      <c r="B1064" s="149"/>
      <c r="C1064" s="150"/>
      <c r="D1064" s="150"/>
      <c r="E1064" s="150"/>
      <c r="F1064" s="150"/>
      <c r="G1064" s="150"/>
      <c r="H1064" s="150"/>
      <c r="I1064" s="95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</row>
    <row r="1065" spans="1:57" x14ac:dyDescent="0.2">
      <c r="A1065" s="1"/>
      <c r="B1065" s="149"/>
      <c r="C1065" s="150"/>
      <c r="D1065" s="150"/>
      <c r="E1065" s="150"/>
      <c r="F1065" s="150"/>
      <c r="G1065" s="150"/>
      <c r="H1065" s="150"/>
      <c r="I1065" s="95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</row>
    <row r="1066" spans="1:57" x14ac:dyDescent="0.2">
      <c r="A1066" s="1"/>
      <c r="B1066" s="149"/>
      <c r="C1066" s="150"/>
      <c r="D1066" s="150"/>
      <c r="E1066" s="150"/>
      <c r="F1066" s="150"/>
      <c r="G1066" s="150"/>
      <c r="H1066" s="150"/>
      <c r="I1066" s="95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</row>
    <row r="1067" spans="1:57" x14ac:dyDescent="0.2">
      <c r="A1067" s="1"/>
      <c r="B1067" s="149"/>
      <c r="C1067" s="150"/>
      <c r="D1067" s="150"/>
      <c r="E1067" s="150"/>
      <c r="F1067" s="150"/>
      <c r="G1067" s="150"/>
      <c r="H1067" s="150"/>
      <c r="I1067" s="95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</row>
    <row r="1068" spans="1:57" x14ac:dyDescent="0.2">
      <c r="A1068" s="1"/>
      <c r="B1068" s="149"/>
      <c r="C1068" s="150"/>
      <c r="D1068" s="150"/>
      <c r="E1068" s="150"/>
      <c r="F1068" s="150"/>
      <c r="G1068" s="150"/>
      <c r="H1068" s="150"/>
      <c r="I1068" s="95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</row>
    <row r="1069" spans="1:57" x14ac:dyDescent="0.2">
      <c r="A1069" s="1"/>
      <c r="B1069" s="149"/>
      <c r="C1069" s="150"/>
      <c r="D1069" s="150"/>
      <c r="E1069" s="150"/>
      <c r="F1069" s="150"/>
      <c r="G1069" s="150"/>
      <c r="H1069" s="150"/>
      <c r="I1069" s="95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</row>
    <row r="1070" spans="1:57" x14ac:dyDescent="0.2">
      <c r="A1070" s="1"/>
      <c r="B1070" s="149"/>
      <c r="C1070" s="150"/>
      <c r="D1070" s="150"/>
      <c r="E1070" s="150"/>
      <c r="F1070" s="150"/>
      <c r="G1070" s="150"/>
      <c r="H1070" s="150"/>
      <c r="I1070" s="95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</row>
    <row r="1071" spans="1:57" x14ac:dyDescent="0.2">
      <c r="A1071" s="1"/>
      <c r="B1071" s="149"/>
      <c r="C1071" s="150"/>
      <c r="D1071" s="150"/>
      <c r="E1071" s="150"/>
      <c r="F1071" s="150"/>
      <c r="G1071" s="150"/>
      <c r="H1071" s="150"/>
      <c r="I1071" s="95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</row>
    <row r="1072" spans="1:57" x14ac:dyDescent="0.2">
      <c r="A1072" s="1"/>
      <c r="B1072" s="149"/>
      <c r="C1072" s="150"/>
      <c r="D1072" s="150"/>
      <c r="E1072" s="150"/>
      <c r="F1072" s="150"/>
      <c r="G1072" s="150"/>
      <c r="H1072" s="150"/>
      <c r="I1072" s="95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</row>
    <row r="1073" spans="1:57" x14ac:dyDescent="0.2">
      <c r="A1073" s="1"/>
      <c r="B1073" s="149"/>
      <c r="C1073" s="150"/>
      <c r="D1073" s="150"/>
      <c r="E1073" s="150"/>
      <c r="F1073" s="150"/>
      <c r="G1073" s="150"/>
      <c r="H1073" s="150"/>
      <c r="I1073" s="95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</row>
    <row r="1074" spans="1:57" x14ac:dyDescent="0.2">
      <c r="A1074" s="1"/>
      <c r="B1074" s="149"/>
      <c r="C1074" s="150"/>
      <c r="D1074" s="150"/>
      <c r="E1074" s="150"/>
      <c r="F1074" s="150"/>
      <c r="G1074" s="150"/>
      <c r="H1074" s="150"/>
      <c r="I1074" s="95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</row>
    <row r="1075" spans="1:57" x14ac:dyDescent="0.2">
      <c r="A1075" s="1"/>
      <c r="B1075" s="149"/>
      <c r="C1075" s="150"/>
      <c r="D1075" s="150"/>
      <c r="E1075" s="150"/>
      <c r="F1075" s="150"/>
      <c r="G1075" s="150"/>
      <c r="H1075" s="150"/>
      <c r="I1075" s="95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</row>
    <row r="1076" spans="1:57" x14ac:dyDescent="0.2">
      <c r="A1076" s="1"/>
      <c r="B1076" s="149"/>
      <c r="C1076" s="150"/>
      <c r="D1076" s="150"/>
      <c r="E1076" s="150"/>
      <c r="F1076" s="150"/>
      <c r="G1076" s="150"/>
      <c r="H1076" s="150"/>
      <c r="I1076" s="95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</row>
    <row r="1077" spans="1:57" x14ac:dyDescent="0.2">
      <c r="A1077" s="1"/>
      <c r="B1077" s="149"/>
      <c r="C1077" s="150"/>
      <c r="D1077" s="150"/>
      <c r="E1077" s="150"/>
      <c r="F1077" s="150"/>
      <c r="G1077" s="150"/>
      <c r="H1077" s="150"/>
      <c r="I1077" s="95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</row>
    <row r="1078" spans="1:57" x14ac:dyDescent="0.2">
      <c r="A1078" s="1"/>
      <c r="B1078" s="149"/>
      <c r="C1078" s="150"/>
      <c r="D1078" s="150"/>
      <c r="E1078" s="150"/>
      <c r="F1078" s="150"/>
      <c r="G1078" s="150"/>
      <c r="H1078" s="150"/>
      <c r="I1078" s="95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</row>
    <row r="1079" spans="1:57" x14ac:dyDescent="0.2">
      <c r="A1079" s="1"/>
      <c r="B1079" s="149"/>
      <c r="C1079" s="150"/>
      <c r="D1079" s="150"/>
      <c r="E1079" s="150"/>
      <c r="F1079" s="150"/>
      <c r="G1079" s="150"/>
      <c r="H1079" s="150"/>
      <c r="I1079" s="95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</row>
    <row r="1080" spans="1:57" x14ac:dyDescent="0.2">
      <c r="A1080" s="1"/>
      <c r="B1080" s="149"/>
      <c r="C1080" s="150"/>
      <c r="D1080" s="150"/>
      <c r="E1080" s="150"/>
      <c r="F1080" s="150"/>
      <c r="G1080" s="150"/>
      <c r="H1080" s="150"/>
      <c r="I1080" s="95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</row>
    <row r="1081" spans="1:57" x14ac:dyDescent="0.2">
      <c r="A1081" s="1"/>
      <c r="B1081" s="149"/>
      <c r="C1081" s="150"/>
      <c r="D1081" s="150"/>
      <c r="E1081" s="150"/>
      <c r="F1081" s="150"/>
      <c r="G1081" s="150"/>
      <c r="H1081" s="150"/>
      <c r="I1081" s="95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</row>
    <row r="1082" spans="1:57" x14ac:dyDescent="0.2">
      <c r="A1082" s="1"/>
      <c r="B1082" s="149"/>
      <c r="C1082" s="150"/>
      <c r="D1082" s="150"/>
      <c r="E1082" s="150"/>
      <c r="F1082" s="150"/>
      <c r="G1082" s="150"/>
      <c r="H1082" s="150"/>
      <c r="I1082" s="95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</row>
    <row r="1083" spans="1:57" x14ac:dyDescent="0.2">
      <c r="A1083" s="1"/>
      <c r="B1083" s="149"/>
      <c r="C1083" s="150"/>
      <c r="D1083" s="150"/>
      <c r="E1083" s="150"/>
      <c r="F1083" s="150"/>
      <c r="G1083" s="150"/>
      <c r="H1083" s="150"/>
      <c r="I1083" s="95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</row>
    <row r="1084" spans="1:57" x14ac:dyDescent="0.2">
      <c r="A1084" s="1"/>
      <c r="B1084" s="149"/>
      <c r="C1084" s="150"/>
      <c r="D1084" s="150"/>
      <c r="E1084" s="150"/>
      <c r="F1084" s="150"/>
      <c r="G1084" s="150"/>
      <c r="H1084" s="150"/>
      <c r="I1084" s="95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</row>
    <row r="1085" spans="1:57" x14ac:dyDescent="0.2">
      <c r="A1085" s="1"/>
      <c r="B1085" s="149"/>
      <c r="C1085" s="150"/>
      <c r="D1085" s="150"/>
      <c r="E1085" s="150"/>
      <c r="F1085" s="150"/>
      <c r="G1085" s="150"/>
      <c r="H1085" s="150"/>
      <c r="I1085" s="95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</row>
    <row r="1086" spans="1:57" x14ac:dyDescent="0.2">
      <c r="A1086" s="1"/>
      <c r="B1086" s="149"/>
      <c r="C1086" s="150"/>
      <c r="D1086" s="150"/>
      <c r="E1086" s="150"/>
      <c r="F1086" s="150"/>
      <c r="G1086" s="150"/>
      <c r="H1086" s="150"/>
      <c r="I1086" s="95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</row>
    <row r="1087" spans="1:57" x14ac:dyDescent="0.2">
      <c r="A1087" s="1"/>
      <c r="B1087" s="149"/>
      <c r="C1087" s="150"/>
      <c r="D1087" s="150"/>
      <c r="E1087" s="150"/>
      <c r="F1087" s="150"/>
      <c r="G1087" s="150"/>
      <c r="H1087" s="150"/>
      <c r="I1087" s="95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</row>
    <row r="1088" spans="1:57" x14ac:dyDescent="0.2">
      <c r="A1088" s="1"/>
      <c r="B1088" s="149"/>
      <c r="C1088" s="150"/>
      <c r="D1088" s="150"/>
      <c r="E1088" s="150"/>
      <c r="F1088" s="150"/>
      <c r="G1088" s="150"/>
      <c r="H1088" s="150"/>
      <c r="I1088" s="95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</row>
    <row r="1089" spans="1:57" x14ac:dyDescent="0.2">
      <c r="A1089" s="1"/>
      <c r="B1089" s="149"/>
      <c r="C1089" s="150"/>
      <c r="D1089" s="150"/>
      <c r="E1089" s="150"/>
      <c r="F1089" s="150"/>
      <c r="G1089" s="150"/>
      <c r="H1089" s="150"/>
      <c r="I1089" s="95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</row>
    <row r="1090" spans="1:57" x14ac:dyDescent="0.2">
      <c r="A1090" s="1"/>
      <c r="B1090" s="149"/>
      <c r="C1090" s="150"/>
      <c r="D1090" s="150"/>
      <c r="E1090" s="150"/>
      <c r="F1090" s="150"/>
      <c r="G1090" s="150"/>
      <c r="H1090" s="150"/>
      <c r="I1090" s="95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</row>
    <row r="1091" spans="1:57" x14ac:dyDescent="0.2">
      <c r="A1091" s="1"/>
      <c r="B1091" s="149"/>
      <c r="C1091" s="150"/>
      <c r="D1091" s="150"/>
      <c r="E1091" s="150"/>
      <c r="F1091" s="150"/>
      <c r="G1091" s="150"/>
      <c r="H1091" s="150"/>
      <c r="I1091" s="95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</row>
    <row r="1092" spans="1:57" x14ac:dyDescent="0.2">
      <c r="A1092" s="1"/>
      <c r="B1092" s="149"/>
      <c r="C1092" s="150"/>
      <c r="D1092" s="150"/>
      <c r="E1092" s="150"/>
      <c r="F1092" s="150"/>
      <c r="G1092" s="150"/>
      <c r="H1092" s="150"/>
      <c r="I1092" s="95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</row>
    <row r="1093" spans="1:57" x14ac:dyDescent="0.2">
      <c r="A1093" s="1"/>
      <c r="B1093" s="149"/>
      <c r="C1093" s="150"/>
      <c r="D1093" s="150"/>
      <c r="E1093" s="150"/>
      <c r="F1093" s="150"/>
      <c r="G1093" s="150"/>
      <c r="H1093" s="150"/>
      <c r="I1093" s="95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</row>
    <row r="1094" spans="1:57" x14ac:dyDescent="0.2">
      <c r="A1094" s="1"/>
      <c r="B1094" s="149"/>
      <c r="C1094" s="150"/>
      <c r="D1094" s="150"/>
      <c r="E1094" s="150"/>
      <c r="F1094" s="150"/>
      <c r="G1094" s="150"/>
      <c r="H1094" s="150"/>
      <c r="I1094" s="95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</row>
    <row r="1095" spans="1:57" x14ac:dyDescent="0.2">
      <c r="A1095" s="1"/>
      <c r="B1095" s="149"/>
      <c r="C1095" s="150"/>
      <c r="D1095" s="150"/>
      <c r="E1095" s="150"/>
      <c r="F1095" s="150"/>
      <c r="G1095" s="150"/>
      <c r="H1095" s="150"/>
      <c r="I1095" s="95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</row>
    <row r="1096" spans="1:57" x14ac:dyDescent="0.2">
      <c r="A1096" s="1"/>
      <c r="B1096" s="149"/>
      <c r="C1096" s="150"/>
      <c r="D1096" s="150"/>
      <c r="E1096" s="150"/>
      <c r="F1096" s="150"/>
      <c r="G1096" s="150"/>
      <c r="H1096" s="150"/>
      <c r="I1096" s="95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</row>
    <row r="1097" spans="1:57" x14ac:dyDescent="0.2">
      <c r="A1097" s="1"/>
      <c r="B1097" s="149"/>
      <c r="C1097" s="150"/>
      <c r="D1097" s="150"/>
      <c r="E1097" s="150"/>
      <c r="F1097" s="150"/>
      <c r="G1097" s="150"/>
      <c r="H1097" s="150"/>
      <c r="I1097" s="95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</row>
    <row r="1098" spans="1:57" x14ac:dyDescent="0.2">
      <c r="A1098" s="1"/>
      <c r="B1098" s="149"/>
      <c r="C1098" s="150"/>
      <c r="D1098" s="150"/>
      <c r="E1098" s="150"/>
      <c r="F1098" s="150"/>
      <c r="G1098" s="150"/>
      <c r="H1098" s="150"/>
      <c r="I1098" s="95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</row>
    <row r="1099" spans="1:57" x14ac:dyDescent="0.2">
      <c r="A1099" s="1"/>
      <c r="B1099" s="149"/>
      <c r="C1099" s="150"/>
      <c r="D1099" s="150"/>
      <c r="E1099" s="150"/>
      <c r="F1099" s="150"/>
      <c r="G1099" s="150"/>
      <c r="H1099" s="150"/>
      <c r="I1099" s="95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</row>
    <row r="1100" spans="1:57" x14ac:dyDescent="0.2">
      <c r="A1100" s="1"/>
      <c r="B1100" s="149"/>
      <c r="C1100" s="150"/>
      <c r="D1100" s="150"/>
      <c r="E1100" s="150"/>
      <c r="F1100" s="150"/>
      <c r="G1100" s="150"/>
      <c r="H1100" s="150"/>
      <c r="I1100" s="95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</row>
    <row r="1101" spans="1:57" x14ac:dyDescent="0.2">
      <c r="A1101" s="1"/>
      <c r="B1101" s="149"/>
      <c r="C1101" s="150"/>
      <c r="D1101" s="150"/>
      <c r="E1101" s="150"/>
      <c r="F1101" s="150"/>
      <c r="G1101" s="150"/>
      <c r="H1101" s="150"/>
      <c r="I1101" s="95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</row>
    <row r="1102" spans="1:57" x14ac:dyDescent="0.2">
      <c r="A1102" s="1"/>
      <c r="B1102" s="149"/>
      <c r="C1102" s="150"/>
      <c r="D1102" s="150"/>
      <c r="E1102" s="150"/>
      <c r="F1102" s="150"/>
      <c r="G1102" s="150"/>
      <c r="H1102" s="150"/>
      <c r="I1102" s="95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</row>
    <row r="1103" spans="1:57" x14ac:dyDescent="0.2">
      <c r="A1103" s="1"/>
      <c r="B1103" s="149"/>
      <c r="C1103" s="150"/>
      <c r="D1103" s="150"/>
      <c r="E1103" s="150"/>
      <c r="F1103" s="150"/>
      <c r="G1103" s="150"/>
      <c r="H1103" s="150"/>
      <c r="I1103" s="95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</row>
    <row r="1104" spans="1:57" x14ac:dyDescent="0.2">
      <c r="A1104" s="1"/>
      <c r="B1104" s="149"/>
      <c r="C1104" s="150"/>
      <c r="D1104" s="150"/>
      <c r="E1104" s="150"/>
      <c r="F1104" s="150"/>
      <c r="G1104" s="150"/>
      <c r="H1104" s="150"/>
      <c r="I1104" s="95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</row>
    <row r="1105" spans="1:57" x14ac:dyDescent="0.2">
      <c r="A1105" s="1"/>
      <c r="B1105" s="149"/>
      <c r="C1105" s="150"/>
      <c r="D1105" s="150"/>
      <c r="E1105" s="150"/>
      <c r="F1105" s="150"/>
      <c r="G1105" s="150"/>
      <c r="H1105" s="150"/>
      <c r="I1105" s="95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</row>
    <row r="1106" spans="1:57" x14ac:dyDescent="0.2">
      <c r="A1106" s="1"/>
      <c r="B1106" s="149"/>
      <c r="C1106" s="150"/>
      <c r="D1106" s="150"/>
      <c r="E1106" s="150"/>
      <c r="F1106" s="150"/>
      <c r="G1106" s="150"/>
      <c r="H1106" s="150"/>
      <c r="I1106" s="95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</row>
    <row r="1107" spans="1:57" x14ac:dyDescent="0.2">
      <c r="A1107" s="1"/>
      <c r="B1107" s="149"/>
      <c r="C1107" s="150"/>
      <c r="D1107" s="150"/>
      <c r="E1107" s="150"/>
      <c r="F1107" s="150"/>
      <c r="G1107" s="150"/>
      <c r="H1107" s="150"/>
      <c r="I1107" s="95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</row>
    <row r="1108" spans="1:57" x14ac:dyDescent="0.2">
      <c r="A1108" s="1"/>
      <c r="B1108" s="149"/>
      <c r="C1108" s="150"/>
      <c r="D1108" s="150"/>
      <c r="E1108" s="150"/>
      <c r="F1108" s="150"/>
      <c r="G1108" s="150"/>
      <c r="H1108" s="150"/>
      <c r="I1108" s="95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</row>
    <row r="1109" spans="1:57" x14ac:dyDescent="0.2">
      <c r="A1109" s="1"/>
      <c r="B1109" s="149"/>
      <c r="C1109" s="150"/>
      <c r="D1109" s="150"/>
      <c r="E1109" s="150"/>
      <c r="F1109" s="150"/>
      <c r="G1109" s="150"/>
      <c r="H1109" s="150"/>
      <c r="I1109" s="95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</row>
    <row r="1110" spans="1:57" x14ac:dyDescent="0.2">
      <c r="A1110" s="1"/>
      <c r="B1110" s="149"/>
      <c r="C1110" s="150"/>
      <c r="D1110" s="150"/>
      <c r="E1110" s="150"/>
      <c r="F1110" s="150"/>
      <c r="G1110" s="150"/>
      <c r="H1110" s="150"/>
      <c r="I1110" s="95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</row>
    <row r="1111" spans="1:57" x14ac:dyDescent="0.2">
      <c r="A1111" s="1"/>
      <c r="B1111" s="149"/>
      <c r="C1111" s="150"/>
      <c r="D1111" s="150"/>
      <c r="E1111" s="150"/>
      <c r="F1111" s="150"/>
      <c r="G1111" s="150"/>
      <c r="H1111" s="150"/>
      <c r="I1111" s="95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</row>
    <row r="1112" spans="1:57" x14ac:dyDescent="0.2">
      <c r="A1112" s="1"/>
      <c r="B1112" s="149"/>
      <c r="C1112" s="150"/>
      <c r="D1112" s="150"/>
      <c r="E1112" s="150"/>
      <c r="F1112" s="150"/>
      <c r="G1112" s="150"/>
      <c r="H1112" s="150"/>
      <c r="I1112" s="95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</row>
    <row r="1113" spans="1:57" x14ac:dyDescent="0.2">
      <c r="A1113" s="1"/>
      <c r="B1113" s="149"/>
      <c r="C1113" s="150"/>
      <c r="D1113" s="150"/>
      <c r="E1113" s="150"/>
      <c r="F1113" s="150"/>
      <c r="G1113" s="150"/>
      <c r="H1113" s="150"/>
      <c r="I1113" s="95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</row>
    <row r="1114" spans="1:57" x14ac:dyDescent="0.2">
      <c r="A1114" s="1"/>
      <c r="B1114" s="149"/>
      <c r="C1114" s="150"/>
      <c r="D1114" s="150"/>
      <c r="E1114" s="150"/>
      <c r="F1114" s="150"/>
      <c r="G1114" s="150"/>
      <c r="H1114" s="150"/>
      <c r="I1114" s="95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</row>
    <row r="1115" spans="1:57" x14ac:dyDescent="0.2">
      <c r="A1115" s="1"/>
      <c r="B1115" s="149"/>
      <c r="C1115" s="150"/>
      <c r="D1115" s="150"/>
      <c r="E1115" s="150"/>
      <c r="F1115" s="150"/>
      <c r="G1115" s="150"/>
      <c r="H1115" s="150"/>
      <c r="I1115" s="95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</row>
    <row r="1116" spans="1:57" x14ac:dyDescent="0.2">
      <c r="A1116" s="1"/>
      <c r="B1116" s="149"/>
      <c r="C1116" s="150"/>
      <c r="D1116" s="150"/>
      <c r="E1116" s="150"/>
      <c r="F1116" s="150"/>
      <c r="G1116" s="150"/>
      <c r="H1116" s="150"/>
      <c r="I1116" s="95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</row>
    <row r="1117" spans="1:57" x14ac:dyDescent="0.2">
      <c r="A1117" s="1"/>
      <c r="B1117" s="149"/>
      <c r="C1117" s="150"/>
      <c r="D1117" s="150"/>
      <c r="E1117" s="150"/>
      <c r="F1117" s="150"/>
      <c r="G1117" s="150"/>
      <c r="H1117" s="150"/>
      <c r="I1117" s="95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</row>
    <row r="1118" spans="1:57" x14ac:dyDescent="0.2">
      <c r="A1118" s="1"/>
      <c r="B1118" s="149"/>
      <c r="C1118" s="150"/>
      <c r="D1118" s="150"/>
      <c r="E1118" s="150"/>
      <c r="F1118" s="150"/>
      <c r="G1118" s="150"/>
      <c r="H1118" s="150"/>
      <c r="I1118" s="95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</row>
    <row r="1119" spans="1:57" x14ac:dyDescent="0.2">
      <c r="A1119" s="1"/>
      <c r="B1119" s="149"/>
      <c r="C1119" s="150"/>
      <c r="D1119" s="150"/>
      <c r="E1119" s="150"/>
      <c r="F1119" s="150"/>
      <c r="G1119" s="150"/>
      <c r="H1119" s="150"/>
      <c r="I1119" s="95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</row>
    <row r="1120" spans="1:57" x14ac:dyDescent="0.2">
      <c r="A1120" s="1"/>
      <c r="B1120" s="149"/>
      <c r="C1120" s="150"/>
      <c r="D1120" s="150"/>
      <c r="E1120" s="150"/>
      <c r="F1120" s="150"/>
      <c r="G1120" s="150"/>
      <c r="H1120" s="150"/>
      <c r="I1120" s="95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</row>
    <row r="1121" spans="1:57" x14ac:dyDescent="0.2">
      <c r="A1121" s="1"/>
      <c r="B1121" s="149"/>
      <c r="C1121" s="150"/>
      <c r="D1121" s="150"/>
      <c r="E1121" s="150"/>
      <c r="F1121" s="150"/>
      <c r="G1121" s="150"/>
      <c r="H1121" s="150"/>
      <c r="I1121" s="95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</row>
    <row r="1122" spans="1:57" x14ac:dyDescent="0.2">
      <c r="A1122" s="1"/>
      <c r="B1122" s="149"/>
      <c r="C1122" s="150"/>
      <c r="D1122" s="150"/>
      <c r="E1122" s="150"/>
      <c r="F1122" s="150"/>
      <c r="G1122" s="150"/>
      <c r="H1122" s="150"/>
      <c r="I1122" s="95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</row>
    <row r="1123" spans="1:57" x14ac:dyDescent="0.2">
      <c r="A1123" s="1"/>
      <c r="B1123" s="149"/>
      <c r="C1123" s="150"/>
      <c r="D1123" s="150"/>
      <c r="E1123" s="150"/>
      <c r="F1123" s="150"/>
      <c r="G1123" s="150"/>
      <c r="H1123" s="150"/>
      <c r="I1123" s="95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</row>
    <row r="1124" spans="1:57" x14ac:dyDescent="0.2">
      <c r="A1124" s="1"/>
      <c r="B1124" s="149"/>
      <c r="C1124" s="150"/>
      <c r="D1124" s="150"/>
      <c r="E1124" s="150"/>
      <c r="F1124" s="150"/>
      <c r="G1124" s="150"/>
      <c r="H1124" s="150"/>
      <c r="I1124" s="95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</row>
    <row r="1125" spans="1:57" x14ac:dyDescent="0.2">
      <c r="A1125" s="1"/>
      <c r="B1125" s="149"/>
      <c r="C1125" s="150"/>
      <c r="D1125" s="150"/>
      <c r="E1125" s="150"/>
      <c r="F1125" s="150"/>
      <c r="G1125" s="150"/>
      <c r="H1125" s="150"/>
      <c r="I1125" s="95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</row>
    <row r="1126" spans="1:57" x14ac:dyDescent="0.2">
      <c r="A1126" s="1"/>
      <c r="B1126" s="149"/>
      <c r="C1126" s="150"/>
      <c r="D1126" s="150"/>
      <c r="E1126" s="150"/>
      <c r="F1126" s="150"/>
      <c r="G1126" s="150"/>
      <c r="H1126" s="150"/>
      <c r="I1126" s="95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</row>
    <row r="1127" spans="1:57" x14ac:dyDescent="0.2">
      <c r="A1127" s="1"/>
      <c r="B1127" s="149"/>
      <c r="C1127" s="150"/>
      <c r="D1127" s="150"/>
      <c r="E1127" s="150"/>
      <c r="F1127" s="150"/>
      <c r="G1127" s="150"/>
      <c r="H1127" s="150"/>
      <c r="I1127" s="95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</row>
    <row r="1128" spans="1:57" x14ac:dyDescent="0.2">
      <c r="A1128" s="1"/>
      <c r="B1128" s="149"/>
      <c r="C1128" s="150"/>
      <c r="D1128" s="150"/>
      <c r="E1128" s="150"/>
      <c r="F1128" s="150"/>
      <c r="G1128" s="150"/>
      <c r="H1128" s="150"/>
      <c r="I1128" s="95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</row>
    <row r="1129" spans="1:57" x14ac:dyDescent="0.2">
      <c r="A1129" s="1"/>
      <c r="B1129" s="149"/>
      <c r="C1129" s="150"/>
      <c r="D1129" s="150"/>
      <c r="E1129" s="150"/>
      <c r="F1129" s="150"/>
      <c r="G1129" s="150"/>
      <c r="H1129" s="150"/>
      <c r="I1129" s="95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</row>
    <row r="1130" spans="1:57" x14ac:dyDescent="0.2">
      <c r="A1130" s="1"/>
      <c r="B1130" s="149"/>
      <c r="C1130" s="150"/>
      <c r="D1130" s="150"/>
      <c r="E1130" s="150"/>
      <c r="F1130" s="150"/>
      <c r="G1130" s="150"/>
      <c r="H1130" s="150"/>
      <c r="I1130" s="95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</row>
    <row r="1131" spans="1:57" x14ac:dyDescent="0.2">
      <c r="A1131" s="1"/>
      <c r="B1131" s="149"/>
      <c r="C1131" s="150"/>
      <c r="D1131" s="150"/>
      <c r="E1131" s="150"/>
      <c r="F1131" s="150"/>
      <c r="G1131" s="150"/>
      <c r="H1131" s="150"/>
      <c r="I1131" s="95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</row>
    <row r="1132" spans="1:57" x14ac:dyDescent="0.2">
      <c r="A1132" s="1"/>
      <c r="B1132" s="149"/>
      <c r="C1132" s="150"/>
      <c r="D1132" s="150"/>
      <c r="E1132" s="150"/>
      <c r="F1132" s="150"/>
      <c r="G1132" s="150"/>
      <c r="H1132" s="150"/>
      <c r="I1132" s="95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</row>
    <row r="1133" spans="1:57" x14ac:dyDescent="0.2">
      <c r="A1133" s="1"/>
      <c r="B1133" s="149"/>
      <c r="C1133" s="150"/>
      <c r="D1133" s="150"/>
      <c r="E1133" s="150"/>
      <c r="F1133" s="150"/>
      <c r="G1133" s="150"/>
      <c r="H1133" s="150"/>
      <c r="I1133" s="95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</row>
    <row r="1134" spans="1:57" x14ac:dyDescent="0.2">
      <c r="A1134" s="1"/>
      <c r="B1134" s="149"/>
      <c r="C1134" s="150"/>
      <c r="D1134" s="150"/>
      <c r="E1134" s="150"/>
      <c r="F1134" s="150"/>
      <c r="G1134" s="150"/>
      <c r="H1134" s="150"/>
      <c r="I1134" s="95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</row>
    <row r="1135" spans="1:57" x14ac:dyDescent="0.2">
      <c r="A1135" s="1"/>
      <c r="B1135" s="149"/>
      <c r="C1135" s="150"/>
      <c r="D1135" s="150"/>
      <c r="E1135" s="150"/>
      <c r="F1135" s="150"/>
      <c r="G1135" s="150"/>
      <c r="H1135" s="150"/>
      <c r="I1135" s="95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</row>
    <row r="1136" spans="1:57" x14ac:dyDescent="0.2">
      <c r="A1136" s="1"/>
      <c r="B1136" s="149"/>
      <c r="C1136" s="150"/>
      <c r="D1136" s="150"/>
      <c r="E1136" s="150"/>
      <c r="F1136" s="150"/>
      <c r="G1136" s="150"/>
      <c r="H1136" s="150"/>
      <c r="I1136" s="95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</row>
    <row r="1137" spans="1:57" x14ac:dyDescent="0.2">
      <c r="A1137" s="1"/>
      <c r="B1137" s="149"/>
      <c r="C1137" s="150"/>
      <c r="D1137" s="150"/>
      <c r="E1137" s="150"/>
      <c r="F1137" s="150"/>
      <c r="G1137" s="150"/>
      <c r="H1137" s="150"/>
      <c r="I1137" s="95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</row>
    <row r="1138" spans="1:57" x14ac:dyDescent="0.2">
      <c r="A1138" s="1"/>
      <c r="B1138" s="149"/>
      <c r="C1138" s="150"/>
      <c r="D1138" s="150"/>
      <c r="E1138" s="150"/>
      <c r="F1138" s="150"/>
      <c r="G1138" s="150"/>
      <c r="H1138" s="150"/>
      <c r="I1138" s="95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</row>
    <row r="1139" spans="1:57" x14ac:dyDescent="0.2">
      <c r="A1139" s="1"/>
      <c r="B1139" s="149"/>
      <c r="C1139" s="150"/>
      <c r="D1139" s="150"/>
      <c r="E1139" s="150"/>
      <c r="F1139" s="150"/>
      <c r="G1139" s="150"/>
      <c r="H1139" s="150"/>
      <c r="I1139" s="95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</row>
    <row r="1140" spans="1:57" x14ac:dyDescent="0.2">
      <c r="A1140" s="1"/>
      <c r="B1140" s="149"/>
      <c r="C1140" s="150"/>
      <c r="D1140" s="150"/>
      <c r="E1140" s="150"/>
      <c r="F1140" s="150"/>
      <c r="G1140" s="150"/>
      <c r="H1140" s="150"/>
      <c r="I1140" s="95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</row>
    <row r="1141" spans="1:57" x14ac:dyDescent="0.2">
      <c r="A1141" s="1"/>
      <c r="B1141" s="149"/>
      <c r="C1141" s="150"/>
      <c r="D1141" s="150"/>
      <c r="E1141" s="150"/>
      <c r="F1141" s="150"/>
      <c r="G1141" s="150"/>
      <c r="H1141" s="150"/>
      <c r="I1141" s="95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</row>
    <row r="1142" spans="1:57" x14ac:dyDescent="0.2">
      <c r="A1142" s="1"/>
      <c r="B1142" s="149"/>
      <c r="C1142" s="150"/>
      <c r="D1142" s="150"/>
      <c r="E1142" s="150"/>
      <c r="F1142" s="150"/>
      <c r="G1142" s="150"/>
      <c r="H1142" s="150"/>
      <c r="I1142" s="95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</row>
    <row r="1143" spans="1:57" x14ac:dyDescent="0.2">
      <c r="A1143" s="1"/>
      <c r="B1143" s="149"/>
      <c r="C1143" s="150"/>
      <c r="D1143" s="150"/>
      <c r="E1143" s="150"/>
      <c r="F1143" s="150"/>
      <c r="G1143" s="150"/>
      <c r="H1143" s="150"/>
      <c r="I1143" s="95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</row>
    <row r="1144" spans="1:57" x14ac:dyDescent="0.2">
      <c r="A1144" s="1"/>
      <c r="B1144" s="149"/>
      <c r="C1144" s="150"/>
      <c r="D1144" s="150"/>
      <c r="E1144" s="150"/>
      <c r="F1144" s="150"/>
      <c r="G1144" s="150"/>
      <c r="H1144" s="150"/>
      <c r="I1144" s="95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</row>
    <row r="1145" spans="1:57" x14ac:dyDescent="0.2">
      <c r="A1145" s="1"/>
      <c r="B1145" s="149"/>
      <c r="C1145" s="150"/>
      <c r="D1145" s="150"/>
      <c r="E1145" s="150"/>
      <c r="F1145" s="150"/>
      <c r="G1145" s="150"/>
      <c r="H1145" s="150"/>
      <c r="I1145" s="95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</row>
    <row r="1146" spans="1:57" x14ac:dyDescent="0.2">
      <c r="A1146" s="1"/>
      <c r="B1146" s="149"/>
      <c r="C1146" s="150"/>
      <c r="D1146" s="150"/>
      <c r="E1146" s="150"/>
      <c r="F1146" s="150"/>
      <c r="G1146" s="150"/>
      <c r="H1146" s="150"/>
      <c r="I1146" s="95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</row>
    <row r="1147" spans="1:57" x14ac:dyDescent="0.2">
      <c r="A1147" s="1"/>
      <c r="B1147" s="149"/>
      <c r="C1147" s="150"/>
      <c r="D1147" s="150"/>
      <c r="E1147" s="150"/>
      <c r="F1147" s="150"/>
      <c r="G1147" s="150"/>
      <c r="H1147" s="150"/>
      <c r="I1147" s="95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</row>
    <row r="1148" spans="1:57" x14ac:dyDescent="0.2">
      <c r="A1148" s="1"/>
      <c r="B1148" s="149"/>
      <c r="C1148" s="150"/>
      <c r="D1148" s="150"/>
      <c r="E1148" s="150"/>
      <c r="F1148" s="150"/>
      <c r="G1148" s="150"/>
      <c r="H1148" s="150"/>
      <c r="I1148" s="95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</row>
    <row r="1149" spans="1:57" x14ac:dyDescent="0.2">
      <c r="A1149" s="1"/>
      <c r="B1149" s="149"/>
      <c r="C1149" s="150"/>
      <c r="D1149" s="150"/>
      <c r="E1149" s="150"/>
      <c r="F1149" s="150"/>
      <c r="G1149" s="150"/>
      <c r="H1149" s="150"/>
      <c r="I1149" s="95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</row>
    <row r="1150" spans="1:57" x14ac:dyDescent="0.2">
      <c r="A1150" s="1"/>
      <c r="B1150" s="149"/>
      <c r="C1150" s="150"/>
      <c r="D1150" s="150"/>
      <c r="E1150" s="150"/>
      <c r="F1150" s="150"/>
      <c r="G1150" s="150"/>
      <c r="H1150" s="150"/>
      <c r="I1150" s="95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</row>
    <row r="1151" spans="1:57" x14ac:dyDescent="0.2">
      <c r="A1151" s="1"/>
      <c r="B1151" s="149"/>
      <c r="C1151" s="150"/>
      <c r="D1151" s="150"/>
      <c r="E1151" s="150"/>
      <c r="F1151" s="150"/>
      <c r="G1151" s="150"/>
      <c r="H1151" s="150"/>
      <c r="I1151" s="95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</row>
    <row r="1152" spans="1:57" x14ac:dyDescent="0.2">
      <c r="A1152" s="1"/>
      <c r="B1152" s="149"/>
      <c r="C1152" s="150"/>
      <c r="D1152" s="150"/>
      <c r="E1152" s="150"/>
      <c r="F1152" s="150"/>
      <c r="G1152" s="150"/>
      <c r="H1152" s="150"/>
      <c r="I1152" s="95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</row>
    <row r="1153" spans="1:57" x14ac:dyDescent="0.2">
      <c r="A1153" s="1"/>
      <c r="B1153" s="149"/>
      <c r="C1153" s="150"/>
      <c r="D1153" s="150"/>
      <c r="E1153" s="150"/>
      <c r="F1153" s="150"/>
      <c r="G1153" s="150"/>
      <c r="H1153" s="150"/>
      <c r="I1153" s="95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</row>
    <row r="1154" spans="1:57" x14ac:dyDescent="0.2">
      <c r="A1154" s="1"/>
      <c r="B1154" s="149"/>
      <c r="C1154" s="150"/>
      <c r="D1154" s="150"/>
      <c r="E1154" s="150"/>
      <c r="F1154" s="150"/>
      <c r="G1154" s="150"/>
      <c r="H1154" s="150"/>
      <c r="I1154" s="95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</row>
    <row r="1155" spans="1:57" x14ac:dyDescent="0.2">
      <c r="A1155" s="1"/>
      <c r="B1155" s="149"/>
      <c r="C1155" s="150"/>
      <c r="D1155" s="150"/>
      <c r="E1155" s="150"/>
      <c r="F1155" s="150"/>
      <c r="G1155" s="150"/>
      <c r="H1155" s="150"/>
      <c r="I1155" s="95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</row>
    <row r="1156" spans="1:57" x14ac:dyDescent="0.2">
      <c r="A1156" s="1"/>
      <c r="B1156" s="149"/>
      <c r="C1156" s="150"/>
      <c r="D1156" s="150"/>
      <c r="E1156" s="150"/>
      <c r="F1156" s="150"/>
      <c r="G1156" s="150"/>
      <c r="H1156" s="150"/>
      <c r="I1156" s="95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</row>
    <row r="1157" spans="1:57" x14ac:dyDescent="0.2">
      <c r="A1157" s="1"/>
      <c r="B1157" s="149"/>
      <c r="C1157" s="150"/>
      <c r="D1157" s="150"/>
      <c r="E1157" s="150"/>
      <c r="F1157" s="150"/>
      <c r="G1157" s="150"/>
      <c r="H1157" s="150"/>
      <c r="I1157" s="95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</row>
    <row r="1158" spans="1:57" x14ac:dyDescent="0.2">
      <c r="A1158" s="1"/>
      <c r="B1158" s="149"/>
      <c r="C1158" s="150"/>
      <c r="D1158" s="150"/>
      <c r="E1158" s="150"/>
      <c r="F1158" s="150"/>
      <c r="G1158" s="150"/>
      <c r="H1158" s="150"/>
      <c r="I1158" s="95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</row>
    <row r="1159" spans="1:57" x14ac:dyDescent="0.2">
      <c r="A1159" s="1"/>
      <c r="B1159" s="149"/>
      <c r="C1159" s="150"/>
      <c r="D1159" s="150"/>
      <c r="E1159" s="150"/>
      <c r="F1159" s="150"/>
      <c r="G1159" s="150"/>
      <c r="H1159" s="150"/>
      <c r="I1159" s="95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</row>
    <row r="1160" spans="1:57" x14ac:dyDescent="0.2">
      <c r="A1160" s="1"/>
      <c r="B1160" s="149"/>
      <c r="C1160" s="150"/>
      <c r="D1160" s="150"/>
      <c r="E1160" s="150"/>
      <c r="F1160" s="150"/>
      <c r="G1160" s="150"/>
      <c r="H1160" s="150"/>
      <c r="I1160" s="95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</row>
    <row r="1161" spans="1:57" x14ac:dyDescent="0.2">
      <c r="A1161" s="1"/>
      <c r="B1161" s="149"/>
      <c r="C1161" s="150"/>
      <c r="D1161" s="150"/>
      <c r="E1161" s="150"/>
      <c r="F1161" s="150"/>
      <c r="G1161" s="150"/>
      <c r="H1161" s="150"/>
      <c r="I1161" s="95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</row>
    <row r="1162" spans="1:57" x14ac:dyDescent="0.2">
      <c r="A1162" s="1"/>
      <c r="B1162" s="149"/>
      <c r="C1162" s="150"/>
      <c r="D1162" s="150"/>
      <c r="E1162" s="150"/>
      <c r="F1162" s="150"/>
      <c r="G1162" s="150"/>
      <c r="H1162" s="150"/>
      <c r="I1162" s="95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</row>
    <row r="1163" spans="1:57" x14ac:dyDescent="0.2">
      <c r="A1163" s="1"/>
      <c r="B1163" s="149"/>
      <c r="C1163" s="150"/>
      <c r="D1163" s="150"/>
      <c r="E1163" s="150"/>
      <c r="F1163" s="150"/>
      <c r="G1163" s="150"/>
      <c r="H1163" s="150"/>
      <c r="I1163" s="95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</row>
    <row r="1164" spans="1:57" x14ac:dyDescent="0.2">
      <c r="A1164" s="1"/>
      <c r="B1164" s="149"/>
      <c r="C1164" s="150"/>
      <c r="D1164" s="150"/>
      <c r="E1164" s="150"/>
      <c r="F1164" s="150"/>
      <c r="G1164" s="150"/>
      <c r="H1164" s="150"/>
      <c r="I1164" s="95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</row>
    <row r="1165" spans="1:57" x14ac:dyDescent="0.2">
      <c r="A1165" s="1"/>
      <c r="B1165" s="149"/>
      <c r="C1165" s="150"/>
      <c r="D1165" s="150"/>
      <c r="E1165" s="150"/>
      <c r="F1165" s="150"/>
      <c r="G1165" s="150"/>
      <c r="H1165" s="150"/>
      <c r="I1165" s="95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</row>
    <row r="1166" spans="1:57" x14ac:dyDescent="0.2">
      <c r="A1166" s="1"/>
      <c r="B1166" s="149"/>
      <c r="C1166" s="150"/>
      <c r="D1166" s="150"/>
      <c r="E1166" s="150"/>
      <c r="F1166" s="150"/>
      <c r="G1166" s="150"/>
      <c r="H1166" s="150"/>
      <c r="I1166" s="95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</row>
    <row r="1167" spans="1:57" x14ac:dyDescent="0.2">
      <c r="A1167" s="1"/>
      <c r="B1167" s="149"/>
      <c r="C1167" s="150"/>
      <c r="D1167" s="150"/>
      <c r="E1167" s="150"/>
      <c r="F1167" s="150"/>
      <c r="G1167" s="150"/>
      <c r="H1167" s="150"/>
      <c r="I1167" s="95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</row>
    <row r="1168" spans="1:57" x14ac:dyDescent="0.2">
      <c r="A1168" s="1"/>
      <c r="B1168" s="149"/>
      <c r="C1168" s="150"/>
      <c r="D1168" s="150"/>
      <c r="E1168" s="150"/>
      <c r="F1168" s="150"/>
      <c r="G1168" s="150"/>
      <c r="H1168" s="150"/>
      <c r="I1168" s="95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</row>
    <row r="1169" spans="1:57" x14ac:dyDescent="0.2">
      <c r="A1169" s="1"/>
      <c r="B1169" s="149"/>
      <c r="C1169" s="150"/>
      <c r="D1169" s="150"/>
      <c r="E1169" s="150"/>
      <c r="F1169" s="150"/>
      <c r="G1169" s="150"/>
      <c r="H1169" s="150"/>
      <c r="I1169" s="95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</row>
    <row r="1170" spans="1:57" x14ac:dyDescent="0.2">
      <c r="A1170" s="1"/>
      <c r="B1170" s="149"/>
      <c r="C1170" s="150"/>
      <c r="D1170" s="150"/>
      <c r="E1170" s="150"/>
      <c r="F1170" s="150"/>
      <c r="G1170" s="150"/>
      <c r="H1170" s="150"/>
      <c r="I1170" s="95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</row>
    <row r="1171" spans="1:57" x14ac:dyDescent="0.2">
      <c r="A1171" s="1"/>
      <c r="B1171" s="149"/>
      <c r="C1171" s="150"/>
      <c r="D1171" s="150"/>
      <c r="E1171" s="150"/>
      <c r="F1171" s="150"/>
      <c r="G1171" s="150"/>
      <c r="H1171" s="150"/>
      <c r="I1171" s="95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</row>
    <row r="1172" spans="1:57" x14ac:dyDescent="0.2">
      <c r="A1172" s="1"/>
      <c r="B1172" s="149"/>
      <c r="C1172" s="150"/>
      <c r="D1172" s="150"/>
      <c r="E1172" s="150"/>
      <c r="F1172" s="150"/>
      <c r="G1172" s="150"/>
      <c r="H1172" s="150"/>
      <c r="I1172" s="95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</row>
    <row r="1173" spans="1:57" x14ac:dyDescent="0.2">
      <c r="A1173" s="1"/>
      <c r="B1173" s="149"/>
      <c r="C1173" s="150"/>
      <c r="D1173" s="150"/>
      <c r="E1173" s="150"/>
      <c r="F1173" s="150"/>
      <c r="G1173" s="150"/>
      <c r="H1173" s="150"/>
      <c r="I1173" s="95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</row>
    <row r="1174" spans="1:57" x14ac:dyDescent="0.2">
      <c r="A1174" s="1"/>
      <c r="B1174" s="149"/>
      <c r="C1174" s="150"/>
      <c r="D1174" s="150"/>
      <c r="E1174" s="150"/>
      <c r="F1174" s="150"/>
      <c r="G1174" s="150"/>
      <c r="H1174" s="150"/>
      <c r="I1174" s="95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</row>
    <row r="1175" spans="1:57" x14ac:dyDescent="0.2">
      <c r="A1175" s="1"/>
      <c r="B1175" s="149"/>
      <c r="C1175" s="150"/>
      <c r="D1175" s="150"/>
      <c r="E1175" s="150"/>
      <c r="F1175" s="150"/>
      <c r="G1175" s="150"/>
      <c r="H1175" s="150"/>
      <c r="I1175" s="95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</row>
    <row r="1176" spans="1:57" x14ac:dyDescent="0.2">
      <c r="A1176" s="1"/>
      <c r="B1176" s="149"/>
      <c r="C1176" s="150"/>
      <c r="D1176" s="150"/>
      <c r="E1176" s="150"/>
      <c r="F1176" s="150"/>
      <c r="G1176" s="150"/>
      <c r="H1176" s="150"/>
      <c r="I1176" s="95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</row>
    <row r="1177" spans="1:57" x14ac:dyDescent="0.2">
      <c r="A1177" s="1"/>
      <c r="B1177" s="149"/>
      <c r="C1177" s="150"/>
      <c r="D1177" s="150"/>
      <c r="E1177" s="150"/>
      <c r="F1177" s="150"/>
      <c r="G1177" s="150"/>
      <c r="H1177" s="150"/>
      <c r="I1177" s="95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</row>
    <row r="1178" spans="1:57" x14ac:dyDescent="0.2">
      <c r="A1178" s="1"/>
      <c r="B1178" s="149"/>
      <c r="C1178" s="150"/>
      <c r="D1178" s="150"/>
      <c r="E1178" s="150"/>
      <c r="F1178" s="150"/>
      <c r="G1178" s="150"/>
      <c r="H1178" s="150"/>
      <c r="I1178" s="95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</row>
    <row r="1179" spans="1:57" x14ac:dyDescent="0.2">
      <c r="A1179" s="1"/>
      <c r="B1179" s="149"/>
      <c r="C1179" s="150"/>
      <c r="D1179" s="150"/>
      <c r="E1179" s="150"/>
      <c r="F1179" s="150"/>
      <c r="G1179" s="150"/>
      <c r="H1179" s="150"/>
      <c r="I1179" s="95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</row>
    <row r="1180" spans="1:57" x14ac:dyDescent="0.2">
      <c r="A1180" s="1"/>
      <c r="B1180" s="149"/>
      <c r="C1180" s="150"/>
      <c r="D1180" s="150"/>
      <c r="E1180" s="150"/>
      <c r="F1180" s="150"/>
      <c r="G1180" s="150"/>
      <c r="H1180" s="150"/>
      <c r="I1180" s="95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</row>
    <row r="1181" spans="1:57" x14ac:dyDescent="0.2">
      <c r="A1181" s="1"/>
      <c r="B1181" s="149"/>
      <c r="C1181" s="150"/>
      <c r="D1181" s="150"/>
      <c r="E1181" s="150"/>
      <c r="F1181" s="150"/>
      <c r="G1181" s="150"/>
      <c r="H1181" s="150"/>
      <c r="I1181" s="95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</row>
    <row r="1182" spans="1:57" x14ac:dyDescent="0.2">
      <c r="A1182" s="1"/>
      <c r="B1182" s="149"/>
      <c r="C1182" s="150"/>
      <c r="D1182" s="150"/>
      <c r="E1182" s="150"/>
      <c r="F1182" s="150"/>
      <c r="G1182" s="150"/>
      <c r="H1182" s="150"/>
      <c r="I1182" s="95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</row>
    <row r="1183" spans="1:57" x14ac:dyDescent="0.2">
      <c r="A1183" s="1"/>
      <c r="B1183" s="149"/>
      <c r="C1183" s="150"/>
      <c r="D1183" s="150"/>
      <c r="E1183" s="150"/>
      <c r="F1183" s="150"/>
      <c r="G1183" s="150"/>
      <c r="H1183" s="150"/>
      <c r="I1183" s="95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</row>
    <row r="1184" spans="1:57" x14ac:dyDescent="0.2">
      <c r="A1184" s="1"/>
      <c r="B1184" s="149"/>
      <c r="C1184" s="150"/>
      <c r="D1184" s="150"/>
      <c r="E1184" s="150"/>
      <c r="F1184" s="150"/>
      <c r="G1184" s="150"/>
      <c r="H1184" s="150"/>
      <c r="I1184" s="95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</row>
    <row r="1185" spans="1:57" x14ac:dyDescent="0.2">
      <c r="A1185" s="1"/>
      <c r="B1185" s="149"/>
      <c r="C1185" s="150"/>
      <c r="D1185" s="150"/>
      <c r="E1185" s="150"/>
      <c r="F1185" s="150"/>
      <c r="G1185" s="150"/>
      <c r="H1185" s="150"/>
      <c r="I1185" s="95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</row>
    <row r="1186" spans="1:57" x14ac:dyDescent="0.2">
      <c r="A1186" s="1"/>
      <c r="B1186" s="149"/>
      <c r="C1186" s="150"/>
      <c r="D1186" s="150"/>
      <c r="E1186" s="150"/>
      <c r="F1186" s="150"/>
      <c r="G1186" s="150"/>
      <c r="H1186" s="150"/>
      <c r="I1186" s="95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</row>
    <row r="1187" spans="1:57" x14ac:dyDescent="0.2">
      <c r="A1187" s="1"/>
      <c r="B1187" s="149"/>
      <c r="C1187" s="150"/>
      <c r="D1187" s="150"/>
      <c r="E1187" s="150"/>
      <c r="F1187" s="150"/>
      <c r="G1187" s="150"/>
      <c r="H1187" s="150"/>
      <c r="I1187" s="95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</row>
    <row r="1188" spans="1:57" x14ac:dyDescent="0.2">
      <c r="A1188" s="1"/>
      <c r="B1188" s="149"/>
      <c r="C1188" s="150"/>
      <c r="D1188" s="150"/>
      <c r="E1188" s="150"/>
      <c r="F1188" s="150"/>
      <c r="G1188" s="150"/>
      <c r="H1188" s="150"/>
      <c r="I1188" s="95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</row>
    <row r="1189" spans="1:57" x14ac:dyDescent="0.2">
      <c r="A1189" s="1"/>
      <c r="B1189" s="149"/>
      <c r="C1189" s="150"/>
      <c r="D1189" s="150"/>
      <c r="E1189" s="150"/>
      <c r="F1189" s="150"/>
      <c r="G1189" s="150"/>
      <c r="H1189" s="150"/>
      <c r="I1189" s="95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</row>
    <row r="1190" spans="1:57" x14ac:dyDescent="0.2">
      <c r="A1190" s="1"/>
      <c r="B1190" s="149"/>
      <c r="C1190" s="150"/>
      <c r="D1190" s="150"/>
      <c r="E1190" s="150"/>
      <c r="F1190" s="150"/>
      <c r="G1190" s="150"/>
      <c r="H1190" s="150"/>
      <c r="I1190" s="95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</row>
    <row r="1191" spans="1:57" x14ac:dyDescent="0.2">
      <c r="A1191" s="1"/>
      <c r="B1191" s="149"/>
      <c r="C1191" s="150"/>
      <c r="D1191" s="150"/>
      <c r="E1191" s="150"/>
      <c r="F1191" s="150"/>
      <c r="G1191" s="150"/>
      <c r="H1191" s="150"/>
      <c r="I1191" s="95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</row>
    <row r="1192" spans="1:57" x14ac:dyDescent="0.2">
      <c r="A1192" s="1"/>
      <c r="B1192" s="149"/>
      <c r="C1192" s="150"/>
      <c r="D1192" s="150"/>
      <c r="E1192" s="150"/>
      <c r="F1192" s="150"/>
      <c r="G1192" s="150"/>
      <c r="H1192" s="150"/>
      <c r="I1192" s="95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</row>
    <row r="1193" spans="1:57" x14ac:dyDescent="0.2">
      <c r="A1193" s="1"/>
      <c r="B1193" s="149"/>
      <c r="C1193" s="150"/>
      <c r="D1193" s="150"/>
      <c r="E1193" s="150"/>
      <c r="F1193" s="150"/>
      <c r="G1193" s="150"/>
      <c r="H1193" s="150"/>
      <c r="I1193" s="95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</row>
    <row r="1194" spans="1:57" x14ac:dyDescent="0.2">
      <c r="A1194" s="1"/>
      <c r="B1194" s="149"/>
      <c r="C1194" s="150"/>
      <c r="D1194" s="150"/>
      <c r="E1194" s="150"/>
      <c r="F1194" s="150"/>
      <c r="G1194" s="150"/>
      <c r="H1194" s="150"/>
      <c r="I1194" s="95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</row>
    <row r="1195" spans="1:57" x14ac:dyDescent="0.2">
      <c r="A1195" s="1"/>
      <c r="B1195" s="149"/>
      <c r="C1195" s="150"/>
      <c r="D1195" s="150"/>
      <c r="E1195" s="150"/>
      <c r="F1195" s="150"/>
      <c r="G1195" s="150"/>
      <c r="H1195" s="150"/>
      <c r="I1195" s="95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</row>
    <row r="1196" spans="1:57" x14ac:dyDescent="0.2">
      <c r="A1196" s="1"/>
      <c r="B1196" s="149"/>
      <c r="C1196" s="150"/>
      <c r="D1196" s="150"/>
      <c r="E1196" s="150"/>
      <c r="F1196" s="150"/>
      <c r="G1196" s="150"/>
      <c r="H1196" s="150"/>
      <c r="I1196" s="95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</row>
    <row r="1197" spans="1:57" x14ac:dyDescent="0.2">
      <c r="A1197" s="1"/>
      <c r="B1197" s="149"/>
      <c r="C1197" s="150"/>
      <c r="D1197" s="150"/>
      <c r="E1197" s="150"/>
      <c r="F1197" s="150"/>
      <c r="G1197" s="150"/>
      <c r="H1197" s="150"/>
      <c r="I1197" s="95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</row>
    <row r="1198" spans="1:57" x14ac:dyDescent="0.2">
      <c r="A1198" s="1"/>
      <c r="B1198" s="149"/>
      <c r="C1198" s="150"/>
      <c r="D1198" s="150"/>
      <c r="E1198" s="150"/>
      <c r="F1198" s="150"/>
      <c r="G1198" s="150"/>
      <c r="H1198" s="150"/>
      <c r="I1198" s="95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</row>
    <row r="1199" spans="1:57" x14ac:dyDescent="0.2">
      <c r="A1199" s="1"/>
      <c r="B1199" s="149"/>
      <c r="C1199" s="150"/>
      <c r="D1199" s="150"/>
      <c r="E1199" s="150"/>
      <c r="F1199" s="150"/>
      <c r="G1199" s="150"/>
      <c r="H1199" s="150"/>
      <c r="I1199" s="95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</row>
    <row r="1200" spans="1:57" x14ac:dyDescent="0.2">
      <c r="A1200" s="1"/>
      <c r="B1200" s="149"/>
      <c r="C1200" s="150"/>
      <c r="D1200" s="150"/>
      <c r="E1200" s="150"/>
      <c r="F1200" s="150"/>
      <c r="G1200" s="150"/>
      <c r="H1200" s="150"/>
      <c r="I1200" s="95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</row>
    <row r="1201" spans="1:57" x14ac:dyDescent="0.2">
      <c r="A1201" s="1"/>
      <c r="B1201" s="149"/>
      <c r="C1201" s="150"/>
      <c r="D1201" s="150"/>
      <c r="E1201" s="150"/>
      <c r="F1201" s="150"/>
      <c r="G1201" s="150"/>
      <c r="H1201" s="150"/>
      <c r="I1201" s="95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</row>
    <row r="1202" spans="1:57" x14ac:dyDescent="0.2">
      <c r="A1202" s="1"/>
      <c r="B1202" s="149"/>
      <c r="C1202" s="150"/>
      <c r="D1202" s="150"/>
      <c r="E1202" s="150"/>
      <c r="F1202" s="150"/>
      <c r="G1202" s="150"/>
      <c r="H1202" s="150"/>
      <c r="I1202" s="95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</row>
    <row r="1203" spans="1:57" x14ac:dyDescent="0.2">
      <c r="A1203" s="1"/>
      <c r="B1203" s="149"/>
      <c r="C1203" s="150"/>
      <c r="D1203" s="150"/>
      <c r="E1203" s="150"/>
      <c r="F1203" s="150"/>
      <c r="G1203" s="150"/>
      <c r="H1203" s="150"/>
      <c r="I1203" s="95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</row>
    <row r="1204" spans="1:57" x14ac:dyDescent="0.2">
      <c r="A1204" s="1"/>
      <c r="B1204" s="149"/>
      <c r="C1204" s="150"/>
      <c r="D1204" s="150"/>
      <c r="E1204" s="150"/>
      <c r="F1204" s="150"/>
      <c r="G1204" s="150"/>
      <c r="H1204" s="150"/>
      <c r="I1204" s="95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</row>
    <row r="1205" spans="1:57" x14ac:dyDescent="0.2">
      <c r="A1205" s="1"/>
      <c r="B1205" s="149"/>
      <c r="C1205" s="150"/>
      <c r="D1205" s="150"/>
      <c r="E1205" s="150"/>
      <c r="F1205" s="150"/>
      <c r="G1205" s="150"/>
      <c r="H1205" s="150"/>
      <c r="I1205" s="95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</row>
    <row r="1206" spans="1:57" x14ac:dyDescent="0.2">
      <c r="A1206" s="1"/>
      <c r="B1206" s="149"/>
      <c r="C1206" s="150"/>
      <c r="D1206" s="150"/>
      <c r="E1206" s="150"/>
      <c r="F1206" s="150"/>
      <c r="G1206" s="150"/>
      <c r="H1206" s="150"/>
      <c r="I1206" s="95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</row>
    <row r="1207" spans="1:57" x14ac:dyDescent="0.2">
      <c r="A1207" s="1"/>
      <c r="B1207" s="149"/>
      <c r="C1207" s="150"/>
      <c r="D1207" s="150"/>
      <c r="E1207" s="150"/>
      <c r="F1207" s="150"/>
      <c r="G1207" s="150"/>
      <c r="H1207" s="150"/>
      <c r="I1207" s="95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</row>
    <row r="1208" spans="1:57" x14ac:dyDescent="0.2">
      <c r="A1208" s="1"/>
      <c r="B1208" s="149"/>
      <c r="C1208" s="150"/>
      <c r="D1208" s="150"/>
      <c r="E1208" s="150"/>
      <c r="F1208" s="150"/>
      <c r="G1208" s="150"/>
      <c r="H1208" s="150"/>
      <c r="I1208" s="95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</row>
    <row r="1209" spans="1:57" x14ac:dyDescent="0.2">
      <c r="A1209" s="1"/>
      <c r="B1209" s="149"/>
      <c r="C1209" s="150"/>
      <c r="D1209" s="150"/>
      <c r="E1209" s="150"/>
      <c r="F1209" s="150"/>
      <c r="G1209" s="150"/>
      <c r="H1209" s="150"/>
      <c r="I1209" s="95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</row>
    <row r="1210" spans="1:57" x14ac:dyDescent="0.2">
      <c r="A1210" s="1"/>
      <c r="B1210" s="149"/>
      <c r="C1210" s="150"/>
      <c r="D1210" s="150"/>
      <c r="E1210" s="150"/>
      <c r="F1210" s="150"/>
      <c r="G1210" s="150"/>
      <c r="H1210" s="150"/>
      <c r="I1210" s="95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</row>
    <row r="1211" spans="1:57" x14ac:dyDescent="0.2">
      <c r="A1211" s="1"/>
      <c r="B1211" s="149"/>
      <c r="C1211" s="150"/>
      <c r="D1211" s="150"/>
      <c r="E1211" s="150"/>
      <c r="F1211" s="150"/>
      <c r="G1211" s="150"/>
      <c r="H1211" s="150"/>
      <c r="I1211" s="95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</row>
    <row r="1212" spans="1:57" x14ac:dyDescent="0.2">
      <c r="A1212" s="1"/>
      <c r="B1212" s="149"/>
      <c r="C1212" s="150"/>
      <c r="D1212" s="150"/>
      <c r="E1212" s="150"/>
      <c r="F1212" s="150"/>
      <c r="G1212" s="150"/>
      <c r="H1212" s="150"/>
      <c r="I1212" s="95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</row>
    <row r="1213" spans="1:57" x14ac:dyDescent="0.2">
      <c r="A1213" s="1"/>
      <c r="B1213" s="149"/>
      <c r="C1213" s="150"/>
      <c r="D1213" s="150"/>
      <c r="E1213" s="150"/>
      <c r="F1213" s="150"/>
      <c r="G1213" s="150"/>
      <c r="H1213" s="150"/>
      <c r="I1213" s="95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</row>
    <row r="1214" spans="1:57" x14ac:dyDescent="0.2">
      <c r="A1214" s="1"/>
      <c r="B1214" s="149"/>
      <c r="C1214" s="150"/>
      <c r="D1214" s="150"/>
      <c r="E1214" s="150"/>
      <c r="F1214" s="150"/>
      <c r="G1214" s="150"/>
      <c r="H1214" s="150"/>
      <c r="I1214" s="95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</row>
    <row r="1215" spans="1:57" x14ac:dyDescent="0.2">
      <c r="A1215" s="1"/>
      <c r="B1215" s="149"/>
      <c r="C1215" s="150"/>
      <c r="D1215" s="150"/>
      <c r="E1215" s="150"/>
      <c r="F1215" s="150"/>
      <c r="G1215" s="150"/>
      <c r="H1215" s="150"/>
      <c r="I1215" s="95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</row>
    <row r="1216" spans="1:57" x14ac:dyDescent="0.2">
      <c r="A1216" s="1"/>
      <c r="B1216" s="149"/>
      <c r="C1216" s="150"/>
      <c r="D1216" s="150"/>
      <c r="E1216" s="150"/>
      <c r="F1216" s="150"/>
      <c r="G1216" s="150"/>
      <c r="H1216" s="150"/>
      <c r="I1216" s="95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</row>
    <row r="1217" spans="1:57" x14ac:dyDescent="0.2">
      <c r="A1217" s="1"/>
      <c r="B1217" s="149"/>
      <c r="C1217" s="150"/>
      <c r="D1217" s="150"/>
      <c r="E1217" s="150"/>
      <c r="F1217" s="150"/>
      <c r="G1217" s="150"/>
      <c r="H1217" s="150"/>
      <c r="I1217" s="95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</row>
    <row r="1218" spans="1:57" x14ac:dyDescent="0.2">
      <c r="A1218" s="1"/>
      <c r="B1218" s="149"/>
      <c r="C1218" s="150"/>
      <c r="D1218" s="150"/>
      <c r="E1218" s="150"/>
      <c r="F1218" s="150"/>
      <c r="G1218" s="150"/>
      <c r="H1218" s="150"/>
      <c r="I1218" s="95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</row>
    <row r="1219" spans="1:57" x14ac:dyDescent="0.2">
      <c r="A1219" s="1"/>
      <c r="B1219" s="149"/>
      <c r="C1219" s="150"/>
      <c r="D1219" s="150"/>
      <c r="E1219" s="150"/>
      <c r="F1219" s="150"/>
      <c r="G1219" s="150"/>
      <c r="H1219" s="150"/>
      <c r="I1219" s="95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</row>
    <row r="1220" spans="1:57" x14ac:dyDescent="0.2">
      <c r="A1220" s="1"/>
      <c r="B1220" s="149"/>
      <c r="C1220" s="150"/>
      <c r="D1220" s="150"/>
      <c r="E1220" s="150"/>
      <c r="F1220" s="150"/>
      <c r="G1220" s="150"/>
      <c r="H1220" s="150"/>
      <c r="I1220" s="95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</row>
    <row r="1221" spans="1:57" x14ac:dyDescent="0.2">
      <c r="A1221" s="1"/>
      <c r="B1221" s="149"/>
      <c r="C1221" s="150"/>
      <c r="D1221" s="150"/>
      <c r="E1221" s="150"/>
      <c r="F1221" s="150"/>
      <c r="G1221" s="150"/>
      <c r="H1221" s="150"/>
      <c r="I1221" s="95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</row>
    <row r="1222" spans="1:57" x14ac:dyDescent="0.2">
      <c r="A1222" s="1"/>
      <c r="B1222" s="149"/>
      <c r="C1222" s="150"/>
      <c r="D1222" s="150"/>
      <c r="E1222" s="150"/>
      <c r="F1222" s="150"/>
      <c r="G1222" s="150"/>
      <c r="H1222" s="150"/>
      <c r="I1222" s="95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</row>
    <row r="1223" spans="1:57" x14ac:dyDescent="0.2">
      <c r="A1223" s="1"/>
      <c r="B1223" s="149"/>
      <c r="C1223" s="150"/>
      <c r="D1223" s="150"/>
      <c r="E1223" s="150"/>
      <c r="F1223" s="150"/>
      <c r="G1223" s="150"/>
      <c r="H1223" s="150"/>
      <c r="I1223" s="95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</row>
    <row r="1224" spans="1:57" x14ac:dyDescent="0.2">
      <c r="A1224" s="1"/>
      <c r="B1224" s="149"/>
      <c r="C1224" s="150"/>
      <c r="D1224" s="150"/>
      <c r="E1224" s="150"/>
      <c r="F1224" s="150"/>
      <c r="G1224" s="150"/>
      <c r="H1224" s="150"/>
      <c r="I1224" s="95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</row>
    <row r="1225" spans="1:57" x14ac:dyDescent="0.2">
      <c r="A1225" s="1"/>
      <c r="B1225" s="149"/>
      <c r="C1225" s="150"/>
      <c r="D1225" s="150"/>
      <c r="E1225" s="150"/>
      <c r="F1225" s="150"/>
      <c r="G1225" s="150"/>
      <c r="H1225" s="150"/>
      <c r="I1225" s="95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</row>
    <row r="1226" spans="1:57" x14ac:dyDescent="0.2">
      <c r="A1226" s="1"/>
      <c r="B1226" s="149"/>
      <c r="C1226" s="150"/>
      <c r="D1226" s="150"/>
      <c r="E1226" s="150"/>
      <c r="F1226" s="150"/>
      <c r="G1226" s="150"/>
      <c r="H1226" s="150"/>
      <c r="I1226" s="95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</row>
    <row r="1227" spans="1:57" x14ac:dyDescent="0.2">
      <c r="A1227" s="1"/>
      <c r="B1227" s="149"/>
      <c r="C1227" s="150"/>
      <c r="D1227" s="150"/>
      <c r="E1227" s="150"/>
      <c r="F1227" s="150"/>
      <c r="G1227" s="150"/>
      <c r="H1227" s="150"/>
      <c r="I1227" s="95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</row>
    <row r="1228" spans="1:57" x14ac:dyDescent="0.2">
      <c r="A1228" s="1"/>
      <c r="B1228" s="149"/>
      <c r="C1228" s="150"/>
      <c r="D1228" s="150"/>
      <c r="E1228" s="150"/>
      <c r="F1228" s="150"/>
      <c r="G1228" s="150"/>
      <c r="H1228" s="150"/>
      <c r="I1228" s="95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</row>
    <row r="1229" spans="1:57" x14ac:dyDescent="0.2">
      <c r="A1229" s="1"/>
      <c r="B1229" s="149"/>
      <c r="C1229" s="150"/>
      <c r="D1229" s="150"/>
      <c r="E1229" s="150"/>
      <c r="F1229" s="150"/>
      <c r="G1229" s="150"/>
      <c r="H1229" s="150"/>
      <c r="I1229" s="95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</row>
    <row r="1230" spans="1:57" x14ac:dyDescent="0.2">
      <c r="A1230" s="1"/>
      <c r="B1230" s="149"/>
      <c r="C1230" s="150"/>
      <c r="D1230" s="150"/>
      <c r="E1230" s="150"/>
      <c r="F1230" s="150"/>
      <c r="G1230" s="150"/>
      <c r="H1230" s="150"/>
      <c r="I1230" s="95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</row>
    <row r="1231" spans="1:57" x14ac:dyDescent="0.2">
      <c r="A1231" s="1"/>
      <c r="B1231" s="149"/>
      <c r="C1231" s="150"/>
      <c r="D1231" s="150"/>
      <c r="E1231" s="150"/>
      <c r="F1231" s="150"/>
      <c r="G1231" s="150"/>
      <c r="H1231" s="150"/>
      <c r="I1231" s="95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</row>
    <row r="1232" spans="1:57" x14ac:dyDescent="0.2">
      <c r="A1232" s="1"/>
      <c r="B1232" s="149"/>
      <c r="C1232" s="150"/>
      <c r="D1232" s="150"/>
      <c r="E1232" s="150"/>
      <c r="F1232" s="150"/>
      <c r="G1232" s="150"/>
      <c r="H1232" s="150"/>
      <c r="I1232" s="95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</row>
    <row r="1233" spans="1:57" x14ac:dyDescent="0.2">
      <c r="A1233" s="1"/>
      <c r="B1233" s="149"/>
      <c r="C1233" s="150"/>
      <c r="D1233" s="150"/>
      <c r="E1233" s="150"/>
      <c r="F1233" s="150"/>
      <c r="G1233" s="150"/>
      <c r="H1233" s="150"/>
      <c r="I1233" s="95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</row>
    <row r="1234" spans="1:57" x14ac:dyDescent="0.2">
      <c r="A1234" s="1"/>
      <c r="B1234" s="149"/>
      <c r="C1234" s="150"/>
      <c r="D1234" s="150"/>
      <c r="E1234" s="150"/>
      <c r="F1234" s="150"/>
      <c r="G1234" s="150"/>
      <c r="H1234" s="150"/>
      <c r="I1234" s="95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</row>
    <row r="1235" spans="1:57" x14ac:dyDescent="0.2">
      <c r="A1235" s="1"/>
      <c r="B1235" s="149"/>
      <c r="C1235" s="150"/>
      <c r="D1235" s="150"/>
      <c r="E1235" s="150"/>
      <c r="F1235" s="150"/>
      <c r="G1235" s="150"/>
      <c r="H1235" s="150"/>
      <c r="I1235" s="95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</row>
    <row r="1236" spans="1:57" x14ac:dyDescent="0.2">
      <c r="A1236" s="1"/>
      <c r="B1236" s="149"/>
      <c r="C1236" s="150"/>
      <c r="D1236" s="150"/>
      <c r="E1236" s="150"/>
      <c r="F1236" s="150"/>
      <c r="G1236" s="150"/>
      <c r="H1236" s="150"/>
      <c r="I1236" s="95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</row>
    <row r="1237" spans="1:57" x14ac:dyDescent="0.2">
      <c r="A1237" s="1"/>
      <c r="B1237" s="149"/>
      <c r="C1237" s="150"/>
      <c r="D1237" s="150"/>
      <c r="E1237" s="150"/>
      <c r="F1237" s="150"/>
      <c r="G1237" s="150"/>
      <c r="H1237" s="150"/>
      <c r="I1237" s="95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</row>
    <row r="1238" spans="1:57" x14ac:dyDescent="0.2">
      <c r="A1238" s="1"/>
      <c r="B1238" s="149"/>
      <c r="C1238" s="150"/>
      <c r="D1238" s="150"/>
      <c r="E1238" s="150"/>
      <c r="F1238" s="150"/>
      <c r="G1238" s="150"/>
      <c r="H1238" s="150"/>
      <c r="I1238" s="95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</row>
    <row r="1239" spans="1:57" x14ac:dyDescent="0.2">
      <c r="A1239" s="1"/>
      <c r="B1239" s="149"/>
      <c r="C1239" s="150"/>
      <c r="D1239" s="150"/>
      <c r="E1239" s="150"/>
      <c r="F1239" s="150"/>
      <c r="G1239" s="150"/>
      <c r="H1239" s="150"/>
      <c r="I1239" s="95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</row>
    <row r="1240" spans="1:57" x14ac:dyDescent="0.2">
      <c r="A1240" s="1"/>
      <c r="B1240" s="149"/>
      <c r="C1240" s="150"/>
      <c r="D1240" s="150"/>
      <c r="E1240" s="150"/>
      <c r="F1240" s="150"/>
      <c r="G1240" s="150"/>
      <c r="H1240" s="150"/>
      <c r="I1240" s="95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</row>
    <row r="1241" spans="1:57" x14ac:dyDescent="0.2">
      <c r="A1241" s="1"/>
      <c r="B1241" s="149"/>
      <c r="C1241" s="150"/>
      <c r="D1241" s="150"/>
      <c r="E1241" s="150"/>
      <c r="F1241" s="150"/>
      <c r="G1241" s="150"/>
      <c r="H1241" s="150"/>
      <c r="I1241" s="95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</row>
    <row r="1242" spans="1:57" x14ac:dyDescent="0.2">
      <c r="A1242" s="1"/>
      <c r="B1242" s="149"/>
      <c r="C1242" s="150"/>
      <c r="D1242" s="150"/>
      <c r="E1242" s="150"/>
      <c r="F1242" s="150"/>
      <c r="G1242" s="150"/>
      <c r="H1242" s="150"/>
      <c r="I1242" s="95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</row>
    <row r="1243" spans="1:57" x14ac:dyDescent="0.2">
      <c r="A1243" s="1"/>
      <c r="B1243" s="149"/>
      <c r="C1243" s="150"/>
      <c r="D1243" s="150"/>
      <c r="E1243" s="150"/>
      <c r="F1243" s="150"/>
      <c r="G1243" s="150"/>
      <c r="H1243" s="150"/>
      <c r="I1243" s="95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</row>
    <row r="1244" spans="1:57" x14ac:dyDescent="0.2">
      <c r="A1244" s="1"/>
      <c r="B1244" s="149"/>
      <c r="C1244" s="150"/>
      <c r="D1244" s="150"/>
      <c r="E1244" s="150"/>
      <c r="F1244" s="150"/>
      <c r="G1244" s="150"/>
      <c r="H1244" s="150"/>
      <c r="I1244" s="95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</row>
    <row r="1245" spans="1:57" x14ac:dyDescent="0.2">
      <c r="A1245" s="1"/>
      <c r="B1245" s="149"/>
      <c r="C1245" s="150"/>
      <c r="D1245" s="150"/>
      <c r="E1245" s="150"/>
      <c r="F1245" s="150"/>
      <c r="G1245" s="150"/>
      <c r="H1245" s="150"/>
      <c r="I1245" s="95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</row>
    <row r="1246" spans="1:57" x14ac:dyDescent="0.2">
      <c r="A1246" s="1"/>
      <c r="B1246" s="149"/>
      <c r="C1246" s="150"/>
      <c r="D1246" s="150"/>
      <c r="E1246" s="150"/>
      <c r="F1246" s="150"/>
      <c r="G1246" s="150"/>
      <c r="H1246" s="150"/>
      <c r="I1246" s="95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</row>
    <row r="1247" spans="1:57" x14ac:dyDescent="0.2">
      <c r="A1247" s="1"/>
      <c r="B1247" s="149"/>
      <c r="C1247" s="150"/>
      <c r="D1247" s="150"/>
      <c r="E1247" s="150"/>
      <c r="F1247" s="150"/>
      <c r="G1247" s="150"/>
      <c r="H1247" s="150"/>
      <c r="I1247" s="95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</row>
    <row r="1248" spans="1:57" x14ac:dyDescent="0.2">
      <c r="A1248" s="1"/>
      <c r="B1248" s="149"/>
      <c r="C1248" s="150"/>
      <c r="D1248" s="150"/>
      <c r="E1248" s="150"/>
      <c r="F1248" s="150"/>
      <c r="G1248" s="150"/>
      <c r="H1248" s="150"/>
      <c r="I1248" s="95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</row>
    <row r="1249" spans="1:57" x14ac:dyDescent="0.2">
      <c r="A1249" s="1"/>
      <c r="B1249" s="149"/>
      <c r="C1249" s="150"/>
      <c r="D1249" s="150"/>
      <c r="E1249" s="150"/>
      <c r="F1249" s="150"/>
      <c r="G1249" s="150"/>
      <c r="H1249" s="150"/>
      <c r="I1249" s="95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</row>
    <row r="1250" spans="1:57" x14ac:dyDescent="0.2">
      <c r="A1250" s="1"/>
      <c r="B1250" s="149"/>
      <c r="C1250" s="150"/>
      <c r="D1250" s="150"/>
      <c r="E1250" s="150"/>
      <c r="F1250" s="150"/>
      <c r="G1250" s="150"/>
      <c r="H1250" s="150"/>
      <c r="I1250" s="95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</row>
    <row r="1251" spans="1:57" x14ac:dyDescent="0.2">
      <c r="A1251" s="1"/>
      <c r="B1251" s="149"/>
      <c r="C1251" s="150"/>
      <c r="D1251" s="150"/>
      <c r="E1251" s="150"/>
      <c r="F1251" s="150"/>
      <c r="G1251" s="150"/>
      <c r="H1251" s="150"/>
      <c r="I1251" s="95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</row>
    <row r="1252" spans="1:57" x14ac:dyDescent="0.2">
      <c r="A1252" s="1"/>
      <c r="B1252" s="149"/>
      <c r="C1252" s="150"/>
      <c r="D1252" s="150"/>
      <c r="E1252" s="150"/>
      <c r="F1252" s="150"/>
      <c r="G1252" s="150"/>
      <c r="H1252" s="150"/>
      <c r="I1252" s="95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</row>
    <row r="1253" spans="1:57" x14ac:dyDescent="0.2">
      <c r="A1253" s="1"/>
      <c r="B1253" s="149"/>
      <c r="C1253" s="150"/>
      <c r="D1253" s="150"/>
      <c r="E1253" s="150"/>
      <c r="F1253" s="150"/>
      <c r="G1253" s="150"/>
      <c r="H1253" s="150"/>
      <c r="I1253" s="95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</row>
    <row r="1254" spans="1:57" x14ac:dyDescent="0.2">
      <c r="A1254" s="1"/>
      <c r="B1254" s="149"/>
      <c r="C1254" s="150"/>
      <c r="D1254" s="150"/>
      <c r="E1254" s="150"/>
      <c r="F1254" s="150"/>
      <c r="G1254" s="150"/>
      <c r="H1254" s="150"/>
      <c r="I1254" s="95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</row>
    <row r="1255" spans="1:57" x14ac:dyDescent="0.2">
      <c r="A1255" s="1"/>
      <c r="B1255" s="149"/>
      <c r="C1255" s="150"/>
      <c r="D1255" s="150"/>
      <c r="E1255" s="150"/>
      <c r="F1255" s="150"/>
      <c r="G1255" s="150"/>
      <c r="H1255" s="150"/>
      <c r="I1255" s="95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</row>
    <row r="1256" spans="1:57" x14ac:dyDescent="0.2">
      <c r="A1256" s="1"/>
      <c r="B1256" s="149"/>
      <c r="C1256" s="150"/>
      <c r="D1256" s="150"/>
      <c r="E1256" s="150"/>
      <c r="F1256" s="150"/>
      <c r="G1256" s="150"/>
      <c r="H1256" s="150"/>
      <c r="I1256" s="95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</row>
    <row r="1257" spans="1:57" x14ac:dyDescent="0.2">
      <c r="A1257" s="1"/>
      <c r="B1257" s="149"/>
      <c r="C1257" s="150"/>
      <c r="D1257" s="150"/>
      <c r="E1257" s="150"/>
      <c r="F1257" s="150"/>
      <c r="G1257" s="150"/>
      <c r="H1257" s="150"/>
      <c r="I1257" s="95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</row>
    <row r="1258" spans="1:57" x14ac:dyDescent="0.2">
      <c r="A1258" s="1"/>
      <c r="B1258" s="149"/>
      <c r="C1258" s="150"/>
      <c r="D1258" s="150"/>
      <c r="E1258" s="150"/>
      <c r="F1258" s="150"/>
      <c r="G1258" s="150"/>
      <c r="H1258" s="150"/>
      <c r="I1258" s="95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</row>
    <row r="1259" spans="1:57" x14ac:dyDescent="0.2">
      <c r="A1259" s="1"/>
      <c r="B1259" s="149"/>
      <c r="C1259" s="150"/>
      <c r="D1259" s="150"/>
      <c r="E1259" s="150"/>
      <c r="F1259" s="150"/>
      <c r="G1259" s="150"/>
      <c r="H1259" s="150"/>
      <c r="I1259" s="95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</row>
    <row r="1260" spans="1:57" x14ac:dyDescent="0.2">
      <c r="A1260" s="1"/>
      <c r="B1260" s="149"/>
      <c r="C1260" s="150"/>
      <c r="D1260" s="150"/>
      <c r="E1260" s="150"/>
      <c r="F1260" s="150"/>
      <c r="G1260" s="150"/>
      <c r="H1260" s="150"/>
      <c r="I1260" s="95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</row>
    <row r="1261" spans="1:57" x14ac:dyDescent="0.2">
      <c r="A1261" s="1"/>
      <c r="B1261" s="149"/>
      <c r="C1261" s="150"/>
      <c r="D1261" s="150"/>
      <c r="E1261" s="150"/>
      <c r="F1261" s="150"/>
      <c r="G1261" s="150"/>
      <c r="H1261" s="150"/>
      <c r="I1261" s="95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</row>
    <row r="1262" spans="1:57" x14ac:dyDescent="0.2">
      <c r="A1262" s="1"/>
      <c r="B1262" s="149"/>
      <c r="C1262" s="150"/>
      <c r="D1262" s="150"/>
      <c r="E1262" s="150"/>
      <c r="F1262" s="150"/>
      <c r="G1262" s="150"/>
      <c r="H1262" s="150"/>
      <c r="I1262" s="95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</row>
    <row r="1263" spans="1:57" x14ac:dyDescent="0.2">
      <c r="A1263" s="1"/>
      <c r="B1263" s="149"/>
      <c r="C1263" s="150"/>
      <c r="D1263" s="150"/>
      <c r="E1263" s="150"/>
      <c r="F1263" s="150"/>
      <c r="G1263" s="150"/>
      <c r="H1263" s="150"/>
      <c r="I1263" s="95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</row>
    <row r="1264" spans="1:57" x14ac:dyDescent="0.2">
      <c r="A1264" s="1"/>
      <c r="B1264" s="149"/>
      <c r="C1264" s="150"/>
      <c r="D1264" s="150"/>
      <c r="E1264" s="150"/>
      <c r="F1264" s="150"/>
      <c r="G1264" s="150"/>
      <c r="H1264" s="150"/>
      <c r="I1264" s="95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</row>
    <row r="1265" spans="1:57" x14ac:dyDescent="0.2">
      <c r="A1265" s="1"/>
      <c r="B1265" s="149"/>
      <c r="C1265" s="150"/>
      <c r="D1265" s="150"/>
      <c r="E1265" s="150"/>
      <c r="F1265" s="150"/>
      <c r="G1265" s="150"/>
      <c r="H1265" s="150"/>
      <c r="I1265" s="95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</row>
    <row r="1266" spans="1:57" x14ac:dyDescent="0.2">
      <c r="A1266" s="1"/>
      <c r="B1266" s="149"/>
      <c r="C1266" s="150"/>
      <c r="D1266" s="150"/>
      <c r="E1266" s="150"/>
      <c r="F1266" s="150"/>
      <c r="G1266" s="150"/>
      <c r="H1266" s="150"/>
      <c r="I1266" s="95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</row>
    <row r="1267" spans="1:57" x14ac:dyDescent="0.2">
      <c r="A1267" s="1"/>
      <c r="B1267" s="149"/>
      <c r="C1267" s="150"/>
      <c r="D1267" s="150"/>
      <c r="E1267" s="150"/>
      <c r="F1267" s="150"/>
      <c r="G1267" s="150"/>
      <c r="H1267" s="150"/>
      <c r="I1267" s="95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</row>
    <row r="1268" spans="1:57" x14ac:dyDescent="0.2">
      <c r="A1268" s="1"/>
      <c r="B1268" s="149"/>
      <c r="C1268" s="150"/>
      <c r="D1268" s="150"/>
      <c r="E1268" s="150"/>
      <c r="F1268" s="150"/>
      <c r="G1268" s="150"/>
      <c r="H1268" s="150"/>
      <c r="I1268" s="95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</row>
    <row r="1269" spans="1:57" x14ac:dyDescent="0.2">
      <c r="A1269" s="1"/>
      <c r="B1269" s="149"/>
      <c r="C1269" s="150"/>
      <c r="D1269" s="150"/>
      <c r="E1269" s="150"/>
      <c r="F1269" s="150"/>
      <c r="G1269" s="150"/>
      <c r="H1269" s="150"/>
      <c r="I1269" s="95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</row>
    <row r="1270" spans="1:57" x14ac:dyDescent="0.2">
      <c r="A1270" s="1"/>
      <c r="B1270" s="149"/>
      <c r="C1270" s="150"/>
      <c r="D1270" s="150"/>
      <c r="E1270" s="150"/>
      <c r="F1270" s="150"/>
      <c r="G1270" s="150"/>
      <c r="H1270" s="150"/>
      <c r="I1270" s="95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</row>
    <row r="1271" spans="1:57" x14ac:dyDescent="0.2">
      <c r="A1271" s="1"/>
      <c r="B1271" s="149"/>
      <c r="C1271" s="150"/>
      <c r="D1271" s="150"/>
      <c r="E1271" s="150"/>
      <c r="F1271" s="150"/>
      <c r="G1271" s="150"/>
      <c r="H1271" s="150"/>
      <c r="I1271" s="95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</row>
    <row r="1272" spans="1:57" x14ac:dyDescent="0.2">
      <c r="A1272" s="1"/>
      <c r="B1272" s="149"/>
      <c r="C1272" s="150"/>
      <c r="D1272" s="150"/>
      <c r="E1272" s="150"/>
      <c r="F1272" s="150"/>
      <c r="G1272" s="150"/>
      <c r="H1272" s="150"/>
      <c r="I1272" s="95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</row>
    <row r="1273" spans="1:57" x14ac:dyDescent="0.2">
      <c r="A1273" s="1"/>
      <c r="B1273" s="149"/>
      <c r="C1273" s="150"/>
      <c r="D1273" s="150"/>
      <c r="E1273" s="150"/>
      <c r="F1273" s="150"/>
      <c r="G1273" s="150"/>
      <c r="H1273" s="150"/>
      <c r="I1273" s="95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</row>
    <row r="1274" spans="1:57" x14ac:dyDescent="0.2">
      <c r="A1274" s="1"/>
      <c r="B1274" s="149"/>
      <c r="C1274" s="150"/>
      <c r="D1274" s="150"/>
      <c r="E1274" s="150"/>
      <c r="F1274" s="150"/>
      <c r="G1274" s="150"/>
      <c r="H1274" s="150"/>
      <c r="I1274" s="95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</row>
    <row r="1275" spans="1:57" x14ac:dyDescent="0.2">
      <c r="A1275" s="1"/>
      <c r="B1275" s="149"/>
      <c r="C1275" s="150"/>
      <c r="D1275" s="150"/>
      <c r="E1275" s="150"/>
      <c r="F1275" s="150"/>
      <c r="G1275" s="150"/>
      <c r="H1275" s="150"/>
      <c r="I1275" s="95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</row>
    <row r="1276" spans="1:57" x14ac:dyDescent="0.2">
      <c r="A1276" s="1"/>
      <c r="B1276" s="149"/>
      <c r="C1276" s="150"/>
      <c r="D1276" s="150"/>
      <c r="E1276" s="150"/>
      <c r="F1276" s="150"/>
      <c r="G1276" s="150"/>
      <c r="H1276" s="150"/>
      <c r="I1276" s="95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</row>
    <row r="1277" spans="1:57" x14ac:dyDescent="0.2">
      <c r="A1277" s="1"/>
      <c r="B1277" s="149"/>
      <c r="C1277" s="150"/>
      <c r="D1277" s="150"/>
      <c r="E1277" s="150"/>
      <c r="F1277" s="150"/>
      <c r="G1277" s="150"/>
      <c r="H1277" s="150"/>
      <c r="I1277" s="95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</row>
    <row r="1278" spans="1:57" x14ac:dyDescent="0.2">
      <c r="A1278" s="1"/>
      <c r="B1278" s="149"/>
      <c r="C1278" s="150"/>
      <c r="D1278" s="150"/>
      <c r="E1278" s="150"/>
      <c r="F1278" s="150"/>
      <c r="G1278" s="150"/>
      <c r="H1278" s="150"/>
      <c r="I1278" s="95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</row>
    <row r="1279" spans="1:57" x14ac:dyDescent="0.2">
      <c r="A1279" s="1"/>
      <c r="B1279" s="149"/>
      <c r="C1279" s="150"/>
      <c r="D1279" s="150"/>
      <c r="E1279" s="150"/>
      <c r="F1279" s="150"/>
      <c r="G1279" s="150"/>
      <c r="H1279" s="150"/>
      <c r="I1279" s="95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</row>
    <row r="1280" spans="1:57" x14ac:dyDescent="0.2">
      <c r="A1280" s="1"/>
      <c r="B1280" s="149"/>
      <c r="C1280" s="150"/>
      <c r="D1280" s="150"/>
      <c r="E1280" s="150"/>
      <c r="F1280" s="150"/>
      <c r="G1280" s="150"/>
      <c r="H1280" s="150"/>
      <c r="I1280" s="95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</row>
    <row r="1281" spans="1:57" x14ac:dyDescent="0.2">
      <c r="A1281" s="1"/>
      <c r="B1281" s="149"/>
      <c r="C1281" s="150"/>
      <c r="D1281" s="150"/>
      <c r="E1281" s="150"/>
      <c r="F1281" s="150"/>
      <c r="G1281" s="150"/>
      <c r="H1281" s="150"/>
      <c r="I1281" s="95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</row>
    <row r="1282" spans="1:57" x14ac:dyDescent="0.2">
      <c r="A1282" s="1"/>
      <c r="B1282" s="149"/>
      <c r="C1282" s="150"/>
      <c r="D1282" s="150"/>
      <c r="E1282" s="150"/>
      <c r="F1282" s="150"/>
      <c r="G1282" s="150"/>
      <c r="H1282" s="150"/>
      <c r="I1282" s="95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</row>
    <row r="1283" spans="1:57" x14ac:dyDescent="0.2">
      <c r="A1283" s="1"/>
      <c r="B1283" s="149"/>
      <c r="C1283" s="150"/>
      <c r="D1283" s="150"/>
      <c r="E1283" s="150"/>
      <c r="F1283" s="150"/>
      <c r="G1283" s="150"/>
      <c r="H1283" s="150"/>
      <c r="I1283" s="95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</row>
    <row r="1284" spans="1:57" x14ac:dyDescent="0.2">
      <c r="A1284" s="1"/>
      <c r="B1284" s="149"/>
      <c r="C1284" s="150"/>
      <c r="D1284" s="150"/>
      <c r="E1284" s="150"/>
      <c r="F1284" s="150"/>
      <c r="G1284" s="150"/>
      <c r="H1284" s="150"/>
      <c r="I1284" s="95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</row>
    <row r="1285" spans="1:57" x14ac:dyDescent="0.2">
      <c r="A1285" s="1"/>
      <c r="B1285" s="149"/>
      <c r="C1285" s="150"/>
      <c r="D1285" s="150"/>
      <c r="E1285" s="150"/>
      <c r="F1285" s="150"/>
      <c r="G1285" s="150"/>
      <c r="H1285" s="150"/>
      <c r="I1285" s="95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</row>
    <row r="1286" spans="1:57" x14ac:dyDescent="0.2">
      <c r="A1286" s="1"/>
      <c r="B1286" s="149"/>
      <c r="C1286" s="150"/>
      <c r="D1286" s="150"/>
      <c r="E1286" s="150"/>
      <c r="F1286" s="150"/>
      <c r="G1286" s="150"/>
      <c r="H1286" s="150"/>
      <c r="I1286" s="95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</row>
    <row r="1287" spans="1:57" x14ac:dyDescent="0.2">
      <c r="A1287" s="1"/>
      <c r="B1287" s="149"/>
      <c r="C1287" s="150"/>
      <c r="D1287" s="150"/>
      <c r="E1287" s="150"/>
      <c r="F1287" s="150"/>
      <c r="G1287" s="150"/>
      <c r="H1287" s="150"/>
      <c r="I1287" s="95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</row>
    <row r="1288" spans="1:57" x14ac:dyDescent="0.2">
      <c r="A1288" s="1"/>
      <c r="B1288" s="149"/>
      <c r="C1288" s="150"/>
      <c r="D1288" s="150"/>
      <c r="E1288" s="150"/>
      <c r="F1288" s="150"/>
      <c r="G1288" s="150"/>
      <c r="H1288" s="150"/>
      <c r="I1288" s="95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</row>
    <row r="1289" spans="1:57" x14ac:dyDescent="0.2">
      <c r="A1289" s="1"/>
      <c r="B1289" s="149"/>
      <c r="C1289" s="150"/>
      <c r="D1289" s="150"/>
      <c r="E1289" s="150"/>
      <c r="F1289" s="150"/>
      <c r="G1289" s="150"/>
      <c r="H1289" s="150"/>
      <c r="I1289" s="95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</row>
    <row r="1290" spans="1:57" x14ac:dyDescent="0.2">
      <c r="A1290" s="1"/>
      <c r="B1290" s="149"/>
      <c r="C1290" s="150"/>
      <c r="D1290" s="150"/>
      <c r="E1290" s="150"/>
      <c r="F1290" s="150"/>
      <c r="G1290" s="150"/>
      <c r="H1290" s="150"/>
      <c r="I1290" s="95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</row>
    <row r="1291" spans="1:57" x14ac:dyDescent="0.2">
      <c r="A1291" s="1"/>
      <c r="B1291" s="149"/>
      <c r="C1291" s="150"/>
      <c r="D1291" s="150"/>
      <c r="E1291" s="150"/>
      <c r="F1291" s="150"/>
      <c r="G1291" s="150"/>
      <c r="H1291" s="150"/>
      <c r="I1291" s="95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</row>
    <row r="1292" spans="1:57" x14ac:dyDescent="0.2">
      <c r="A1292" s="1"/>
      <c r="B1292" s="149"/>
      <c r="C1292" s="150"/>
      <c r="D1292" s="150"/>
      <c r="E1292" s="150"/>
      <c r="F1292" s="150"/>
      <c r="G1292" s="150"/>
      <c r="H1292" s="150"/>
      <c r="I1292" s="95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</row>
    <row r="1293" spans="1:57" x14ac:dyDescent="0.2">
      <c r="A1293" s="1"/>
      <c r="B1293" s="149"/>
      <c r="C1293" s="150"/>
      <c r="D1293" s="150"/>
      <c r="E1293" s="150"/>
      <c r="F1293" s="150"/>
      <c r="G1293" s="150"/>
      <c r="H1293" s="150"/>
      <c r="I1293" s="95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</row>
    <row r="1294" spans="1:57" x14ac:dyDescent="0.2">
      <c r="A1294" s="1"/>
      <c r="B1294" s="149"/>
      <c r="C1294" s="150"/>
      <c r="D1294" s="150"/>
      <c r="E1294" s="150"/>
      <c r="F1294" s="150"/>
      <c r="G1294" s="150"/>
      <c r="H1294" s="150"/>
      <c r="I1294" s="95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</row>
    <row r="1295" spans="1:57" x14ac:dyDescent="0.2">
      <c r="A1295" s="1"/>
      <c r="B1295" s="149"/>
      <c r="C1295" s="150"/>
      <c r="D1295" s="150"/>
      <c r="E1295" s="150"/>
      <c r="F1295" s="150"/>
      <c r="G1295" s="150"/>
      <c r="H1295" s="150"/>
      <c r="I1295" s="95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</row>
    <row r="1296" spans="1:57" x14ac:dyDescent="0.2">
      <c r="A1296" s="1"/>
      <c r="B1296" s="149"/>
      <c r="C1296" s="150"/>
      <c r="D1296" s="150"/>
      <c r="E1296" s="150"/>
      <c r="F1296" s="150"/>
      <c r="G1296" s="150"/>
      <c r="H1296" s="150"/>
      <c r="I1296" s="95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</row>
    <row r="1297" spans="1:57" x14ac:dyDescent="0.2">
      <c r="A1297" s="1"/>
      <c r="B1297" s="149"/>
      <c r="C1297" s="150"/>
      <c r="D1297" s="150"/>
      <c r="E1297" s="150"/>
      <c r="F1297" s="150"/>
      <c r="G1297" s="150"/>
      <c r="H1297" s="150"/>
      <c r="I1297" s="95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</row>
    <row r="1298" spans="1:57" x14ac:dyDescent="0.2">
      <c r="A1298" s="1"/>
      <c r="B1298" s="149"/>
      <c r="C1298" s="150"/>
      <c r="D1298" s="150"/>
      <c r="E1298" s="150"/>
      <c r="F1298" s="150"/>
      <c r="G1298" s="150"/>
      <c r="H1298" s="150"/>
      <c r="I1298" s="95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</row>
    <row r="1299" spans="1:57" x14ac:dyDescent="0.2">
      <c r="A1299" s="1"/>
      <c r="B1299" s="149"/>
      <c r="C1299" s="150"/>
      <c r="D1299" s="150"/>
      <c r="E1299" s="150"/>
      <c r="F1299" s="150"/>
      <c r="G1299" s="150"/>
      <c r="H1299" s="150"/>
      <c r="I1299" s="95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</row>
    <row r="1300" spans="1:57" x14ac:dyDescent="0.2">
      <c r="A1300" s="1"/>
      <c r="B1300" s="149"/>
      <c r="C1300" s="150"/>
      <c r="D1300" s="150"/>
      <c r="E1300" s="150"/>
      <c r="F1300" s="150"/>
      <c r="G1300" s="150"/>
      <c r="H1300" s="150"/>
      <c r="I1300" s="95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</row>
    <row r="1301" spans="1:57" x14ac:dyDescent="0.2">
      <c r="A1301" s="1"/>
      <c r="B1301" s="149"/>
      <c r="C1301" s="150"/>
      <c r="D1301" s="150"/>
      <c r="E1301" s="150"/>
      <c r="F1301" s="150"/>
      <c r="G1301" s="150"/>
      <c r="H1301" s="150"/>
      <c r="I1301" s="95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</row>
    <row r="1302" spans="1:57" x14ac:dyDescent="0.2">
      <c r="A1302" s="1"/>
      <c r="B1302" s="149"/>
      <c r="C1302" s="150"/>
      <c r="D1302" s="150"/>
      <c r="E1302" s="150"/>
      <c r="F1302" s="150"/>
      <c r="G1302" s="150"/>
      <c r="H1302" s="150"/>
      <c r="I1302" s="95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</row>
    <row r="1303" spans="1:57" x14ac:dyDescent="0.2">
      <c r="A1303" s="1"/>
      <c r="B1303" s="149"/>
      <c r="C1303" s="150"/>
      <c r="D1303" s="150"/>
      <c r="E1303" s="150"/>
      <c r="F1303" s="150"/>
      <c r="G1303" s="150"/>
      <c r="H1303" s="150"/>
      <c r="I1303" s="95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</row>
    <row r="1304" spans="1:57" x14ac:dyDescent="0.2">
      <c r="A1304" s="1"/>
      <c r="B1304" s="149"/>
      <c r="C1304" s="150"/>
      <c r="D1304" s="150"/>
      <c r="E1304" s="150"/>
      <c r="F1304" s="150"/>
      <c r="G1304" s="150"/>
      <c r="H1304" s="150"/>
      <c r="I1304" s="95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</row>
    <row r="1305" spans="1:57" x14ac:dyDescent="0.2">
      <c r="A1305" s="1"/>
      <c r="B1305" s="149"/>
      <c r="C1305" s="150"/>
      <c r="D1305" s="150"/>
      <c r="E1305" s="150"/>
      <c r="F1305" s="150"/>
      <c r="G1305" s="150"/>
      <c r="H1305" s="150"/>
      <c r="I1305" s="95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</row>
    <row r="1306" spans="1:57" x14ac:dyDescent="0.2">
      <c r="A1306" s="1"/>
      <c r="B1306" s="149"/>
      <c r="C1306" s="150"/>
      <c r="D1306" s="150"/>
      <c r="E1306" s="150"/>
      <c r="F1306" s="150"/>
      <c r="G1306" s="150"/>
      <c r="H1306" s="150"/>
      <c r="I1306" s="95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</row>
    <row r="1307" spans="1:57" x14ac:dyDescent="0.2">
      <c r="A1307" s="1"/>
      <c r="B1307" s="149"/>
      <c r="C1307" s="150"/>
      <c r="D1307" s="150"/>
      <c r="E1307" s="150"/>
      <c r="F1307" s="150"/>
      <c r="G1307" s="150"/>
      <c r="H1307" s="150"/>
      <c r="I1307" s="95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</row>
    <row r="1308" spans="1:57" x14ac:dyDescent="0.2">
      <c r="A1308" s="1"/>
      <c r="B1308" s="149"/>
      <c r="C1308" s="150"/>
      <c r="D1308" s="150"/>
      <c r="E1308" s="150"/>
      <c r="F1308" s="150"/>
      <c r="G1308" s="150"/>
      <c r="H1308" s="150"/>
      <c r="I1308" s="95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</row>
    <row r="1309" spans="1:57" x14ac:dyDescent="0.2">
      <c r="A1309" s="1"/>
      <c r="B1309" s="149"/>
      <c r="C1309" s="150"/>
      <c r="D1309" s="150"/>
      <c r="E1309" s="150"/>
      <c r="F1309" s="150"/>
      <c r="G1309" s="150"/>
      <c r="H1309" s="150"/>
      <c r="I1309" s="95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</row>
    <row r="1310" spans="1:57" x14ac:dyDescent="0.2">
      <c r="A1310" s="1"/>
      <c r="B1310" s="149"/>
      <c r="C1310" s="150"/>
      <c r="D1310" s="150"/>
      <c r="E1310" s="150"/>
      <c r="F1310" s="150"/>
      <c r="G1310" s="150"/>
      <c r="H1310" s="150"/>
      <c r="I1310" s="95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</row>
    <row r="1311" spans="1:57" x14ac:dyDescent="0.2">
      <c r="A1311" s="1"/>
      <c r="B1311" s="149"/>
      <c r="C1311" s="150"/>
      <c r="D1311" s="150"/>
      <c r="E1311" s="150"/>
      <c r="F1311" s="150"/>
      <c r="G1311" s="150"/>
      <c r="H1311" s="150"/>
      <c r="I1311" s="95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</row>
    <row r="1312" spans="1:57" x14ac:dyDescent="0.2">
      <c r="A1312" s="1"/>
      <c r="B1312" s="149"/>
      <c r="C1312" s="150"/>
      <c r="D1312" s="150"/>
      <c r="E1312" s="150"/>
      <c r="F1312" s="150"/>
      <c r="G1312" s="150"/>
      <c r="H1312" s="150"/>
      <c r="I1312" s="95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</row>
    <row r="1313" spans="1:57" x14ac:dyDescent="0.2">
      <c r="A1313" s="1"/>
      <c r="B1313" s="149"/>
      <c r="C1313" s="150"/>
      <c r="D1313" s="150"/>
      <c r="E1313" s="150"/>
      <c r="F1313" s="150"/>
      <c r="G1313" s="150"/>
      <c r="H1313" s="150"/>
      <c r="I1313" s="95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</row>
    <row r="1314" spans="1:57" x14ac:dyDescent="0.2">
      <c r="A1314" s="1"/>
      <c r="B1314" s="149"/>
      <c r="C1314" s="150"/>
      <c r="D1314" s="150"/>
      <c r="E1314" s="150"/>
      <c r="F1314" s="150"/>
      <c r="G1314" s="150"/>
      <c r="H1314" s="150"/>
      <c r="I1314" s="95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</row>
    <row r="1315" spans="1:57" x14ac:dyDescent="0.2">
      <c r="A1315" s="1"/>
      <c r="B1315" s="149"/>
      <c r="C1315" s="150"/>
      <c r="D1315" s="150"/>
      <c r="E1315" s="150"/>
      <c r="F1315" s="150"/>
      <c r="G1315" s="150"/>
      <c r="H1315" s="150"/>
      <c r="I1315" s="95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</row>
    <row r="1316" spans="1:57" x14ac:dyDescent="0.2">
      <c r="A1316" s="1"/>
      <c r="B1316" s="149"/>
      <c r="C1316" s="150"/>
      <c r="D1316" s="150"/>
      <c r="E1316" s="150"/>
      <c r="F1316" s="150"/>
      <c r="G1316" s="150"/>
      <c r="H1316" s="150"/>
      <c r="I1316" s="95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</row>
    <row r="1317" spans="1:57" x14ac:dyDescent="0.2">
      <c r="A1317" s="1"/>
      <c r="B1317" s="149"/>
      <c r="C1317" s="150"/>
      <c r="D1317" s="150"/>
      <c r="E1317" s="150"/>
      <c r="F1317" s="150"/>
      <c r="G1317" s="150"/>
      <c r="H1317" s="150"/>
      <c r="I1317" s="95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</row>
    <row r="1318" spans="1:57" x14ac:dyDescent="0.2">
      <c r="A1318" s="1"/>
      <c r="B1318" s="149"/>
      <c r="C1318" s="150"/>
      <c r="D1318" s="150"/>
      <c r="E1318" s="150"/>
      <c r="F1318" s="150"/>
      <c r="G1318" s="150"/>
      <c r="H1318" s="150"/>
      <c r="I1318" s="95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</row>
    <row r="1319" spans="1:57" x14ac:dyDescent="0.2">
      <c r="A1319" s="1"/>
      <c r="B1319" s="149"/>
      <c r="C1319" s="150"/>
      <c r="D1319" s="150"/>
      <c r="E1319" s="150"/>
      <c r="F1319" s="150"/>
      <c r="G1319" s="150"/>
      <c r="H1319" s="150"/>
      <c r="I1319" s="95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</row>
    <row r="1320" spans="1:57" x14ac:dyDescent="0.2">
      <c r="A1320" s="1"/>
      <c r="B1320" s="149"/>
      <c r="C1320" s="150"/>
      <c r="D1320" s="150"/>
      <c r="E1320" s="150"/>
      <c r="F1320" s="150"/>
      <c r="G1320" s="150"/>
      <c r="H1320" s="150"/>
      <c r="I1320" s="95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</row>
    <row r="1321" spans="1:57" x14ac:dyDescent="0.2">
      <c r="A1321" s="1"/>
      <c r="B1321" s="149"/>
      <c r="C1321" s="150"/>
      <c r="D1321" s="150"/>
      <c r="E1321" s="150"/>
      <c r="F1321" s="150"/>
      <c r="G1321" s="150"/>
      <c r="H1321" s="150"/>
      <c r="I1321" s="95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</row>
    <row r="1322" spans="1:57" x14ac:dyDescent="0.2">
      <c r="A1322" s="1"/>
      <c r="B1322" s="149"/>
      <c r="C1322" s="150"/>
      <c r="D1322" s="150"/>
      <c r="E1322" s="150"/>
      <c r="F1322" s="150"/>
      <c r="G1322" s="150"/>
      <c r="H1322" s="150"/>
      <c r="I1322" s="95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</row>
    <row r="1323" spans="1:57" x14ac:dyDescent="0.2">
      <c r="A1323" s="1"/>
      <c r="B1323" s="149"/>
      <c r="C1323" s="150"/>
      <c r="D1323" s="150"/>
      <c r="E1323" s="150"/>
      <c r="F1323" s="150"/>
      <c r="G1323" s="150"/>
      <c r="H1323" s="150"/>
      <c r="I1323" s="95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</row>
    <row r="1324" spans="1:57" x14ac:dyDescent="0.2">
      <c r="A1324" s="1"/>
      <c r="B1324" s="149"/>
      <c r="C1324" s="150"/>
      <c r="D1324" s="150"/>
      <c r="E1324" s="150"/>
      <c r="F1324" s="150"/>
      <c r="G1324" s="150"/>
      <c r="H1324" s="150"/>
      <c r="I1324" s="95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</row>
    <row r="1325" spans="1:57" x14ac:dyDescent="0.2">
      <c r="A1325" s="1"/>
      <c r="B1325" s="149"/>
      <c r="C1325" s="150"/>
      <c r="D1325" s="150"/>
      <c r="E1325" s="150"/>
      <c r="F1325" s="150"/>
      <c r="G1325" s="150"/>
      <c r="H1325" s="150"/>
      <c r="I1325" s="95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</row>
    <row r="1326" spans="1:57" x14ac:dyDescent="0.2">
      <c r="A1326" s="1"/>
      <c r="B1326" s="149"/>
      <c r="C1326" s="150"/>
      <c r="D1326" s="150"/>
      <c r="E1326" s="150"/>
      <c r="F1326" s="150"/>
      <c r="G1326" s="150"/>
      <c r="H1326" s="150"/>
      <c r="I1326" s="95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</row>
    <row r="1327" spans="1:57" x14ac:dyDescent="0.2">
      <c r="A1327" s="1"/>
      <c r="B1327" s="149"/>
      <c r="C1327" s="150"/>
      <c r="D1327" s="150"/>
      <c r="E1327" s="150"/>
      <c r="F1327" s="150"/>
      <c r="G1327" s="150"/>
      <c r="H1327" s="150"/>
      <c r="I1327" s="95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</row>
    <row r="1328" spans="1:57" x14ac:dyDescent="0.2">
      <c r="A1328" s="1"/>
      <c r="B1328" s="149"/>
      <c r="C1328" s="150"/>
      <c r="D1328" s="150"/>
      <c r="E1328" s="150"/>
      <c r="F1328" s="150"/>
      <c r="G1328" s="150"/>
      <c r="H1328" s="150"/>
      <c r="I1328" s="95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</row>
    <row r="1329" spans="1:57" x14ac:dyDescent="0.2">
      <c r="A1329" s="1"/>
      <c r="B1329" s="149"/>
      <c r="C1329" s="150"/>
      <c r="D1329" s="150"/>
      <c r="E1329" s="150"/>
      <c r="F1329" s="150"/>
      <c r="G1329" s="150"/>
      <c r="H1329" s="150"/>
      <c r="I1329" s="95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</row>
    <row r="1330" spans="1:57" x14ac:dyDescent="0.2">
      <c r="A1330" s="1"/>
      <c r="B1330" s="149"/>
      <c r="C1330" s="150"/>
      <c r="D1330" s="150"/>
      <c r="E1330" s="150"/>
      <c r="F1330" s="150"/>
      <c r="G1330" s="150"/>
      <c r="H1330" s="150"/>
      <c r="I1330" s="95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</row>
    <row r="1331" spans="1:57" x14ac:dyDescent="0.2">
      <c r="A1331" s="1"/>
      <c r="B1331" s="149"/>
      <c r="C1331" s="150"/>
      <c r="D1331" s="150"/>
      <c r="E1331" s="150"/>
      <c r="F1331" s="150"/>
      <c r="G1331" s="150"/>
      <c r="H1331" s="150"/>
      <c r="I1331" s="95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</row>
    <row r="1332" spans="1:57" x14ac:dyDescent="0.2">
      <c r="A1332" s="1"/>
      <c r="B1332" s="149"/>
      <c r="C1332" s="150"/>
      <c r="D1332" s="150"/>
      <c r="E1332" s="150"/>
      <c r="F1332" s="150"/>
      <c r="G1332" s="150"/>
      <c r="H1332" s="150"/>
      <c r="I1332" s="95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</row>
    <row r="1333" spans="1:57" x14ac:dyDescent="0.2">
      <c r="A1333" s="1"/>
      <c r="B1333" s="149"/>
      <c r="C1333" s="150"/>
      <c r="D1333" s="150"/>
      <c r="E1333" s="150"/>
      <c r="F1333" s="150"/>
      <c r="G1333" s="150"/>
      <c r="H1333" s="150"/>
      <c r="I1333" s="95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</row>
    <row r="1334" spans="1:57" x14ac:dyDescent="0.2">
      <c r="A1334" s="1"/>
      <c r="B1334" s="149"/>
      <c r="C1334" s="150"/>
      <c r="D1334" s="150"/>
      <c r="E1334" s="150"/>
      <c r="F1334" s="150"/>
      <c r="G1334" s="150"/>
      <c r="H1334" s="150"/>
      <c r="I1334" s="95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</row>
    <row r="1335" spans="1:57" x14ac:dyDescent="0.2">
      <c r="A1335" s="1"/>
      <c r="B1335" s="149"/>
      <c r="C1335" s="150"/>
      <c r="D1335" s="150"/>
      <c r="E1335" s="150"/>
      <c r="F1335" s="150"/>
      <c r="G1335" s="150"/>
      <c r="H1335" s="150"/>
      <c r="I1335" s="95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</row>
    <row r="1336" spans="1:57" x14ac:dyDescent="0.2">
      <c r="A1336" s="1"/>
      <c r="B1336" s="149"/>
      <c r="C1336" s="150"/>
      <c r="D1336" s="150"/>
      <c r="E1336" s="150"/>
      <c r="F1336" s="150"/>
      <c r="G1336" s="150"/>
      <c r="H1336" s="150"/>
      <c r="I1336" s="95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</row>
    <row r="1337" spans="1:57" x14ac:dyDescent="0.2">
      <c r="A1337" s="1"/>
      <c r="B1337" s="149"/>
      <c r="C1337" s="150"/>
      <c r="D1337" s="150"/>
      <c r="E1337" s="150"/>
      <c r="F1337" s="150"/>
      <c r="G1337" s="150"/>
      <c r="H1337" s="150"/>
      <c r="I1337" s="95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</row>
    <row r="1338" spans="1:57" x14ac:dyDescent="0.2">
      <c r="A1338" s="1"/>
      <c r="B1338" s="149"/>
      <c r="C1338" s="150"/>
      <c r="D1338" s="150"/>
      <c r="E1338" s="150"/>
      <c r="F1338" s="150"/>
      <c r="G1338" s="150"/>
      <c r="H1338" s="150"/>
      <c r="I1338" s="95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</row>
    <row r="1339" spans="1:57" x14ac:dyDescent="0.2">
      <c r="A1339" s="1"/>
      <c r="B1339" s="149"/>
      <c r="C1339" s="150"/>
      <c r="D1339" s="150"/>
      <c r="E1339" s="150"/>
      <c r="F1339" s="150"/>
      <c r="G1339" s="150"/>
      <c r="H1339" s="150"/>
      <c r="I1339" s="95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</row>
    <row r="1340" spans="1:57" x14ac:dyDescent="0.2">
      <c r="A1340" s="1"/>
      <c r="B1340" s="149"/>
      <c r="C1340" s="150"/>
      <c r="D1340" s="150"/>
      <c r="E1340" s="150"/>
      <c r="F1340" s="150"/>
      <c r="G1340" s="150"/>
      <c r="H1340" s="150"/>
      <c r="I1340" s="95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</row>
    <row r="1341" spans="1:57" x14ac:dyDescent="0.2">
      <c r="A1341" s="1"/>
      <c r="B1341" s="149"/>
      <c r="C1341" s="150"/>
      <c r="D1341" s="150"/>
      <c r="E1341" s="150"/>
      <c r="F1341" s="150"/>
      <c r="G1341" s="150"/>
      <c r="H1341" s="150"/>
      <c r="I1341" s="95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</row>
    <row r="1342" spans="1:57" x14ac:dyDescent="0.2">
      <c r="A1342" s="1"/>
      <c r="B1342" s="149"/>
      <c r="C1342" s="150"/>
      <c r="D1342" s="150"/>
      <c r="E1342" s="150"/>
      <c r="F1342" s="150"/>
      <c r="G1342" s="150"/>
      <c r="H1342" s="150"/>
      <c r="I1342" s="95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</row>
    <row r="1343" spans="1:57" x14ac:dyDescent="0.2">
      <c r="A1343" s="1"/>
      <c r="B1343" s="149"/>
      <c r="C1343" s="150"/>
      <c r="D1343" s="150"/>
      <c r="E1343" s="150"/>
      <c r="F1343" s="150"/>
      <c r="G1343" s="150"/>
      <c r="H1343" s="150"/>
      <c r="I1343" s="95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</row>
    <row r="1344" spans="1:57" x14ac:dyDescent="0.2">
      <c r="A1344" s="1"/>
      <c r="B1344" s="149"/>
      <c r="C1344" s="150"/>
      <c r="D1344" s="150"/>
      <c r="E1344" s="150"/>
      <c r="F1344" s="150"/>
      <c r="G1344" s="150"/>
      <c r="H1344" s="150"/>
      <c r="I1344" s="95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</row>
    <row r="1345" spans="1:57" x14ac:dyDescent="0.2">
      <c r="A1345" s="1"/>
      <c r="B1345" s="149"/>
      <c r="C1345" s="150"/>
      <c r="D1345" s="150"/>
      <c r="E1345" s="150"/>
      <c r="F1345" s="150"/>
      <c r="G1345" s="150"/>
      <c r="H1345" s="150"/>
      <c r="I1345" s="95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</row>
    <row r="1346" spans="1:57" x14ac:dyDescent="0.2">
      <c r="A1346" s="1"/>
      <c r="B1346" s="149"/>
      <c r="C1346" s="150"/>
      <c r="D1346" s="150"/>
      <c r="E1346" s="150"/>
      <c r="F1346" s="150"/>
      <c r="G1346" s="150"/>
      <c r="H1346" s="150"/>
      <c r="I1346" s="95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</row>
    <row r="1347" spans="1:57" x14ac:dyDescent="0.2">
      <c r="A1347" s="1"/>
      <c r="B1347" s="149"/>
      <c r="C1347" s="150"/>
      <c r="D1347" s="150"/>
      <c r="E1347" s="150"/>
      <c r="F1347" s="150"/>
      <c r="G1347" s="150"/>
      <c r="H1347" s="150"/>
      <c r="I1347" s="95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</row>
    <row r="1348" spans="1:57" x14ac:dyDescent="0.2">
      <c r="A1348" s="1"/>
      <c r="B1348" s="149"/>
      <c r="C1348" s="150"/>
      <c r="D1348" s="150"/>
      <c r="E1348" s="150"/>
      <c r="F1348" s="150"/>
      <c r="G1348" s="150"/>
      <c r="H1348" s="150"/>
      <c r="I1348" s="95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</row>
    <row r="1349" spans="1:57" x14ac:dyDescent="0.2">
      <c r="A1349" s="1"/>
      <c r="B1349" s="149"/>
      <c r="C1349" s="150"/>
      <c r="D1349" s="150"/>
      <c r="E1349" s="150"/>
      <c r="F1349" s="150"/>
      <c r="G1349" s="150"/>
      <c r="H1349" s="150"/>
      <c r="I1349" s="95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</row>
    <row r="1350" spans="1:57" x14ac:dyDescent="0.2">
      <c r="A1350" s="1"/>
      <c r="B1350" s="149"/>
      <c r="C1350" s="150"/>
      <c r="D1350" s="150"/>
      <c r="E1350" s="150"/>
      <c r="F1350" s="150"/>
      <c r="G1350" s="150"/>
      <c r="H1350" s="150"/>
      <c r="I1350" s="95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</row>
    <row r="1351" spans="1:57" x14ac:dyDescent="0.2">
      <c r="A1351" s="1"/>
      <c r="B1351" s="149"/>
      <c r="C1351" s="150"/>
      <c r="D1351" s="150"/>
      <c r="E1351" s="150"/>
      <c r="F1351" s="150"/>
      <c r="G1351" s="150"/>
      <c r="H1351" s="150"/>
      <c r="I1351" s="95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</row>
    <row r="1352" spans="1:57" x14ac:dyDescent="0.2">
      <c r="A1352" s="1"/>
      <c r="B1352" s="149"/>
      <c r="C1352" s="150"/>
      <c r="D1352" s="150"/>
      <c r="E1352" s="150"/>
      <c r="F1352" s="150"/>
      <c r="G1352" s="150"/>
      <c r="H1352" s="150"/>
      <c r="I1352" s="95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</row>
    <row r="1353" spans="1:57" x14ac:dyDescent="0.2">
      <c r="A1353" s="1"/>
      <c r="B1353" s="149"/>
      <c r="C1353" s="150"/>
      <c r="D1353" s="150"/>
      <c r="E1353" s="150"/>
      <c r="F1353" s="150"/>
      <c r="G1353" s="150"/>
      <c r="H1353" s="150"/>
      <c r="I1353" s="95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</row>
    <row r="1354" spans="1:57" x14ac:dyDescent="0.2">
      <c r="A1354" s="1"/>
      <c r="B1354" s="149"/>
      <c r="C1354" s="150"/>
      <c r="D1354" s="150"/>
      <c r="E1354" s="150"/>
      <c r="F1354" s="150"/>
      <c r="G1354" s="150"/>
      <c r="H1354" s="150"/>
      <c r="I1354" s="95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</row>
    <row r="1355" spans="1:57" x14ac:dyDescent="0.2">
      <c r="A1355" s="1"/>
      <c r="B1355" s="149"/>
      <c r="C1355" s="150"/>
      <c r="D1355" s="150"/>
      <c r="E1355" s="150"/>
      <c r="F1355" s="150"/>
      <c r="G1355" s="150"/>
      <c r="H1355" s="150"/>
      <c r="I1355" s="95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</row>
    <row r="1356" spans="1:57" x14ac:dyDescent="0.2">
      <c r="A1356" s="1"/>
      <c r="B1356" s="149"/>
      <c r="C1356" s="150"/>
      <c r="D1356" s="150"/>
      <c r="E1356" s="150"/>
      <c r="F1356" s="150"/>
      <c r="G1356" s="150"/>
      <c r="H1356" s="150"/>
      <c r="I1356" s="95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</row>
    <row r="1357" spans="1:57" x14ac:dyDescent="0.2">
      <c r="A1357" s="1"/>
      <c r="B1357" s="149"/>
      <c r="C1357" s="150"/>
      <c r="D1357" s="150"/>
      <c r="E1357" s="150"/>
      <c r="F1357" s="150"/>
      <c r="G1357" s="150"/>
      <c r="H1357" s="150"/>
      <c r="I1357" s="95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</row>
    <row r="1358" spans="1:57" x14ac:dyDescent="0.2">
      <c r="A1358" s="1"/>
      <c r="B1358" s="149"/>
      <c r="C1358" s="150"/>
      <c r="D1358" s="150"/>
      <c r="E1358" s="150"/>
      <c r="F1358" s="150"/>
      <c r="G1358" s="150"/>
      <c r="H1358" s="150"/>
      <c r="I1358" s="95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</row>
    <row r="1359" spans="1:57" x14ac:dyDescent="0.2">
      <c r="A1359" s="1"/>
      <c r="B1359" s="149"/>
      <c r="C1359" s="150"/>
      <c r="D1359" s="150"/>
      <c r="E1359" s="150"/>
      <c r="F1359" s="150"/>
      <c r="G1359" s="150"/>
      <c r="H1359" s="150"/>
      <c r="I1359" s="95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</row>
    <row r="1360" spans="1:57" x14ac:dyDescent="0.2">
      <c r="A1360" s="1"/>
      <c r="B1360" s="149"/>
      <c r="C1360" s="150"/>
      <c r="D1360" s="150"/>
      <c r="E1360" s="150"/>
      <c r="F1360" s="150"/>
      <c r="G1360" s="150"/>
      <c r="H1360" s="150"/>
      <c r="I1360" s="95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</row>
    <row r="1361" spans="1:57" x14ac:dyDescent="0.2">
      <c r="A1361" s="1"/>
      <c r="B1361" s="149"/>
      <c r="C1361" s="150"/>
      <c r="D1361" s="150"/>
      <c r="E1361" s="150"/>
      <c r="F1361" s="150"/>
      <c r="G1361" s="150"/>
      <c r="H1361" s="150"/>
      <c r="I1361" s="95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</row>
    <row r="1362" spans="1:57" x14ac:dyDescent="0.2">
      <c r="A1362" s="1"/>
      <c r="B1362" s="149"/>
      <c r="C1362" s="150"/>
      <c r="D1362" s="150"/>
      <c r="E1362" s="150"/>
      <c r="F1362" s="150"/>
      <c r="G1362" s="150"/>
      <c r="H1362" s="150"/>
      <c r="I1362" s="95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</row>
    <row r="1363" spans="1:57" x14ac:dyDescent="0.2">
      <c r="A1363" s="1"/>
      <c r="B1363" s="149"/>
      <c r="C1363" s="150"/>
      <c r="D1363" s="150"/>
      <c r="E1363" s="150"/>
      <c r="F1363" s="150"/>
      <c r="G1363" s="150"/>
      <c r="H1363" s="150"/>
      <c r="I1363" s="95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</row>
    <row r="1364" spans="1:57" x14ac:dyDescent="0.2">
      <c r="A1364" s="1"/>
      <c r="B1364" s="149"/>
      <c r="C1364" s="150"/>
      <c r="D1364" s="150"/>
      <c r="E1364" s="150"/>
      <c r="F1364" s="150"/>
      <c r="G1364" s="150"/>
      <c r="H1364" s="150"/>
      <c r="I1364" s="95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</row>
    <row r="1365" spans="1:57" x14ac:dyDescent="0.2">
      <c r="A1365" s="1"/>
      <c r="B1365" s="149"/>
      <c r="C1365" s="150"/>
      <c r="D1365" s="150"/>
      <c r="E1365" s="150"/>
      <c r="F1365" s="150"/>
      <c r="G1365" s="150"/>
      <c r="H1365" s="150"/>
      <c r="I1365" s="95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</row>
    <row r="1366" spans="1:57" x14ac:dyDescent="0.2">
      <c r="A1366" s="1"/>
      <c r="B1366" s="149"/>
      <c r="C1366" s="150"/>
      <c r="D1366" s="150"/>
      <c r="E1366" s="150"/>
      <c r="F1366" s="150"/>
      <c r="G1366" s="150"/>
      <c r="H1366" s="150"/>
      <c r="I1366" s="95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</row>
    <row r="1367" spans="1:57" x14ac:dyDescent="0.2">
      <c r="A1367" s="1"/>
      <c r="B1367" s="149"/>
      <c r="C1367" s="150"/>
      <c r="D1367" s="150"/>
      <c r="E1367" s="150"/>
      <c r="F1367" s="150"/>
      <c r="G1367" s="150"/>
      <c r="H1367" s="150"/>
      <c r="I1367" s="95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</row>
    <row r="1368" spans="1:57" x14ac:dyDescent="0.2">
      <c r="A1368" s="1"/>
      <c r="B1368" s="149"/>
      <c r="C1368" s="150"/>
      <c r="D1368" s="150"/>
      <c r="E1368" s="150"/>
      <c r="F1368" s="150"/>
      <c r="G1368" s="150"/>
      <c r="H1368" s="150"/>
      <c r="I1368" s="95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</row>
    <row r="1369" spans="1:57" x14ac:dyDescent="0.2">
      <c r="A1369" s="1"/>
      <c r="B1369" s="149"/>
      <c r="C1369" s="150"/>
      <c r="D1369" s="150"/>
      <c r="E1369" s="150"/>
      <c r="F1369" s="150"/>
      <c r="G1369" s="150"/>
      <c r="H1369" s="150"/>
      <c r="I1369" s="95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</row>
    <row r="1370" spans="1:57" x14ac:dyDescent="0.2">
      <c r="A1370" s="1"/>
      <c r="B1370" s="149"/>
      <c r="C1370" s="150"/>
      <c r="D1370" s="150"/>
      <c r="E1370" s="150"/>
      <c r="F1370" s="150"/>
      <c r="G1370" s="150"/>
      <c r="H1370" s="150"/>
      <c r="I1370" s="95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</row>
    <row r="1371" spans="1:57" x14ac:dyDescent="0.2">
      <c r="A1371" s="1"/>
      <c r="B1371" s="149"/>
      <c r="C1371" s="150"/>
      <c r="D1371" s="150"/>
      <c r="E1371" s="150"/>
      <c r="F1371" s="150"/>
      <c r="G1371" s="150"/>
      <c r="H1371" s="150"/>
      <c r="I1371" s="95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</row>
    <row r="1372" spans="1:57" x14ac:dyDescent="0.2">
      <c r="A1372" s="1"/>
      <c r="B1372" s="149"/>
      <c r="C1372" s="150"/>
      <c r="D1372" s="150"/>
      <c r="E1372" s="150"/>
      <c r="F1372" s="150"/>
      <c r="G1372" s="150"/>
      <c r="H1372" s="150"/>
      <c r="I1372" s="95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</row>
    <row r="1373" spans="1:57" x14ac:dyDescent="0.2">
      <c r="A1373" s="1"/>
      <c r="B1373" s="149"/>
      <c r="C1373" s="150"/>
      <c r="D1373" s="150"/>
      <c r="E1373" s="150"/>
      <c r="F1373" s="150"/>
      <c r="G1373" s="150"/>
      <c r="H1373" s="150"/>
      <c r="I1373" s="95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</row>
    <row r="1374" spans="1:57" x14ac:dyDescent="0.2">
      <c r="A1374" s="1"/>
      <c r="B1374" s="149"/>
      <c r="C1374" s="150"/>
      <c r="D1374" s="150"/>
      <c r="E1374" s="150"/>
      <c r="F1374" s="150"/>
      <c r="G1374" s="150"/>
      <c r="H1374" s="150"/>
      <c r="I1374" s="95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</row>
    <row r="1375" spans="1:57" x14ac:dyDescent="0.2">
      <c r="A1375" s="1"/>
      <c r="B1375" s="149"/>
      <c r="C1375" s="150"/>
      <c r="D1375" s="150"/>
      <c r="E1375" s="150"/>
      <c r="F1375" s="150"/>
      <c r="G1375" s="150"/>
      <c r="H1375" s="150"/>
      <c r="I1375" s="95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</row>
    <row r="1376" spans="1:57" x14ac:dyDescent="0.2">
      <c r="A1376" s="1"/>
      <c r="B1376" s="149"/>
      <c r="C1376" s="150"/>
      <c r="D1376" s="150"/>
      <c r="E1376" s="150"/>
      <c r="F1376" s="150"/>
      <c r="G1376" s="150"/>
      <c r="H1376" s="150"/>
      <c r="I1376" s="95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</row>
    <row r="1377" spans="1:57" x14ac:dyDescent="0.2">
      <c r="A1377" s="1"/>
      <c r="B1377" s="149"/>
      <c r="C1377" s="150"/>
      <c r="D1377" s="150"/>
      <c r="E1377" s="150"/>
      <c r="F1377" s="150"/>
      <c r="G1377" s="150"/>
      <c r="H1377" s="150"/>
      <c r="I1377" s="95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</row>
    <row r="1378" spans="1:57" x14ac:dyDescent="0.2">
      <c r="A1378" s="1"/>
      <c r="B1378" s="149"/>
      <c r="C1378" s="150"/>
      <c r="D1378" s="150"/>
      <c r="E1378" s="150"/>
      <c r="F1378" s="150"/>
      <c r="G1378" s="150"/>
      <c r="H1378" s="150"/>
      <c r="I1378" s="95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</row>
    <row r="1379" spans="1:57" x14ac:dyDescent="0.2">
      <c r="A1379" s="1"/>
      <c r="B1379" s="149"/>
      <c r="C1379" s="150"/>
      <c r="D1379" s="150"/>
      <c r="E1379" s="150"/>
      <c r="F1379" s="150"/>
      <c r="G1379" s="150"/>
      <c r="H1379" s="150"/>
      <c r="I1379" s="95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</row>
    <row r="1380" spans="1:57" x14ac:dyDescent="0.2">
      <c r="A1380" s="1"/>
      <c r="B1380" s="149"/>
      <c r="C1380" s="150"/>
      <c r="D1380" s="150"/>
      <c r="E1380" s="150"/>
      <c r="F1380" s="150"/>
      <c r="G1380" s="150"/>
      <c r="H1380" s="150"/>
      <c r="I1380" s="95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</row>
    <row r="1381" spans="1:57" x14ac:dyDescent="0.2">
      <c r="A1381" s="1"/>
      <c r="B1381" s="149"/>
      <c r="C1381" s="150"/>
      <c r="D1381" s="150"/>
      <c r="E1381" s="150"/>
      <c r="F1381" s="150"/>
      <c r="G1381" s="150"/>
      <c r="H1381" s="150"/>
      <c r="I1381" s="95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</row>
    <row r="1382" spans="1:57" x14ac:dyDescent="0.2">
      <c r="A1382" s="1"/>
      <c r="B1382" s="149"/>
      <c r="C1382" s="150"/>
      <c r="D1382" s="150"/>
      <c r="E1382" s="150"/>
      <c r="F1382" s="150"/>
      <c r="G1382" s="150"/>
      <c r="H1382" s="150"/>
      <c r="I1382" s="95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</row>
    <row r="1383" spans="1:57" x14ac:dyDescent="0.2">
      <c r="A1383" s="1"/>
      <c r="B1383" s="149"/>
      <c r="C1383" s="150"/>
      <c r="D1383" s="150"/>
      <c r="E1383" s="150"/>
      <c r="F1383" s="150"/>
      <c r="G1383" s="150"/>
      <c r="H1383" s="150"/>
      <c r="I1383" s="95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</row>
    <row r="1384" spans="1:57" x14ac:dyDescent="0.2">
      <c r="A1384" s="1"/>
      <c r="B1384" s="149"/>
      <c r="C1384" s="150"/>
      <c r="D1384" s="150"/>
      <c r="E1384" s="150"/>
      <c r="F1384" s="150"/>
      <c r="G1384" s="150"/>
      <c r="H1384" s="150"/>
      <c r="I1384" s="95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</row>
    <row r="1385" spans="1:57" x14ac:dyDescent="0.2">
      <c r="A1385" s="1"/>
      <c r="B1385" s="149"/>
      <c r="C1385" s="150"/>
      <c r="D1385" s="150"/>
      <c r="E1385" s="150"/>
      <c r="F1385" s="150"/>
      <c r="G1385" s="150"/>
      <c r="H1385" s="150"/>
      <c r="I1385" s="95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</row>
    <row r="1386" spans="1:57" x14ac:dyDescent="0.2">
      <c r="A1386" s="1"/>
      <c r="B1386" s="149"/>
      <c r="C1386" s="150"/>
      <c r="D1386" s="150"/>
      <c r="E1386" s="150"/>
      <c r="F1386" s="150"/>
      <c r="G1386" s="150"/>
      <c r="H1386" s="150"/>
      <c r="I1386" s="95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</row>
    <row r="1387" spans="1:57" x14ac:dyDescent="0.2">
      <c r="A1387" s="1"/>
      <c r="B1387" s="149"/>
      <c r="C1387" s="150"/>
      <c r="D1387" s="150"/>
      <c r="E1387" s="150"/>
      <c r="F1387" s="150"/>
      <c r="G1387" s="150"/>
      <c r="H1387" s="150"/>
      <c r="I1387" s="95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</row>
    <row r="1388" spans="1:57" x14ac:dyDescent="0.2">
      <c r="A1388" s="1"/>
      <c r="B1388" s="149"/>
      <c r="C1388" s="150"/>
      <c r="D1388" s="150"/>
      <c r="E1388" s="150"/>
      <c r="F1388" s="150"/>
      <c r="G1388" s="150"/>
      <c r="H1388" s="150"/>
      <c r="I1388" s="95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</row>
    <row r="1389" spans="1:57" x14ac:dyDescent="0.2">
      <c r="A1389" s="1"/>
      <c r="B1389" s="149"/>
      <c r="C1389" s="150"/>
      <c r="D1389" s="150"/>
      <c r="E1389" s="150"/>
      <c r="F1389" s="150"/>
      <c r="G1389" s="150"/>
      <c r="H1389" s="150"/>
      <c r="I1389" s="95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</row>
    <row r="1390" spans="1:57" x14ac:dyDescent="0.2">
      <c r="A1390" s="1"/>
      <c r="B1390" s="149"/>
      <c r="C1390" s="150"/>
      <c r="D1390" s="150"/>
      <c r="E1390" s="150"/>
      <c r="F1390" s="150"/>
      <c r="G1390" s="150"/>
      <c r="H1390" s="150"/>
      <c r="I1390" s="95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</row>
    <row r="1391" spans="1:57" x14ac:dyDescent="0.2">
      <c r="A1391" s="1"/>
      <c r="B1391" s="149"/>
      <c r="C1391" s="150"/>
      <c r="D1391" s="150"/>
      <c r="E1391" s="150"/>
      <c r="F1391" s="150"/>
      <c r="G1391" s="150"/>
      <c r="H1391" s="150"/>
      <c r="I1391" s="95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</row>
    <row r="1392" spans="1:57" x14ac:dyDescent="0.2">
      <c r="A1392" s="1"/>
      <c r="B1392" s="149"/>
      <c r="C1392" s="150"/>
      <c r="D1392" s="150"/>
      <c r="E1392" s="150"/>
      <c r="F1392" s="150"/>
      <c r="G1392" s="150"/>
      <c r="H1392" s="150"/>
      <c r="I1392" s="95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</row>
    <row r="1393" spans="1:57" x14ac:dyDescent="0.2">
      <c r="A1393" s="1"/>
      <c r="B1393" s="149"/>
      <c r="C1393" s="150"/>
      <c r="D1393" s="150"/>
      <c r="E1393" s="150"/>
      <c r="F1393" s="150"/>
      <c r="G1393" s="150"/>
      <c r="H1393" s="150"/>
      <c r="I1393" s="95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</row>
    <row r="1394" spans="1:57" x14ac:dyDescent="0.2">
      <c r="A1394" s="1"/>
      <c r="B1394" s="149"/>
      <c r="C1394" s="150"/>
      <c r="D1394" s="150"/>
      <c r="E1394" s="150"/>
      <c r="F1394" s="150"/>
      <c r="G1394" s="150"/>
      <c r="H1394" s="150"/>
      <c r="I1394" s="95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</row>
    <row r="1395" spans="1:57" x14ac:dyDescent="0.2">
      <c r="A1395" s="1"/>
      <c r="B1395" s="149"/>
      <c r="C1395" s="150"/>
      <c r="D1395" s="150"/>
      <c r="E1395" s="150"/>
      <c r="F1395" s="150"/>
      <c r="G1395" s="150"/>
      <c r="H1395" s="150"/>
      <c r="I1395" s="95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</row>
    <row r="1396" spans="1:57" x14ac:dyDescent="0.2">
      <c r="A1396" s="1"/>
      <c r="B1396" s="149"/>
      <c r="C1396" s="150"/>
      <c r="D1396" s="150"/>
      <c r="E1396" s="150"/>
      <c r="F1396" s="150"/>
      <c r="G1396" s="150"/>
      <c r="H1396" s="150"/>
      <c r="I1396" s="95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</row>
    <row r="1397" spans="1:57" x14ac:dyDescent="0.2">
      <c r="A1397" s="1"/>
      <c r="B1397" s="149"/>
      <c r="C1397" s="150"/>
      <c r="D1397" s="150"/>
      <c r="E1397" s="150"/>
      <c r="F1397" s="150"/>
      <c r="G1397" s="150"/>
      <c r="H1397" s="150"/>
      <c r="I1397" s="95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</row>
    <row r="1398" spans="1:57" x14ac:dyDescent="0.2">
      <c r="A1398" s="1"/>
      <c r="B1398" s="149"/>
      <c r="C1398" s="150"/>
      <c r="D1398" s="150"/>
      <c r="E1398" s="150"/>
      <c r="F1398" s="150"/>
      <c r="G1398" s="150"/>
      <c r="H1398" s="150"/>
      <c r="I1398" s="95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</row>
    <row r="1399" spans="1:57" x14ac:dyDescent="0.2">
      <c r="A1399" s="1"/>
      <c r="B1399" s="149"/>
      <c r="C1399" s="150"/>
      <c r="D1399" s="150"/>
      <c r="E1399" s="150"/>
      <c r="F1399" s="150"/>
      <c r="G1399" s="150"/>
      <c r="H1399" s="150"/>
      <c r="I1399" s="95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</row>
    <row r="1400" spans="1:57" x14ac:dyDescent="0.2">
      <c r="A1400" s="1"/>
      <c r="B1400" s="149"/>
      <c r="C1400" s="150"/>
      <c r="D1400" s="150"/>
      <c r="E1400" s="150"/>
      <c r="F1400" s="150"/>
      <c r="G1400" s="150"/>
      <c r="H1400" s="150"/>
      <c r="I1400" s="95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</row>
    <row r="1401" spans="1:57" x14ac:dyDescent="0.2">
      <c r="A1401" s="1"/>
      <c r="B1401" s="149"/>
      <c r="C1401" s="150"/>
      <c r="D1401" s="150"/>
      <c r="E1401" s="150"/>
      <c r="F1401" s="150"/>
      <c r="G1401" s="150"/>
      <c r="H1401" s="150"/>
      <c r="I1401" s="95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</row>
    <row r="1402" spans="1:57" x14ac:dyDescent="0.2">
      <c r="A1402" s="1"/>
      <c r="B1402" s="149"/>
      <c r="C1402" s="150"/>
      <c r="D1402" s="150"/>
      <c r="E1402" s="150"/>
      <c r="F1402" s="150"/>
      <c r="G1402" s="150"/>
      <c r="H1402" s="150"/>
      <c r="I1402" s="95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</row>
    <row r="1403" spans="1:57" x14ac:dyDescent="0.2">
      <c r="A1403" s="1"/>
      <c r="B1403" s="149"/>
      <c r="C1403" s="150"/>
      <c r="D1403" s="150"/>
      <c r="E1403" s="150"/>
      <c r="F1403" s="150"/>
      <c r="G1403" s="150"/>
      <c r="H1403" s="150"/>
      <c r="I1403" s="95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</row>
    <row r="1404" spans="1:57" x14ac:dyDescent="0.2">
      <c r="A1404" s="1"/>
      <c r="B1404" s="149"/>
      <c r="C1404" s="150"/>
      <c r="D1404" s="150"/>
      <c r="E1404" s="150"/>
      <c r="F1404" s="150"/>
      <c r="G1404" s="150"/>
      <c r="H1404" s="150"/>
      <c r="I1404" s="95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</row>
    <row r="1405" spans="1:57" x14ac:dyDescent="0.2">
      <c r="A1405" s="1"/>
      <c r="B1405" s="149"/>
      <c r="C1405" s="150"/>
      <c r="D1405" s="150"/>
      <c r="E1405" s="150"/>
      <c r="F1405" s="150"/>
      <c r="G1405" s="150"/>
      <c r="H1405" s="150"/>
      <c r="I1405" s="95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</row>
    <row r="1406" spans="1:57" x14ac:dyDescent="0.2">
      <c r="A1406" s="1"/>
      <c r="B1406" s="149"/>
      <c r="C1406" s="150"/>
      <c r="D1406" s="150"/>
      <c r="E1406" s="150"/>
      <c r="F1406" s="150"/>
      <c r="G1406" s="150"/>
      <c r="H1406" s="150"/>
      <c r="I1406" s="95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</row>
    <row r="1407" spans="1:57" x14ac:dyDescent="0.2">
      <c r="A1407" s="1"/>
      <c r="B1407" s="149"/>
      <c r="C1407" s="150"/>
      <c r="D1407" s="150"/>
      <c r="E1407" s="150"/>
      <c r="F1407" s="150"/>
      <c r="G1407" s="150"/>
      <c r="H1407" s="150"/>
      <c r="I1407" s="95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</row>
    <row r="1408" spans="1:57" x14ac:dyDescent="0.2">
      <c r="A1408" s="1"/>
      <c r="B1408" s="149"/>
      <c r="C1408" s="150"/>
      <c r="D1408" s="150"/>
      <c r="E1408" s="150"/>
      <c r="F1408" s="150"/>
      <c r="G1408" s="150"/>
      <c r="H1408" s="150"/>
      <c r="I1408" s="95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</row>
    <row r="1409" spans="1:57" x14ac:dyDescent="0.2">
      <c r="A1409" s="1"/>
      <c r="B1409" s="149"/>
      <c r="C1409" s="150"/>
      <c r="D1409" s="150"/>
      <c r="E1409" s="150"/>
      <c r="F1409" s="150"/>
      <c r="G1409" s="150"/>
      <c r="H1409" s="150"/>
      <c r="I1409" s="95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</row>
    <row r="1410" spans="1:57" x14ac:dyDescent="0.2">
      <c r="A1410" s="1"/>
      <c r="B1410" s="149"/>
      <c r="C1410" s="150"/>
      <c r="D1410" s="150"/>
      <c r="E1410" s="150"/>
      <c r="F1410" s="150"/>
      <c r="G1410" s="150"/>
      <c r="H1410" s="150"/>
      <c r="I1410" s="95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</row>
    <row r="1411" spans="1:57" x14ac:dyDescent="0.2">
      <c r="A1411" s="1"/>
      <c r="B1411" s="149"/>
      <c r="C1411" s="150"/>
      <c r="D1411" s="150"/>
      <c r="E1411" s="150"/>
      <c r="F1411" s="150"/>
      <c r="G1411" s="150"/>
      <c r="H1411" s="150"/>
      <c r="I1411" s="95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</row>
    <row r="1412" spans="1:57" x14ac:dyDescent="0.2">
      <c r="A1412" s="1"/>
      <c r="B1412" s="149"/>
      <c r="C1412" s="150"/>
      <c r="D1412" s="150"/>
      <c r="E1412" s="150"/>
      <c r="F1412" s="150"/>
      <c r="G1412" s="150"/>
      <c r="H1412" s="150"/>
      <c r="I1412" s="95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</row>
    <row r="1413" spans="1:57" x14ac:dyDescent="0.2">
      <c r="A1413" s="1"/>
      <c r="B1413" s="149"/>
      <c r="C1413" s="150"/>
      <c r="D1413" s="150"/>
      <c r="E1413" s="150"/>
      <c r="F1413" s="150"/>
      <c r="G1413" s="150"/>
      <c r="H1413" s="150"/>
      <c r="I1413" s="95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</row>
    <row r="1414" spans="1:57" x14ac:dyDescent="0.2">
      <c r="A1414" s="1"/>
      <c r="B1414" s="149"/>
      <c r="C1414" s="150"/>
      <c r="D1414" s="150"/>
      <c r="E1414" s="150"/>
      <c r="F1414" s="150"/>
      <c r="G1414" s="150"/>
      <c r="H1414" s="150"/>
      <c r="I1414" s="95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</row>
    <row r="1415" spans="1:57" x14ac:dyDescent="0.2">
      <c r="A1415" s="1"/>
      <c r="B1415" s="149"/>
      <c r="C1415" s="150"/>
      <c r="D1415" s="150"/>
      <c r="E1415" s="150"/>
      <c r="F1415" s="150"/>
      <c r="G1415" s="150"/>
      <c r="H1415" s="150"/>
      <c r="I1415" s="95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</row>
    <row r="1416" spans="1:57" x14ac:dyDescent="0.2">
      <c r="A1416" s="1"/>
      <c r="B1416" s="149"/>
      <c r="C1416" s="150"/>
      <c r="D1416" s="150"/>
      <c r="E1416" s="150"/>
      <c r="F1416" s="150"/>
      <c r="G1416" s="150"/>
      <c r="H1416" s="150"/>
      <c r="I1416" s="95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</row>
    <row r="1417" spans="1:57" x14ac:dyDescent="0.2">
      <c r="A1417" s="1"/>
      <c r="B1417" s="149"/>
      <c r="C1417" s="150"/>
      <c r="D1417" s="150"/>
      <c r="E1417" s="150"/>
      <c r="F1417" s="150"/>
      <c r="G1417" s="150"/>
      <c r="H1417" s="150"/>
      <c r="I1417" s="95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</row>
    <row r="1418" spans="1:57" x14ac:dyDescent="0.2">
      <c r="A1418" s="1"/>
      <c r="B1418" s="149"/>
      <c r="C1418" s="150"/>
      <c r="D1418" s="150"/>
      <c r="E1418" s="150"/>
      <c r="F1418" s="150"/>
      <c r="G1418" s="150"/>
      <c r="H1418" s="150"/>
      <c r="I1418" s="95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</row>
    <row r="1419" spans="1:57" x14ac:dyDescent="0.2">
      <c r="A1419" s="1"/>
      <c r="B1419" s="149"/>
      <c r="C1419" s="150"/>
      <c r="D1419" s="150"/>
      <c r="E1419" s="150"/>
      <c r="F1419" s="150"/>
      <c r="G1419" s="150"/>
      <c r="H1419" s="150"/>
      <c r="I1419" s="95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</row>
    <row r="1420" spans="1:57" x14ac:dyDescent="0.2">
      <c r="A1420" s="1"/>
      <c r="B1420" s="149"/>
      <c r="C1420" s="150"/>
      <c r="D1420" s="150"/>
      <c r="E1420" s="150"/>
      <c r="F1420" s="150"/>
      <c r="G1420" s="150"/>
      <c r="H1420" s="150"/>
      <c r="I1420" s="95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</row>
    <row r="1421" spans="1:57" x14ac:dyDescent="0.2">
      <c r="A1421" s="1"/>
      <c r="B1421" s="149"/>
      <c r="C1421" s="150"/>
      <c r="D1421" s="150"/>
      <c r="E1421" s="150"/>
      <c r="F1421" s="150"/>
      <c r="G1421" s="150"/>
      <c r="H1421" s="150"/>
      <c r="I1421" s="95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</row>
    <row r="1422" spans="1:57" x14ac:dyDescent="0.2">
      <c r="A1422" s="1"/>
      <c r="B1422" s="149"/>
      <c r="C1422" s="150"/>
      <c r="D1422" s="150"/>
      <c r="E1422" s="150"/>
      <c r="F1422" s="150"/>
      <c r="G1422" s="150"/>
      <c r="H1422" s="150"/>
      <c r="I1422" s="95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</row>
    <row r="1423" spans="1:57" x14ac:dyDescent="0.2">
      <c r="A1423" s="1"/>
      <c r="B1423" s="149"/>
      <c r="C1423" s="150"/>
      <c r="D1423" s="150"/>
      <c r="E1423" s="150"/>
      <c r="F1423" s="150"/>
      <c r="G1423" s="150"/>
      <c r="H1423" s="150"/>
      <c r="I1423" s="95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</row>
    <row r="1424" spans="1:57" x14ac:dyDescent="0.2">
      <c r="A1424" s="1"/>
      <c r="B1424" s="149"/>
      <c r="C1424" s="150"/>
      <c r="D1424" s="150"/>
      <c r="E1424" s="150"/>
      <c r="F1424" s="150"/>
      <c r="G1424" s="150"/>
      <c r="H1424" s="150"/>
      <c r="I1424" s="95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</row>
    <row r="1425" spans="1:57" x14ac:dyDescent="0.2">
      <c r="A1425" s="1"/>
      <c r="B1425" s="149"/>
      <c r="C1425" s="150"/>
      <c r="D1425" s="150"/>
      <c r="E1425" s="150"/>
      <c r="F1425" s="150"/>
      <c r="G1425" s="150"/>
      <c r="H1425" s="150"/>
      <c r="I1425" s="95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</row>
    <row r="1426" spans="1:57" x14ac:dyDescent="0.2">
      <c r="A1426" s="1"/>
      <c r="B1426" s="149"/>
      <c r="C1426" s="150"/>
      <c r="D1426" s="150"/>
      <c r="E1426" s="150"/>
      <c r="F1426" s="150"/>
      <c r="G1426" s="150"/>
      <c r="H1426" s="150"/>
      <c r="I1426" s="95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</row>
    <row r="1427" spans="1:57" x14ac:dyDescent="0.2">
      <c r="A1427" s="1"/>
      <c r="B1427" s="149"/>
      <c r="C1427" s="150"/>
      <c r="D1427" s="150"/>
      <c r="E1427" s="150"/>
      <c r="F1427" s="150"/>
      <c r="G1427" s="150"/>
      <c r="H1427" s="150"/>
      <c r="I1427" s="95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</row>
    <row r="1428" spans="1:57" x14ac:dyDescent="0.2">
      <c r="A1428" s="1"/>
      <c r="B1428" s="149"/>
      <c r="C1428" s="150"/>
      <c r="D1428" s="150"/>
      <c r="E1428" s="150"/>
      <c r="F1428" s="150"/>
      <c r="G1428" s="150"/>
      <c r="H1428" s="150"/>
      <c r="I1428" s="95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</row>
    <row r="1429" spans="1:57" x14ac:dyDescent="0.2">
      <c r="A1429" s="1"/>
      <c r="B1429" s="149"/>
      <c r="C1429" s="150"/>
      <c r="D1429" s="150"/>
      <c r="E1429" s="150"/>
      <c r="F1429" s="150"/>
      <c r="G1429" s="150"/>
      <c r="H1429" s="150"/>
      <c r="I1429" s="95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</row>
    <row r="1430" spans="1:57" x14ac:dyDescent="0.2">
      <c r="A1430" s="1"/>
      <c r="B1430" s="149"/>
      <c r="C1430" s="150"/>
      <c r="D1430" s="150"/>
      <c r="E1430" s="150"/>
      <c r="F1430" s="150"/>
      <c r="G1430" s="150"/>
      <c r="H1430" s="150"/>
      <c r="I1430" s="95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</row>
    <row r="1431" spans="1:57" x14ac:dyDescent="0.2">
      <c r="A1431" s="1"/>
      <c r="B1431" s="149"/>
      <c r="C1431" s="150"/>
      <c r="D1431" s="150"/>
      <c r="E1431" s="150"/>
      <c r="F1431" s="150"/>
      <c r="G1431" s="150"/>
      <c r="H1431" s="150"/>
      <c r="I1431" s="95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</row>
    <row r="1432" spans="1:57" x14ac:dyDescent="0.2">
      <c r="A1432" s="1"/>
      <c r="B1432" s="149"/>
      <c r="C1432" s="150"/>
      <c r="D1432" s="150"/>
      <c r="E1432" s="150"/>
      <c r="F1432" s="150"/>
      <c r="G1432" s="150"/>
      <c r="H1432" s="150"/>
      <c r="I1432" s="95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</row>
    <row r="1433" spans="1:57" x14ac:dyDescent="0.2">
      <c r="A1433" s="1"/>
      <c r="B1433" s="149"/>
      <c r="C1433" s="150"/>
      <c r="D1433" s="150"/>
      <c r="E1433" s="150"/>
      <c r="F1433" s="150"/>
      <c r="G1433" s="150"/>
      <c r="H1433" s="150"/>
      <c r="I1433" s="95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</row>
    <row r="1434" spans="1:57" x14ac:dyDescent="0.2">
      <c r="A1434" s="1"/>
      <c r="B1434" s="149"/>
      <c r="C1434" s="150"/>
      <c r="D1434" s="150"/>
      <c r="E1434" s="150"/>
      <c r="F1434" s="150"/>
      <c r="G1434" s="150"/>
      <c r="H1434" s="150"/>
      <c r="I1434" s="95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</row>
    <row r="1435" spans="1:57" x14ac:dyDescent="0.2">
      <c r="A1435" s="1"/>
      <c r="B1435" s="149"/>
      <c r="C1435" s="150"/>
      <c r="D1435" s="150"/>
      <c r="E1435" s="150"/>
      <c r="F1435" s="150"/>
      <c r="G1435" s="150"/>
      <c r="H1435" s="150"/>
      <c r="I1435" s="95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</row>
    <row r="1436" spans="1:57" x14ac:dyDescent="0.2">
      <c r="A1436" s="1"/>
      <c r="B1436" s="149"/>
      <c r="C1436" s="150"/>
      <c r="D1436" s="150"/>
      <c r="E1436" s="150"/>
      <c r="F1436" s="150"/>
      <c r="G1436" s="150"/>
      <c r="H1436" s="150"/>
      <c r="I1436" s="95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</row>
    <row r="1437" spans="1:57" x14ac:dyDescent="0.2">
      <c r="A1437" s="1"/>
      <c r="B1437" s="149"/>
      <c r="C1437" s="150"/>
      <c r="D1437" s="150"/>
      <c r="E1437" s="150"/>
      <c r="F1437" s="150"/>
      <c r="G1437" s="150"/>
      <c r="H1437" s="150"/>
      <c r="I1437" s="95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</row>
    <row r="1438" spans="1:57" x14ac:dyDescent="0.2">
      <c r="A1438" s="1"/>
      <c r="B1438" s="149"/>
      <c r="C1438" s="150"/>
      <c r="D1438" s="150"/>
      <c r="E1438" s="150"/>
      <c r="F1438" s="150"/>
      <c r="G1438" s="150"/>
      <c r="H1438" s="150"/>
      <c r="I1438" s="95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</row>
    <row r="1439" spans="1:57" x14ac:dyDescent="0.2">
      <c r="A1439" s="1"/>
      <c r="B1439" s="149"/>
      <c r="C1439" s="150"/>
      <c r="D1439" s="150"/>
      <c r="E1439" s="150"/>
      <c r="F1439" s="150"/>
      <c r="G1439" s="150"/>
      <c r="H1439" s="150"/>
      <c r="I1439" s="95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</row>
    <row r="1440" spans="1:57" x14ac:dyDescent="0.2">
      <c r="A1440" s="1"/>
      <c r="B1440" s="149"/>
      <c r="C1440" s="150"/>
      <c r="D1440" s="150"/>
      <c r="E1440" s="150"/>
      <c r="F1440" s="150"/>
      <c r="G1440" s="150"/>
      <c r="H1440" s="150"/>
      <c r="I1440" s="95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</row>
    <row r="1441" spans="1:57" x14ac:dyDescent="0.2">
      <c r="A1441" s="1"/>
      <c r="B1441" s="149"/>
      <c r="C1441" s="150"/>
      <c r="D1441" s="150"/>
      <c r="E1441" s="150"/>
      <c r="F1441" s="150"/>
      <c r="G1441" s="150"/>
      <c r="H1441" s="150"/>
      <c r="I1441" s="95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</row>
    <row r="1442" spans="1:57" x14ac:dyDescent="0.2">
      <c r="A1442" s="1"/>
      <c r="B1442" s="149"/>
      <c r="C1442" s="150"/>
      <c r="D1442" s="150"/>
      <c r="E1442" s="150"/>
      <c r="F1442" s="150"/>
      <c r="G1442" s="150"/>
      <c r="H1442" s="150"/>
      <c r="I1442" s="95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</row>
    <row r="1443" spans="1:57" x14ac:dyDescent="0.2">
      <c r="A1443" s="1"/>
      <c r="B1443" s="149"/>
      <c r="C1443" s="150"/>
      <c r="D1443" s="150"/>
      <c r="E1443" s="150"/>
      <c r="F1443" s="150"/>
      <c r="G1443" s="150"/>
      <c r="H1443" s="150"/>
      <c r="I1443" s="95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</row>
    <row r="1444" spans="1:57" x14ac:dyDescent="0.2">
      <c r="A1444" s="1"/>
      <c r="B1444" s="149"/>
      <c r="C1444" s="150"/>
      <c r="D1444" s="150"/>
      <c r="E1444" s="150"/>
      <c r="F1444" s="150"/>
      <c r="G1444" s="150"/>
      <c r="H1444" s="150"/>
      <c r="I1444" s="95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</row>
    <row r="1445" spans="1:57" x14ac:dyDescent="0.2">
      <c r="A1445" s="1"/>
      <c r="B1445" s="149"/>
      <c r="C1445" s="150"/>
      <c r="D1445" s="150"/>
      <c r="E1445" s="150"/>
      <c r="F1445" s="150"/>
      <c r="G1445" s="150"/>
      <c r="H1445" s="150"/>
      <c r="I1445" s="95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</row>
    <row r="1446" spans="1:57" x14ac:dyDescent="0.2">
      <c r="A1446" s="1"/>
      <c r="B1446" s="149"/>
      <c r="C1446" s="150"/>
      <c r="D1446" s="150"/>
      <c r="E1446" s="150"/>
      <c r="F1446" s="150"/>
      <c r="G1446" s="150"/>
      <c r="H1446" s="150"/>
      <c r="I1446" s="95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</row>
    <row r="1447" spans="1:57" x14ac:dyDescent="0.2">
      <c r="A1447" s="1"/>
      <c r="B1447" s="149"/>
      <c r="C1447" s="150"/>
      <c r="D1447" s="150"/>
      <c r="E1447" s="150"/>
      <c r="F1447" s="150"/>
      <c r="G1447" s="150"/>
      <c r="H1447" s="150"/>
      <c r="I1447" s="95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</row>
    <row r="1448" spans="1:57" x14ac:dyDescent="0.2">
      <c r="A1448" s="1"/>
      <c r="B1448" s="149"/>
      <c r="C1448" s="150"/>
      <c r="D1448" s="150"/>
      <c r="E1448" s="150"/>
      <c r="F1448" s="150"/>
      <c r="G1448" s="150"/>
      <c r="H1448" s="150"/>
      <c r="I1448" s="95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</row>
    <row r="1449" spans="1:57" x14ac:dyDescent="0.2">
      <c r="A1449" s="1"/>
      <c r="B1449" s="149"/>
      <c r="C1449" s="150"/>
      <c r="D1449" s="150"/>
      <c r="E1449" s="150"/>
      <c r="F1449" s="150"/>
      <c r="G1449" s="150"/>
      <c r="H1449" s="150"/>
      <c r="I1449" s="95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</row>
    <row r="1450" spans="1:57" x14ac:dyDescent="0.2">
      <c r="A1450" s="1"/>
      <c r="B1450" s="149"/>
      <c r="C1450" s="150"/>
      <c r="D1450" s="150"/>
      <c r="E1450" s="150"/>
      <c r="F1450" s="150"/>
      <c r="G1450" s="150"/>
      <c r="H1450" s="150"/>
      <c r="I1450" s="95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</row>
    <row r="1451" spans="1:57" x14ac:dyDescent="0.2">
      <c r="A1451" s="1"/>
      <c r="B1451" s="149"/>
      <c r="C1451" s="150"/>
      <c r="D1451" s="150"/>
      <c r="E1451" s="150"/>
      <c r="F1451" s="150"/>
      <c r="G1451" s="150"/>
      <c r="H1451" s="150"/>
      <c r="I1451" s="95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</row>
    <row r="1452" spans="1:57" x14ac:dyDescent="0.2">
      <c r="A1452" s="1"/>
      <c r="B1452" s="149"/>
      <c r="C1452" s="150"/>
      <c r="D1452" s="150"/>
      <c r="E1452" s="150"/>
      <c r="F1452" s="150"/>
      <c r="G1452" s="150"/>
      <c r="H1452" s="150"/>
      <c r="I1452" s="95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</row>
    <row r="1453" spans="1:57" x14ac:dyDescent="0.2">
      <c r="A1453" s="1"/>
      <c r="B1453" s="149"/>
      <c r="C1453" s="150"/>
      <c r="D1453" s="150"/>
      <c r="E1453" s="150"/>
      <c r="F1453" s="150"/>
      <c r="G1453" s="150"/>
      <c r="H1453" s="150"/>
      <c r="I1453" s="95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</row>
    <row r="1454" spans="1:57" x14ac:dyDescent="0.2">
      <c r="A1454" s="1"/>
      <c r="B1454" s="149"/>
      <c r="C1454" s="150"/>
      <c r="D1454" s="150"/>
      <c r="E1454" s="150"/>
      <c r="F1454" s="150"/>
      <c r="G1454" s="150"/>
      <c r="H1454" s="150"/>
      <c r="I1454" s="95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</row>
    <row r="1455" spans="1:57" x14ac:dyDescent="0.2">
      <c r="A1455" s="1"/>
      <c r="B1455" s="149"/>
      <c r="C1455" s="150"/>
      <c r="D1455" s="150"/>
      <c r="E1455" s="150"/>
      <c r="F1455" s="150"/>
      <c r="G1455" s="150"/>
      <c r="H1455" s="150"/>
      <c r="I1455" s="95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</row>
    <row r="1456" spans="1:57" x14ac:dyDescent="0.2">
      <c r="A1456" s="1"/>
      <c r="B1456" s="149"/>
      <c r="C1456" s="150"/>
      <c r="D1456" s="150"/>
      <c r="E1456" s="150"/>
      <c r="F1456" s="150"/>
      <c r="G1456" s="150"/>
      <c r="H1456" s="150"/>
      <c r="I1456" s="95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</row>
    <row r="1457" spans="1:57" x14ac:dyDescent="0.2">
      <c r="A1457" s="1"/>
      <c r="B1457" s="149"/>
      <c r="C1457" s="150"/>
      <c r="D1457" s="150"/>
      <c r="E1457" s="150"/>
      <c r="F1457" s="150"/>
      <c r="G1457" s="150"/>
      <c r="H1457" s="150"/>
      <c r="I1457" s="95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</row>
    <row r="1458" spans="1:57" x14ac:dyDescent="0.2">
      <c r="A1458" s="1"/>
      <c r="B1458" s="149"/>
      <c r="C1458" s="150"/>
      <c r="D1458" s="150"/>
      <c r="E1458" s="150"/>
      <c r="F1458" s="150"/>
      <c r="G1458" s="150"/>
      <c r="H1458" s="150"/>
      <c r="I1458" s="95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</row>
    <row r="1459" spans="1:57" x14ac:dyDescent="0.2">
      <c r="A1459" s="1"/>
      <c r="B1459" s="149"/>
      <c r="C1459" s="150"/>
      <c r="D1459" s="150"/>
      <c r="E1459" s="150"/>
      <c r="F1459" s="150"/>
      <c r="G1459" s="150"/>
      <c r="H1459" s="150"/>
      <c r="I1459" s="95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</row>
    <row r="1460" spans="1:57" x14ac:dyDescent="0.2">
      <c r="A1460" s="1"/>
      <c r="B1460" s="149"/>
      <c r="C1460" s="150"/>
      <c r="D1460" s="150"/>
      <c r="E1460" s="150"/>
      <c r="F1460" s="150"/>
      <c r="G1460" s="150"/>
      <c r="H1460" s="150"/>
      <c r="I1460" s="95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</row>
    <row r="1461" spans="1:57" x14ac:dyDescent="0.2">
      <c r="A1461" s="1"/>
      <c r="B1461" s="149"/>
      <c r="C1461" s="150"/>
      <c r="D1461" s="150"/>
      <c r="E1461" s="150"/>
      <c r="F1461" s="150"/>
      <c r="G1461" s="150"/>
      <c r="H1461" s="150"/>
      <c r="I1461" s="95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</row>
    <row r="1462" spans="1:57" x14ac:dyDescent="0.2">
      <c r="A1462" s="1"/>
      <c r="B1462" s="149"/>
      <c r="C1462" s="150"/>
      <c r="D1462" s="150"/>
      <c r="E1462" s="150"/>
      <c r="F1462" s="150"/>
      <c r="G1462" s="150"/>
      <c r="H1462" s="150"/>
      <c r="I1462" s="95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</row>
    <row r="1463" spans="1:57" x14ac:dyDescent="0.2">
      <c r="A1463" s="1"/>
      <c r="B1463" s="149"/>
      <c r="C1463" s="150"/>
      <c r="D1463" s="150"/>
      <c r="E1463" s="150"/>
      <c r="F1463" s="150"/>
      <c r="G1463" s="150"/>
      <c r="H1463" s="150"/>
      <c r="I1463" s="95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</row>
    <row r="1464" spans="1:57" x14ac:dyDescent="0.2">
      <c r="A1464" s="1"/>
      <c r="B1464" s="149"/>
      <c r="C1464" s="150"/>
      <c r="D1464" s="150"/>
      <c r="E1464" s="150"/>
      <c r="F1464" s="150"/>
      <c r="G1464" s="150"/>
      <c r="H1464" s="150"/>
      <c r="I1464" s="95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</row>
    <row r="1465" spans="1:57" x14ac:dyDescent="0.2">
      <c r="A1465" s="1"/>
      <c r="B1465" s="149"/>
      <c r="C1465" s="150"/>
      <c r="D1465" s="150"/>
      <c r="E1465" s="150"/>
      <c r="F1465" s="150"/>
      <c r="G1465" s="150"/>
      <c r="H1465" s="150"/>
      <c r="I1465" s="95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</row>
    <row r="1466" spans="1:57" x14ac:dyDescent="0.2">
      <c r="A1466" s="1"/>
      <c r="B1466" s="149"/>
      <c r="C1466" s="150"/>
      <c r="D1466" s="150"/>
      <c r="E1466" s="150"/>
      <c r="F1466" s="150"/>
      <c r="G1466" s="150"/>
      <c r="H1466" s="150"/>
      <c r="I1466" s="95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</row>
    <row r="1467" spans="1:57" x14ac:dyDescent="0.2">
      <c r="A1467" s="1"/>
      <c r="B1467" s="149"/>
      <c r="C1467" s="150"/>
      <c r="D1467" s="150"/>
      <c r="E1467" s="150"/>
      <c r="F1467" s="150"/>
      <c r="G1467" s="150"/>
      <c r="H1467" s="150"/>
      <c r="I1467" s="95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</row>
    <row r="1468" spans="1:57" x14ac:dyDescent="0.2">
      <c r="A1468" s="1"/>
      <c r="B1468" s="149"/>
      <c r="C1468" s="150"/>
      <c r="D1468" s="150"/>
      <c r="E1468" s="150"/>
      <c r="F1468" s="150"/>
      <c r="G1468" s="150"/>
      <c r="H1468" s="150"/>
      <c r="I1468" s="95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</row>
    <row r="1469" spans="1:57" x14ac:dyDescent="0.2">
      <c r="A1469" s="1"/>
      <c r="B1469" s="149"/>
      <c r="C1469" s="150"/>
      <c r="D1469" s="150"/>
      <c r="E1469" s="150"/>
      <c r="F1469" s="150"/>
      <c r="G1469" s="150"/>
      <c r="H1469" s="150"/>
      <c r="I1469" s="95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</row>
    <row r="1470" spans="1:57" x14ac:dyDescent="0.2">
      <c r="A1470" s="1"/>
      <c r="B1470" s="149"/>
      <c r="C1470" s="150"/>
      <c r="D1470" s="150"/>
      <c r="E1470" s="150"/>
      <c r="F1470" s="150"/>
      <c r="G1470" s="150"/>
      <c r="H1470" s="150"/>
      <c r="I1470" s="95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</row>
    <row r="1471" spans="1:57" x14ac:dyDescent="0.2">
      <c r="A1471" s="1"/>
      <c r="B1471" s="149"/>
      <c r="C1471" s="150"/>
      <c r="D1471" s="150"/>
      <c r="E1471" s="150"/>
      <c r="F1471" s="150"/>
      <c r="G1471" s="150"/>
      <c r="H1471" s="150"/>
      <c r="I1471" s="95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</row>
    <row r="1472" spans="1:57" x14ac:dyDescent="0.2">
      <c r="A1472" s="1"/>
      <c r="B1472" s="149"/>
      <c r="C1472" s="150"/>
      <c r="D1472" s="150"/>
      <c r="E1472" s="150"/>
      <c r="F1472" s="150"/>
      <c r="G1472" s="150"/>
      <c r="H1472" s="150"/>
      <c r="I1472" s="95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</row>
    <row r="1473" spans="1:57" x14ac:dyDescent="0.2">
      <c r="A1473" s="1"/>
      <c r="B1473" s="149"/>
      <c r="C1473" s="150"/>
      <c r="D1473" s="150"/>
      <c r="E1473" s="150"/>
      <c r="F1473" s="150"/>
      <c r="G1473" s="150"/>
      <c r="H1473" s="150"/>
      <c r="I1473" s="95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</row>
    <row r="1474" spans="1:57" x14ac:dyDescent="0.2">
      <c r="A1474" s="1"/>
      <c r="B1474" s="149"/>
      <c r="C1474" s="150"/>
      <c r="D1474" s="150"/>
      <c r="E1474" s="150"/>
      <c r="F1474" s="150"/>
      <c r="G1474" s="150"/>
      <c r="H1474" s="150"/>
      <c r="I1474" s="95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</row>
    <row r="1475" spans="1:57" x14ac:dyDescent="0.2">
      <c r="A1475" s="1"/>
      <c r="B1475" s="149"/>
      <c r="C1475" s="150"/>
      <c r="D1475" s="150"/>
      <c r="E1475" s="150"/>
      <c r="F1475" s="150"/>
      <c r="G1475" s="150"/>
      <c r="H1475" s="150"/>
      <c r="I1475" s="95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</row>
    <row r="1476" spans="1:57" x14ac:dyDescent="0.2">
      <c r="A1476" s="1"/>
      <c r="B1476" s="149"/>
      <c r="C1476" s="150"/>
      <c r="D1476" s="150"/>
      <c r="E1476" s="150"/>
      <c r="F1476" s="150"/>
      <c r="G1476" s="150"/>
      <c r="H1476" s="150"/>
      <c r="I1476" s="95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</row>
    <row r="1477" spans="1:57" x14ac:dyDescent="0.2">
      <c r="A1477" s="1"/>
      <c r="B1477" s="149"/>
      <c r="C1477" s="150"/>
      <c r="D1477" s="150"/>
      <c r="E1477" s="150"/>
      <c r="F1477" s="150"/>
      <c r="G1477" s="150"/>
      <c r="H1477" s="150"/>
      <c r="I1477" s="95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</row>
    <row r="1478" spans="1:57" x14ac:dyDescent="0.2">
      <c r="A1478" s="1"/>
      <c r="B1478" s="149"/>
      <c r="C1478" s="150"/>
      <c r="D1478" s="150"/>
      <c r="E1478" s="150"/>
      <c r="F1478" s="150"/>
      <c r="G1478" s="150"/>
      <c r="H1478" s="150"/>
      <c r="I1478" s="95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</row>
    <row r="1479" spans="1:57" x14ac:dyDescent="0.2">
      <c r="A1479" s="1"/>
      <c r="B1479" s="149"/>
      <c r="C1479" s="150"/>
      <c r="D1479" s="150"/>
      <c r="E1479" s="150"/>
      <c r="F1479" s="150"/>
      <c r="G1479" s="150"/>
      <c r="H1479" s="150"/>
      <c r="I1479" s="95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</row>
    <row r="1480" spans="1:57" x14ac:dyDescent="0.2">
      <c r="A1480" s="1"/>
      <c r="B1480" s="149"/>
      <c r="C1480" s="150"/>
      <c r="D1480" s="150"/>
      <c r="E1480" s="150"/>
      <c r="F1480" s="150"/>
      <c r="G1480" s="150"/>
      <c r="H1480" s="150"/>
      <c r="I1480" s="95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</row>
    <row r="1481" spans="1:57" x14ac:dyDescent="0.2">
      <c r="A1481" s="1"/>
      <c r="B1481" s="149"/>
      <c r="C1481" s="150"/>
      <c r="D1481" s="150"/>
      <c r="E1481" s="150"/>
      <c r="F1481" s="150"/>
      <c r="G1481" s="150"/>
      <c r="H1481" s="150"/>
      <c r="I1481" s="95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</row>
    <row r="1482" spans="1:57" x14ac:dyDescent="0.2">
      <c r="A1482" s="1"/>
      <c r="B1482" s="149"/>
      <c r="C1482" s="150"/>
      <c r="D1482" s="150"/>
      <c r="E1482" s="150"/>
      <c r="F1482" s="150"/>
      <c r="G1482" s="150"/>
      <c r="H1482" s="150"/>
      <c r="I1482" s="95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</row>
    <row r="1483" spans="1:57" x14ac:dyDescent="0.2">
      <c r="A1483" s="1"/>
      <c r="B1483" s="149"/>
      <c r="C1483" s="150"/>
      <c r="D1483" s="150"/>
      <c r="E1483" s="150"/>
      <c r="F1483" s="150"/>
      <c r="G1483" s="150"/>
      <c r="H1483" s="150"/>
      <c r="I1483" s="95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</row>
    <row r="1484" spans="1:57" x14ac:dyDescent="0.2">
      <c r="A1484" s="1"/>
      <c r="B1484" s="149"/>
      <c r="C1484" s="150"/>
      <c r="D1484" s="150"/>
      <c r="E1484" s="150"/>
      <c r="F1484" s="150"/>
      <c r="G1484" s="150"/>
      <c r="H1484" s="150"/>
      <c r="I1484" s="95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</row>
    <row r="1485" spans="1:57" x14ac:dyDescent="0.2">
      <c r="A1485" s="1"/>
      <c r="B1485" s="149"/>
      <c r="C1485" s="150"/>
      <c r="D1485" s="150"/>
      <c r="E1485" s="150"/>
      <c r="F1485" s="150"/>
      <c r="G1485" s="150"/>
      <c r="H1485" s="150"/>
      <c r="I1485" s="95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</row>
    <row r="1486" spans="1:57" x14ac:dyDescent="0.2">
      <c r="A1486" s="1"/>
      <c r="B1486" s="149"/>
      <c r="C1486" s="150"/>
      <c r="D1486" s="150"/>
      <c r="E1486" s="150"/>
      <c r="F1486" s="150"/>
      <c r="G1486" s="150"/>
      <c r="H1486" s="150"/>
      <c r="I1486" s="95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</row>
    <row r="1487" spans="1:57" x14ac:dyDescent="0.2">
      <c r="A1487" s="1"/>
      <c r="B1487" s="149"/>
      <c r="C1487" s="150"/>
      <c r="D1487" s="150"/>
      <c r="E1487" s="150"/>
      <c r="F1487" s="150"/>
      <c r="G1487" s="150"/>
      <c r="H1487" s="150"/>
      <c r="I1487" s="95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</row>
    <row r="1488" spans="1:57" x14ac:dyDescent="0.2">
      <c r="A1488" s="1"/>
      <c r="B1488" s="149"/>
      <c r="C1488" s="150"/>
      <c r="D1488" s="150"/>
      <c r="E1488" s="150"/>
      <c r="F1488" s="150"/>
      <c r="G1488" s="150"/>
      <c r="H1488" s="150"/>
      <c r="I1488" s="95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</row>
    <row r="1489" spans="1:57" x14ac:dyDescent="0.2">
      <c r="A1489" s="1"/>
      <c r="B1489" s="149"/>
      <c r="C1489" s="150"/>
      <c r="D1489" s="150"/>
      <c r="E1489" s="150"/>
      <c r="F1489" s="150"/>
      <c r="G1489" s="150"/>
      <c r="H1489" s="150"/>
      <c r="I1489" s="95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</row>
    <row r="1490" spans="1:57" x14ac:dyDescent="0.2">
      <c r="A1490" s="1"/>
      <c r="B1490" s="149"/>
      <c r="C1490" s="150"/>
      <c r="D1490" s="150"/>
      <c r="E1490" s="150"/>
      <c r="F1490" s="150"/>
      <c r="G1490" s="150"/>
      <c r="H1490" s="150"/>
      <c r="I1490" s="95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</row>
    <row r="1491" spans="1:57" x14ac:dyDescent="0.2">
      <c r="A1491" s="1"/>
      <c r="B1491" s="149"/>
      <c r="C1491" s="150"/>
      <c r="D1491" s="150"/>
      <c r="E1491" s="150"/>
      <c r="F1491" s="150"/>
      <c r="G1491" s="150"/>
      <c r="H1491" s="150"/>
      <c r="I1491" s="95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</row>
    <row r="1492" spans="1:57" x14ac:dyDescent="0.2">
      <c r="A1492" s="1"/>
      <c r="B1492" s="149"/>
      <c r="C1492" s="150"/>
      <c r="D1492" s="150"/>
      <c r="E1492" s="150"/>
      <c r="F1492" s="150"/>
      <c r="G1492" s="150"/>
      <c r="H1492" s="150"/>
      <c r="I1492" s="95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</row>
    <row r="1493" spans="1:57" x14ac:dyDescent="0.2">
      <c r="A1493" s="1"/>
      <c r="B1493" s="149"/>
      <c r="C1493" s="150"/>
      <c r="D1493" s="150"/>
      <c r="E1493" s="150"/>
      <c r="F1493" s="150"/>
      <c r="G1493" s="150"/>
      <c r="H1493" s="150"/>
      <c r="I1493" s="95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</row>
    <row r="1494" spans="1:57" x14ac:dyDescent="0.2">
      <c r="A1494" s="1"/>
      <c r="B1494" s="149"/>
      <c r="C1494" s="150"/>
      <c r="D1494" s="150"/>
      <c r="E1494" s="150"/>
      <c r="F1494" s="150"/>
      <c r="G1494" s="150"/>
      <c r="H1494" s="150"/>
      <c r="I1494" s="95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</row>
    <row r="1495" spans="1:57" x14ac:dyDescent="0.2">
      <c r="A1495" s="1"/>
      <c r="B1495" s="149"/>
      <c r="C1495" s="150"/>
      <c r="D1495" s="150"/>
      <c r="E1495" s="150"/>
      <c r="F1495" s="150"/>
      <c r="G1495" s="150"/>
      <c r="H1495" s="150"/>
      <c r="I1495" s="95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</row>
    <row r="1496" spans="1:57" x14ac:dyDescent="0.2">
      <c r="A1496" s="1"/>
      <c r="B1496" s="149"/>
      <c r="C1496" s="150"/>
      <c r="D1496" s="150"/>
      <c r="E1496" s="150"/>
      <c r="F1496" s="150"/>
      <c r="G1496" s="150"/>
      <c r="H1496" s="150"/>
      <c r="I1496" s="95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</row>
    <row r="1497" spans="1:57" x14ac:dyDescent="0.2">
      <c r="A1497" s="1"/>
      <c r="B1497" s="149"/>
      <c r="C1497" s="150"/>
      <c r="D1497" s="150"/>
      <c r="E1497" s="150"/>
      <c r="F1497" s="150"/>
      <c r="G1497" s="150"/>
      <c r="H1497" s="150"/>
      <c r="I1497" s="95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</row>
    <row r="1498" spans="1:57" x14ac:dyDescent="0.2">
      <c r="A1498" s="1"/>
      <c r="B1498" s="149"/>
      <c r="C1498" s="150"/>
      <c r="D1498" s="150"/>
      <c r="E1498" s="150"/>
      <c r="F1498" s="150"/>
      <c r="G1498" s="150"/>
      <c r="H1498" s="150"/>
      <c r="I1498" s="95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</row>
    <row r="1499" spans="1:57" x14ac:dyDescent="0.2">
      <c r="A1499" s="1"/>
      <c r="B1499" s="149"/>
      <c r="C1499" s="150"/>
      <c r="D1499" s="150"/>
      <c r="E1499" s="150"/>
      <c r="F1499" s="150"/>
      <c r="G1499" s="150"/>
      <c r="H1499" s="150"/>
      <c r="I1499" s="95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</row>
    <row r="1500" spans="1:57" x14ac:dyDescent="0.2">
      <c r="A1500" s="1"/>
      <c r="B1500" s="149"/>
      <c r="C1500" s="150"/>
      <c r="D1500" s="150"/>
      <c r="E1500" s="150"/>
      <c r="F1500" s="150"/>
      <c r="G1500" s="150"/>
      <c r="H1500" s="150"/>
      <c r="I1500" s="95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</row>
    <row r="1501" spans="1:57" x14ac:dyDescent="0.2">
      <c r="A1501" s="1"/>
      <c r="B1501" s="149"/>
      <c r="C1501" s="150"/>
      <c r="D1501" s="150"/>
      <c r="E1501" s="150"/>
      <c r="F1501" s="150"/>
      <c r="G1501" s="150"/>
      <c r="H1501" s="150"/>
      <c r="I1501" s="95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</row>
    <row r="1502" spans="1:57" x14ac:dyDescent="0.2">
      <c r="A1502" s="1"/>
      <c r="B1502" s="149"/>
      <c r="C1502" s="150"/>
      <c r="D1502" s="150"/>
      <c r="E1502" s="150"/>
      <c r="F1502" s="150"/>
      <c r="G1502" s="150"/>
      <c r="H1502" s="150"/>
      <c r="I1502" s="95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</row>
    <row r="1503" spans="1:57" x14ac:dyDescent="0.2">
      <c r="A1503" s="1"/>
      <c r="B1503" s="149"/>
      <c r="C1503" s="150"/>
      <c r="D1503" s="150"/>
      <c r="E1503" s="150"/>
      <c r="F1503" s="150"/>
      <c r="G1503" s="150"/>
      <c r="H1503" s="150"/>
      <c r="I1503" s="95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</row>
    <row r="1504" spans="1:57" x14ac:dyDescent="0.2">
      <c r="A1504" s="1"/>
      <c r="B1504" s="149"/>
      <c r="C1504" s="150"/>
      <c r="D1504" s="150"/>
      <c r="E1504" s="150"/>
      <c r="F1504" s="150"/>
      <c r="G1504" s="150"/>
      <c r="H1504" s="150"/>
      <c r="I1504" s="95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</row>
    <row r="1505" spans="1:57" x14ac:dyDescent="0.2">
      <c r="A1505" s="1"/>
      <c r="B1505" s="149"/>
      <c r="C1505" s="150"/>
      <c r="D1505" s="150"/>
      <c r="E1505" s="150"/>
      <c r="F1505" s="150"/>
      <c r="G1505" s="150"/>
      <c r="H1505" s="150"/>
      <c r="I1505" s="95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</row>
    <row r="1506" spans="1:57" x14ac:dyDescent="0.2">
      <c r="A1506" s="1"/>
      <c r="B1506" s="149"/>
      <c r="C1506" s="150"/>
      <c r="D1506" s="150"/>
      <c r="E1506" s="150"/>
      <c r="F1506" s="150"/>
      <c r="G1506" s="150"/>
      <c r="H1506" s="150"/>
      <c r="I1506" s="95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</row>
    <row r="1507" spans="1:57" x14ac:dyDescent="0.2">
      <c r="A1507" s="1"/>
      <c r="B1507" s="149"/>
      <c r="C1507" s="150"/>
      <c r="D1507" s="150"/>
      <c r="E1507" s="150"/>
      <c r="F1507" s="150"/>
      <c r="G1507" s="150"/>
      <c r="H1507" s="150"/>
      <c r="I1507" s="95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</row>
    <row r="1508" spans="1:57" x14ac:dyDescent="0.2">
      <c r="A1508" s="1"/>
      <c r="B1508" s="149"/>
      <c r="C1508" s="150"/>
      <c r="D1508" s="150"/>
      <c r="E1508" s="150"/>
      <c r="F1508" s="150"/>
      <c r="G1508" s="150"/>
      <c r="H1508" s="150"/>
      <c r="I1508" s="95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</row>
    <row r="1509" spans="1:57" x14ac:dyDescent="0.2">
      <c r="A1509" s="1"/>
      <c r="B1509" s="149"/>
      <c r="C1509" s="150"/>
      <c r="D1509" s="150"/>
      <c r="E1509" s="150"/>
      <c r="F1509" s="150"/>
      <c r="G1509" s="150"/>
      <c r="H1509" s="150"/>
      <c r="I1509" s="95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</row>
    <row r="1510" spans="1:57" x14ac:dyDescent="0.2">
      <c r="A1510" s="1"/>
      <c r="B1510" s="149"/>
      <c r="C1510" s="150"/>
      <c r="D1510" s="150"/>
      <c r="E1510" s="150"/>
      <c r="F1510" s="150"/>
      <c r="G1510" s="150"/>
      <c r="H1510" s="150"/>
      <c r="I1510" s="95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</row>
    <row r="1511" spans="1:57" x14ac:dyDescent="0.2">
      <c r="A1511" s="1"/>
      <c r="B1511" s="149"/>
      <c r="C1511" s="150"/>
      <c r="D1511" s="150"/>
      <c r="E1511" s="150"/>
      <c r="F1511" s="150"/>
      <c r="G1511" s="150"/>
      <c r="H1511" s="150"/>
      <c r="I1511" s="95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</row>
    <row r="1512" spans="1:57" x14ac:dyDescent="0.2">
      <c r="A1512" s="1"/>
      <c r="B1512" s="149"/>
      <c r="C1512" s="150"/>
      <c r="D1512" s="150"/>
      <c r="E1512" s="150"/>
      <c r="F1512" s="150"/>
      <c r="G1512" s="150"/>
      <c r="H1512" s="150"/>
      <c r="I1512" s="95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</row>
    <row r="1513" spans="1:57" x14ac:dyDescent="0.2">
      <c r="A1513" s="1"/>
      <c r="B1513" s="149"/>
      <c r="C1513" s="150"/>
      <c r="D1513" s="150"/>
      <c r="E1513" s="150"/>
      <c r="F1513" s="150"/>
      <c r="G1513" s="150"/>
      <c r="H1513" s="150"/>
      <c r="I1513" s="95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</row>
    <row r="1514" spans="1:57" x14ac:dyDescent="0.2">
      <c r="A1514" s="1"/>
      <c r="B1514" s="149"/>
      <c r="C1514" s="150"/>
      <c r="D1514" s="150"/>
      <c r="E1514" s="150"/>
      <c r="F1514" s="150"/>
      <c r="G1514" s="150"/>
      <c r="H1514" s="150"/>
      <c r="I1514" s="95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</row>
    <row r="1515" spans="1:57" x14ac:dyDescent="0.2">
      <c r="A1515" s="1"/>
      <c r="B1515" s="149"/>
      <c r="C1515" s="150"/>
      <c r="D1515" s="150"/>
      <c r="E1515" s="150"/>
      <c r="F1515" s="150"/>
      <c r="G1515" s="150"/>
      <c r="H1515" s="150"/>
      <c r="I1515" s="95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</row>
    <row r="1516" spans="1:57" x14ac:dyDescent="0.2">
      <c r="A1516" s="1"/>
      <c r="B1516" s="149"/>
      <c r="C1516" s="150"/>
      <c r="D1516" s="150"/>
      <c r="E1516" s="150"/>
      <c r="F1516" s="150"/>
      <c r="G1516" s="150"/>
      <c r="H1516" s="150"/>
      <c r="I1516" s="95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</row>
    <row r="1517" spans="1:57" x14ac:dyDescent="0.2">
      <c r="A1517" s="1"/>
      <c r="B1517" s="149"/>
      <c r="C1517" s="150"/>
      <c r="D1517" s="150"/>
      <c r="E1517" s="150"/>
      <c r="F1517" s="150"/>
      <c r="G1517" s="150"/>
      <c r="H1517" s="150"/>
      <c r="I1517" s="95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</row>
    <row r="1518" spans="1:57" x14ac:dyDescent="0.2">
      <c r="A1518" s="1"/>
      <c r="B1518" s="149"/>
      <c r="C1518" s="150"/>
      <c r="D1518" s="150"/>
      <c r="E1518" s="150"/>
      <c r="F1518" s="150"/>
      <c r="G1518" s="150"/>
      <c r="H1518" s="150"/>
      <c r="I1518" s="95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</row>
    <row r="1519" spans="1:57" x14ac:dyDescent="0.2">
      <c r="A1519" s="1"/>
      <c r="B1519" s="149"/>
      <c r="C1519" s="150"/>
      <c r="D1519" s="150"/>
      <c r="E1519" s="150"/>
      <c r="F1519" s="150"/>
      <c r="G1519" s="150"/>
      <c r="H1519" s="150"/>
      <c r="I1519" s="95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</row>
    <row r="1520" spans="1:57" x14ac:dyDescent="0.2">
      <c r="A1520" s="1"/>
      <c r="B1520" s="149"/>
      <c r="C1520" s="150"/>
      <c r="D1520" s="150"/>
      <c r="E1520" s="150"/>
      <c r="F1520" s="150"/>
      <c r="G1520" s="150"/>
      <c r="H1520" s="150"/>
      <c r="I1520" s="95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</row>
    <row r="1521" spans="1:57" x14ac:dyDescent="0.2">
      <c r="A1521" s="1"/>
      <c r="B1521" s="149"/>
      <c r="C1521" s="150"/>
      <c r="D1521" s="150"/>
      <c r="E1521" s="150"/>
      <c r="F1521" s="150"/>
      <c r="G1521" s="150"/>
      <c r="H1521" s="150"/>
      <c r="I1521" s="95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</row>
    <row r="1522" spans="1:57" x14ac:dyDescent="0.2">
      <c r="A1522" s="1"/>
      <c r="B1522" s="149"/>
      <c r="C1522" s="150"/>
      <c r="D1522" s="150"/>
      <c r="E1522" s="150"/>
      <c r="F1522" s="150"/>
      <c r="G1522" s="150"/>
      <c r="H1522" s="150"/>
      <c r="I1522" s="95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</row>
    <row r="1523" spans="1:57" x14ac:dyDescent="0.2">
      <c r="A1523" s="1"/>
      <c r="B1523" s="149"/>
      <c r="C1523" s="150"/>
      <c r="D1523" s="150"/>
      <c r="E1523" s="150"/>
      <c r="F1523" s="150"/>
      <c r="G1523" s="150"/>
      <c r="H1523" s="150"/>
      <c r="I1523" s="95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</row>
    <row r="1524" spans="1:57" x14ac:dyDescent="0.2">
      <c r="A1524" s="1"/>
      <c r="B1524" s="149"/>
      <c r="C1524" s="150"/>
      <c r="D1524" s="150"/>
      <c r="E1524" s="150"/>
      <c r="F1524" s="150"/>
      <c r="G1524" s="150"/>
      <c r="H1524" s="150"/>
      <c r="I1524" s="95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</row>
    <row r="1525" spans="1:57" x14ac:dyDescent="0.2">
      <c r="A1525" s="1"/>
      <c r="B1525" s="149"/>
      <c r="C1525" s="150"/>
      <c r="D1525" s="150"/>
      <c r="E1525" s="150"/>
      <c r="F1525" s="150"/>
      <c r="G1525" s="150"/>
      <c r="H1525" s="150"/>
      <c r="I1525" s="95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</row>
    <row r="1526" spans="1:57" x14ac:dyDescent="0.2">
      <c r="A1526" s="1"/>
      <c r="B1526" s="149"/>
      <c r="C1526" s="150"/>
      <c r="D1526" s="150"/>
      <c r="E1526" s="150"/>
      <c r="F1526" s="150"/>
      <c r="G1526" s="150"/>
      <c r="H1526" s="150"/>
      <c r="I1526" s="95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</row>
    <row r="1527" spans="1:57" x14ac:dyDescent="0.2">
      <c r="A1527" s="1"/>
      <c r="B1527" s="149"/>
      <c r="C1527" s="150"/>
      <c r="D1527" s="150"/>
      <c r="E1527" s="150"/>
      <c r="F1527" s="150"/>
      <c r="G1527" s="150"/>
      <c r="H1527" s="150"/>
      <c r="I1527" s="95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</row>
    <row r="1528" spans="1:57" x14ac:dyDescent="0.2">
      <c r="A1528" s="1"/>
      <c r="B1528" s="149"/>
      <c r="C1528" s="150"/>
      <c r="D1528" s="150"/>
      <c r="E1528" s="150"/>
      <c r="F1528" s="150"/>
      <c r="G1528" s="150"/>
      <c r="H1528" s="150"/>
      <c r="I1528" s="95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</row>
    <row r="1529" spans="1:57" x14ac:dyDescent="0.2">
      <c r="A1529" s="1"/>
      <c r="B1529" s="149"/>
      <c r="C1529" s="150"/>
      <c r="D1529" s="150"/>
      <c r="E1529" s="150"/>
      <c r="F1529" s="150"/>
      <c r="G1529" s="150"/>
      <c r="H1529" s="150"/>
      <c r="I1529" s="95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</row>
    <row r="1530" spans="1:57" x14ac:dyDescent="0.2">
      <c r="A1530" s="1"/>
      <c r="B1530" s="149"/>
      <c r="C1530" s="150"/>
      <c r="D1530" s="150"/>
      <c r="E1530" s="150"/>
      <c r="F1530" s="150"/>
      <c r="G1530" s="150"/>
      <c r="H1530" s="150"/>
      <c r="I1530" s="95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</row>
    <row r="1531" spans="1:57" x14ac:dyDescent="0.2">
      <c r="A1531" s="1"/>
      <c r="B1531" s="149"/>
      <c r="C1531" s="150"/>
      <c r="D1531" s="150"/>
      <c r="E1531" s="150"/>
      <c r="F1531" s="150"/>
      <c r="G1531" s="150"/>
      <c r="H1531" s="150"/>
      <c r="I1531" s="95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</row>
    <row r="1532" spans="1:57" x14ac:dyDescent="0.2">
      <c r="A1532" s="1"/>
      <c r="B1532" s="149"/>
      <c r="C1532" s="150"/>
      <c r="D1532" s="150"/>
      <c r="E1532" s="150"/>
      <c r="F1532" s="150"/>
      <c r="G1532" s="150"/>
      <c r="H1532" s="150"/>
      <c r="I1532" s="95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</row>
    <row r="1533" spans="1:57" x14ac:dyDescent="0.2">
      <c r="A1533" s="1"/>
      <c r="B1533" s="149"/>
      <c r="C1533" s="150"/>
      <c r="D1533" s="150"/>
      <c r="E1533" s="150"/>
      <c r="F1533" s="150"/>
      <c r="G1533" s="150"/>
      <c r="H1533" s="150"/>
      <c r="I1533" s="95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</row>
    <row r="1534" spans="1:57" x14ac:dyDescent="0.2">
      <c r="A1534" s="1"/>
      <c r="B1534" s="149"/>
      <c r="C1534" s="150"/>
      <c r="D1534" s="150"/>
      <c r="E1534" s="150"/>
      <c r="F1534" s="150"/>
      <c r="G1534" s="150"/>
      <c r="H1534" s="150"/>
      <c r="I1534" s="95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</row>
    <row r="1535" spans="1:57" x14ac:dyDescent="0.2">
      <c r="A1535" s="1"/>
      <c r="B1535" s="149"/>
      <c r="C1535" s="150"/>
      <c r="D1535" s="150"/>
      <c r="E1535" s="150"/>
      <c r="F1535" s="150"/>
      <c r="G1535" s="150"/>
      <c r="H1535" s="150"/>
      <c r="I1535" s="95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</row>
    <row r="1536" spans="1:57" x14ac:dyDescent="0.2">
      <c r="A1536" s="1"/>
      <c r="B1536" s="149"/>
      <c r="C1536" s="150"/>
      <c r="D1536" s="150"/>
      <c r="E1536" s="150"/>
      <c r="F1536" s="150"/>
      <c r="G1536" s="150"/>
      <c r="H1536" s="150"/>
      <c r="I1536" s="95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</row>
    <row r="1537" spans="1:57" x14ac:dyDescent="0.2">
      <c r="A1537" s="1"/>
      <c r="B1537" s="149"/>
      <c r="C1537" s="150"/>
      <c r="D1537" s="150"/>
      <c r="E1537" s="150"/>
      <c r="F1537" s="150"/>
      <c r="G1537" s="150"/>
      <c r="H1537" s="150"/>
      <c r="I1537" s="95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</row>
    <row r="1538" spans="1:57" x14ac:dyDescent="0.2">
      <c r="A1538" s="1"/>
      <c r="B1538" s="149"/>
      <c r="C1538" s="150"/>
      <c r="D1538" s="150"/>
      <c r="E1538" s="150"/>
      <c r="F1538" s="150"/>
      <c r="G1538" s="150"/>
      <c r="H1538" s="150"/>
      <c r="I1538" s="95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</row>
    <row r="1539" spans="1:57" x14ac:dyDescent="0.2">
      <c r="A1539" s="1"/>
      <c r="B1539" s="149"/>
      <c r="C1539" s="150"/>
      <c r="D1539" s="150"/>
      <c r="E1539" s="150"/>
      <c r="F1539" s="150"/>
      <c r="G1539" s="150"/>
      <c r="H1539" s="150"/>
      <c r="I1539" s="95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</row>
    <row r="1540" spans="1:57" x14ac:dyDescent="0.2">
      <c r="A1540" s="1"/>
      <c r="B1540" s="149"/>
      <c r="C1540" s="150"/>
      <c r="D1540" s="150"/>
      <c r="E1540" s="150"/>
      <c r="F1540" s="150"/>
      <c r="G1540" s="150"/>
      <c r="H1540" s="150"/>
      <c r="I1540" s="95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</row>
    <row r="1541" spans="1:57" x14ac:dyDescent="0.2">
      <c r="A1541" s="1"/>
      <c r="B1541" s="149"/>
      <c r="C1541" s="150"/>
      <c r="D1541" s="150"/>
      <c r="E1541" s="150"/>
      <c r="F1541" s="150"/>
      <c r="G1541" s="150"/>
      <c r="H1541" s="150"/>
      <c r="I1541" s="95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</row>
    <row r="1542" spans="1:57" x14ac:dyDescent="0.2">
      <c r="A1542" s="1"/>
      <c r="B1542" s="149"/>
      <c r="C1542" s="150"/>
      <c r="D1542" s="150"/>
      <c r="E1542" s="150"/>
      <c r="F1542" s="150"/>
      <c r="G1542" s="150"/>
      <c r="H1542" s="150"/>
      <c r="I1542" s="95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</row>
    <row r="1543" spans="1:57" x14ac:dyDescent="0.2">
      <c r="A1543" s="1"/>
      <c r="B1543" s="149"/>
      <c r="C1543" s="150"/>
      <c r="D1543" s="150"/>
      <c r="E1543" s="150"/>
      <c r="F1543" s="150"/>
      <c r="G1543" s="150"/>
      <c r="H1543" s="150"/>
      <c r="I1543" s="95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</row>
    <row r="1544" spans="1:57" x14ac:dyDescent="0.2">
      <c r="A1544" s="1"/>
      <c r="B1544" s="149"/>
      <c r="C1544" s="150"/>
      <c r="D1544" s="150"/>
      <c r="E1544" s="150"/>
      <c r="F1544" s="150"/>
      <c r="G1544" s="150"/>
      <c r="H1544" s="150"/>
      <c r="I1544" s="95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</row>
    <row r="1545" spans="1:57" x14ac:dyDescent="0.2">
      <c r="A1545" s="1"/>
      <c r="B1545" s="149"/>
      <c r="C1545" s="150"/>
      <c r="D1545" s="150"/>
      <c r="E1545" s="150"/>
      <c r="F1545" s="150"/>
      <c r="G1545" s="150"/>
      <c r="H1545" s="150"/>
      <c r="I1545" s="95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</row>
    <row r="1546" spans="1:57" x14ac:dyDescent="0.2">
      <c r="A1546" s="1"/>
      <c r="B1546" s="149"/>
      <c r="C1546" s="150"/>
      <c r="D1546" s="150"/>
      <c r="E1546" s="150"/>
      <c r="F1546" s="150"/>
      <c r="G1546" s="150"/>
      <c r="H1546" s="150"/>
      <c r="I1546" s="95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</row>
    <row r="1547" spans="1:57" x14ac:dyDescent="0.2">
      <c r="A1547" s="1"/>
      <c r="B1547" s="149"/>
      <c r="C1547" s="150"/>
      <c r="D1547" s="150"/>
      <c r="E1547" s="150"/>
      <c r="F1547" s="150"/>
      <c r="G1547" s="150"/>
      <c r="H1547" s="150"/>
      <c r="I1547" s="95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</row>
    <row r="1548" spans="1:57" x14ac:dyDescent="0.2">
      <c r="A1548" s="1"/>
      <c r="B1548" s="149"/>
      <c r="C1548" s="150"/>
      <c r="D1548" s="150"/>
      <c r="E1548" s="150"/>
      <c r="F1548" s="150"/>
      <c r="G1548" s="150"/>
      <c r="H1548" s="150"/>
      <c r="I1548" s="95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</row>
    <row r="1549" spans="1:57" x14ac:dyDescent="0.2">
      <c r="A1549" s="1"/>
      <c r="B1549" s="149"/>
      <c r="C1549" s="150"/>
      <c r="D1549" s="150"/>
      <c r="E1549" s="150"/>
      <c r="F1549" s="150"/>
      <c r="G1549" s="150"/>
      <c r="H1549" s="150"/>
      <c r="I1549" s="95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</row>
    <row r="1550" spans="1:57" x14ac:dyDescent="0.2">
      <c r="A1550" s="1"/>
      <c r="B1550" s="149"/>
      <c r="C1550" s="150"/>
      <c r="D1550" s="150"/>
      <c r="E1550" s="150"/>
      <c r="F1550" s="150"/>
      <c r="G1550" s="150"/>
      <c r="H1550" s="150"/>
      <c r="I1550" s="95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</row>
    <row r="1551" spans="1:57" x14ac:dyDescent="0.2">
      <c r="A1551" s="1"/>
      <c r="B1551" s="149"/>
      <c r="C1551" s="150"/>
      <c r="D1551" s="150"/>
      <c r="E1551" s="150"/>
      <c r="F1551" s="150"/>
      <c r="G1551" s="150"/>
      <c r="H1551" s="150"/>
      <c r="I1551" s="95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</row>
    <row r="1552" spans="1:57" x14ac:dyDescent="0.2">
      <c r="A1552" s="1"/>
      <c r="B1552" s="149"/>
      <c r="C1552" s="150"/>
      <c r="D1552" s="150"/>
      <c r="E1552" s="150"/>
      <c r="F1552" s="150"/>
      <c r="G1552" s="150"/>
      <c r="H1552" s="150"/>
      <c r="I1552" s="95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</row>
    <row r="1553" spans="1:57" x14ac:dyDescent="0.2">
      <c r="A1553" s="1"/>
      <c r="B1553" s="149"/>
      <c r="C1553" s="150"/>
      <c r="D1553" s="150"/>
      <c r="E1553" s="150"/>
      <c r="F1553" s="150"/>
      <c r="G1553" s="150"/>
      <c r="H1553" s="150"/>
      <c r="I1553" s="95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</row>
    <row r="1554" spans="1:57" x14ac:dyDescent="0.2">
      <c r="A1554" s="1"/>
      <c r="B1554" s="149"/>
      <c r="C1554" s="150"/>
      <c r="D1554" s="150"/>
      <c r="E1554" s="150"/>
      <c r="F1554" s="150"/>
      <c r="G1554" s="150"/>
      <c r="H1554" s="150"/>
      <c r="I1554" s="95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</row>
    <row r="1555" spans="1:57" x14ac:dyDescent="0.2">
      <c r="A1555" s="1"/>
      <c r="B1555" s="149"/>
      <c r="C1555" s="150"/>
      <c r="D1555" s="150"/>
      <c r="E1555" s="150"/>
      <c r="F1555" s="150"/>
      <c r="G1555" s="150"/>
      <c r="H1555" s="150"/>
      <c r="I1555" s="95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</row>
    <row r="1556" spans="1:57" x14ac:dyDescent="0.2">
      <c r="A1556" s="1"/>
      <c r="B1556" s="149"/>
      <c r="C1556" s="150"/>
      <c r="D1556" s="150"/>
      <c r="E1556" s="150"/>
      <c r="F1556" s="150"/>
      <c r="G1556" s="150"/>
      <c r="H1556" s="150"/>
      <c r="I1556" s="95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</row>
    <row r="1557" spans="1:57" x14ac:dyDescent="0.2">
      <c r="A1557" s="1"/>
      <c r="B1557" s="149"/>
      <c r="C1557" s="150"/>
      <c r="D1557" s="150"/>
      <c r="E1557" s="150"/>
      <c r="F1557" s="150"/>
      <c r="G1557" s="150"/>
      <c r="H1557" s="150"/>
      <c r="I1557" s="95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</row>
    <row r="1558" spans="1:57" x14ac:dyDescent="0.2">
      <c r="A1558" s="1"/>
      <c r="B1558" s="149"/>
      <c r="C1558" s="150"/>
      <c r="D1558" s="150"/>
      <c r="E1558" s="150"/>
      <c r="F1558" s="150"/>
      <c r="G1558" s="150"/>
      <c r="H1558" s="150"/>
      <c r="I1558" s="95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</row>
    <row r="1559" spans="1:57" x14ac:dyDescent="0.2">
      <c r="A1559" s="1"/>
      <c r="B1559" s="149"/>
      <c r="C1559" s="150"/>
      <c r="D1559" s="150"/>
      <c r="E1559" s="150"/>
      <c r="F1559" s="150"/>
      <c r="G1559" s="150"/>
      <c r="H1559" s="150"/>
      <c r="I1559" s="95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</row>
    <row r="1560" spans="1:57" x14ac:dyDescent="0.2">
      <c r="A1560" s="1"/>
      <c r="B1560" s="149"/>
      <c r="C1560" s="150"/>
      <c r="D1560" s="150"/>
      <c r="E1560" s="150"/>
      <c r="F1560" s="150"/>
      <c r="G1560" s="150"/>
      <c r="H1560" s="150"/>
      <c r="I1560" s="95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</row>
    <row r="1561" spans="1:57" x14ac:dyDescent="0.2">
      <c r="A1561" s="1"/>
      <c r="B1561" s="149"/>
      <c r="C1561" s="150"/>
      <c r="D1561" s="150"/>
      <c r="E1561" s="150"/>
      <c r="F1561" s="150"/>
      <c r="G1561" s="150"/>
      <c r="H1561" s="150"/>
      <c r="I1561" s="95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</row>
    <row r="1562" spans="1:57" x14ac:dyDescent="0.2">
      <c r="A1562" s="1"/>
      <c r="B1562" s="149"/>
      <c r="C1562" s="150"/>
      <c r="D1562" s="150"/>
      <c r="E1562" s="150"/>
      <c r="F1562" s="150"/>
      <c r="G1562" s="150"/>
      <c r="H1562" s="150"/>
      <c r="I1562" s="95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</row>
    <row r="1563" spans="1:57" x14ac:dyDescent="0.2">
      <c r="A1563" s="1"/>
      <c r="B1563" s="149"/>
      <c r="C1563" s="150"/>
      <c r="D1563" s="150"/>
      <c r="E1563" s="150"/>
      <c r="F1563" s="150"/>
      <c r="G1563" s="150"/>
      <c r="H1563" s="150"/>
      <c r="I1563" s="95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</row>
    <row r="1564" spans="1:57" x14ac:dyDescent="0.2">
      <c r="A1564" s="1"/>
      <c r="B1564" s="149"/>
      <c r="C1564" s="150"/>
      <c r="D1564" s="150"/>
      <c r="E1564" s="150"/>
      <c r="F1564" s="150"/>
      <c r="G1564" s="150"/>
      <c r="H1564" s="150"/>
      <c r="I1564" s="95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</row>
    <row r="1565" spans="1:57" x14ac:dyDescent="0.2">
      <c r="A1565" s="1"/>
      <c r="B1565" s="149"/>
      <c r="C1565" s="150"/>
      <c r="D1565" s="150"/>
      <c r="E1565" s="150"/>
      <c r="F1565" s="150"/>
      <c r="G1565" s="150"/>
      <c r="H1565" s="150"/>
      <c r="I1565" s="95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</row>
    <row r="1566" spans="1:57" x14ac:dyDescent="0.2">
      <c r="A1566" s="1"/>
      <c r="B1566" s="149"/>
      <c r="C1566" s="150"/>
      <c r="D1566" s="150"/>
      <c r="E1566" s="150"/>
      <c r="F1566" s="150"/>
      <c r="G1566" s="150"/>
      <c r="H1566" s="150"/>
      <c r="I1566" s="95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</row>
    <row r="1567" spans="1:57" x14ac:dyDescent="0.2">
      <c r="A1567" s="1"/>
      <c r="B1567" s="149"/>
      <c r="C1567" s="150"/>
      <c r="D1567" s="150"/>
      <c r="E1567" s="150"/>
      <c r="F1567" s="150"/>
      <c r="G1567" s="150"/>
      <c r="H1567" s="150"/>
      <c r="I1567" s="95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</row>
    <row r="1568" spans="1:57" x14ac:dyDescent="0.2">
      <c r="A1568" s="1"/>
      <c r="B1568" s="149"/>
      <c r="C1568" s="150"/>
      <c r="D1568" s="150"/>
      <c r="E1568" s="150"/>
      <c r="F1568" s="150"/>
      <c r="G1568" s="150"/>
      <c r="H1568" s="150"/>
      <c r="I1568" s="95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</row>
    <row r="1569" spans="1:57" x14ac:dyDescent="0.2">
      <c r="A1569" s="1"/>
      <c r="B1569" s="149"/>
      <c r="C1569" s="150"/>
      <c r="D1569" s="150"/>
      <c r="E1569" s="150"/>
      <c r="F1569" s="150"/>
      <c r="G1569" s="150"/>
      <c r="H1569" s="150"/>
      <c r="I1569" s="95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</row>
    <row r="1570" spans="1:57" x14ac:dyDescent="0.2">
      <c r="A1570" s="1"/>
      <c r="B1570" s="149"/>
      <c r="C1570" s="150"/>
      <c r="D1570" s="150"/>
      <c r="E1570" s="150"/>
      <c r="F1570" s="150"/>
      <c r="G1570" s="150"/>
      <c r="H1570" s="150"/>
      <c r="I1570" s="95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</row>
    <row r="1571" spans="1:57" x14ac:dyDescent="0.2">
      <c r="A1571" s="1"/>
      <c r="B1571" s="149"/>
      <c r="C1571" s="150"/>
      <c r="D1571" s="150"/>
      <c r="E1571" s="150"/>
      <c r="F1571" s="150"/>
      <c r="G1571" s="150"/>
      <c r="H1571" s="150"/>
      <c r="I1571" s="95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</row>
    <row r="1572" spans="1:57" x14ac:dyDescent="0.2">
      <c r="A1572" s="1"/>
      <c r="B1572" s="149"/>
      <c r="C1572" s="150"/>
      <c r="D1572" s="150"/>
      <c r="E1572" s="150"/>
      <c r="F1572" s="150"/>
      <c r="G1572" s="150"/>
      <c r="H1572" s="150"/>
      <c r="I1572" s="95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</row>
    <row r="1573" spans="1:57" x14ac:dyDescent="0.2">
      <c r="A1573" s="1"/>
      <c r="B1573" s="149"/>
      <c r="C1573" s="150"/>
      <c r="D1573" s="150"/>
      <c r="E1573" s="150"/>
      <c r="F1573" s="150"/>
      <c r="G1573" s="150"/>
      <c r="H1573" s="150"/>
      <c r="I1573" s="95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</row>
    <row r="1574" spans="1:57" x14ac:dyDescent="0.2">
      <c r="A1574" s="1"/>
      <c r="B1574" s="149"/>
      <c r="C1574" s="150"/>
      <c r="D1574" s="150"/>
      <c r="E1574" s="150"/>
      <c r="F1574" s="150"/>
      <c r="G1574" s="150"/>
      <c r="H1574" s="150"/>
      <c r="I1574" s="95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</row>
    <row r="1575" spans="1:57" x14ac:dyDescent="0.2">
      <c r="A1575" s="1"/>
      <c r="B1575" s="149"/>
      <c r="C1575" s="150"/>
      <c r="D1575" s="150"/>
      <c r="E1575" s="150"/>
      <c r="F1575" s="150"/>
      <c r="G1575" s="150"/>
      <c r="H1575" s="150"/>
      <c r="I1575" s="95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</row>
    <row r="1576" spans="1:57" x14ac:dyDescent="0.2">
      <c r="A1576" s="1"/>
      <c r="B1576" s="149"/>
      <c r="C1576" s="150"/>
      <c r="D1576" s="150"/>
      <c r="E1576" s="150"/>
      <c r="F1576" s="150"/>
      <c r="G1576" s="150"/>
      <c r="H1576" s="150"/>
      <c r="I1576" s="95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</row>
    <row r="1577" spans="1:57" x14ac:dyDescent="0.2">
      <c r="A1577" s="1"/>
      <c r="B1577" s="149"/>
      <c r="C1577" s="150"/>
      <c r="D1577" s="150"/>
      <c r="E1577" s="150"/>
      <c r="F1577" s="150"/>
      <c r="G1577" s="150"/>
      <c r="H1577" s="150"/>
      <c r="I1577" s="95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</row>
    <row r="1578" spans="1:57" x14ac:dyDescent="0.2">
      <c r="A1578" s="1"/>
      <c r="B1578" s="149"/>
      <c r="C1578" s="150"/>
      <c r="D1578" s="150"/>
      <c r="E1578" s="150"/>
      <c r="F1578" s="150"/>
      <c r="G1578" s="150"/>
      <c r="H1578" s="150"/>
      <c r="I1578" s="95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</row>
    <row r="1579" spans="1:57" x14ac:dyDescent="0.2">
      <c r="A1579" s="1"/>
      <c r="B1579" s="149"/>
      <c r="C1579" s="150"/>
      <c r="D1579" s="150"/>
      <c r="E1579" s="150"/>
      <c r="F1579" s="150"/>
      <c r="G1579" s="150"/>
      <c r="H1579" s="150"/>
      <c r="I1579" s="95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</row>
    <row r="1580" spans="1:57" x14ac:dyDescent="0.2">
      <c r="A1580" s="1"/>
      <c r="B1580" s="149"/>
      <c r="C1580" s="150"/>
      <c r="D1580" s="150"/>
      <c r="E1580" s="150"/>
      <c r="F1580" s="150"/>
      <c r="G1580" s="150"/>
      <c r="H1580" s="150"/>
      <c r="I1580" s="95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</row>
    <row r="1581" spans="1:57" x14ac:dyDescent="0.2">
      <c r="A1581" s="1"/>
      <c r="B1581" s="149"/>
      <c r="C1581" s="150"/>
      <c r="D1581" s="150"/>
      <c r="E1581" s="150"/>
      <c r="F1581" s="150"/>
      <c r="G1581" s="150"/>
      <c r="H1581" s="150"/>
      <c r="I1581" s="95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</row>
    <row r="1582" spans="1:57" x14ac:dyDescent="0.2">
      <c r="A1582" s="1"/>
      <c r="B1582" s="149"/>
      <c r="C1582" s="150"/>
      <c r="D1582" s="150"/>
      <c r="E1582" s="150"/>
      <c r="F1582" s="150"/>
      <c r="G1582" s="150"/>
      <c r="H1582" s="150"/>
      <c r="I1582" s="95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</row>
    <row r="1583" spans="1:57" x14ac:dyDescent="0.2">
      <c r="A1583" s="1"/>
      <c r="B1583" s="149"/>
      <c r="C1583" s="150"/>
      <c r="D1583" s="150"/>
      <c r="E1583" s="150"/>
      <c r="F1583" s="150"/>
      <c r="G1583" s="150"/>
      <c r="H1583" s="150"/>
      <c r="I1583" s="95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</row>
    <row r="1584" spans="1:57" x14ac:dyDescent="0.2">
      <c r="A1584" s="1"/>
      <c r="B1584" s="149"/>
      <c r="C1584" s="150"/>
      <c r="D1584" s="150"/>
      <c r="E1584" s="150"/>
      <c r="F1584" s="150"/>
      <c r="G1584" s="150"/>
      <c r="H1584" s="150"/>
      <c r="I1584" s="95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</row>
    <row r="1585" spans="1:57" x14ac:dyDescent="0.2">
      <c r="A1585" s="1"/>
      <c r="B1585" s="149"/>
      <c r="C1585" s="150"/>
      <c r="D1585" s="150"/>
      <c r="E1585" s="150"/>
      <c r="F1585" s="150"/>
      <c r="G1585" s="150"/>
      <c r="H1585" s="150"/>
      <c r="I1585" s="95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</row>
    <row r="1586" spans="1:57" x14ac:dyDescent="0.2">
      <c r="A1586" s="1"/>
      <c r="B1586" s="149"/>
      <c r="C1586" s="150"/>
      <c r="D1586" s="150"/>
      <c r="E1586" s="150"/>
      <c r="F1586" s="150"/>
      <c r="G1586" s="150"/>
      <c r="H1586" s="150"/>
      <c r="I1586" s="95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</row>
    <row r="1587" spans="1:57" x14ac:dyDescent="0.2">
      <c r="A1587" s="1"/>
      <c r="B1587" s="149"/>
      <c r="C1587" s="150"/>
      <c r="D1587" s="150"/>
      <c r="E1587" s="150"/>
      <c r="F1587" s="150"/>
      <c r="G1587" s="150"/>
      <c r="H1587" s="150"/>
      <c r="I1587" s="95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</row>
    <row r="1588" spans="1:57" x14ac:dyDescent="0.2">
      <c r="A1588" s="1"/>
      <c r="B1588" s="149"/>
      <c r="C1588" s="150"/>
      <c r="D1588" s="150"/>
      <c r="E1588" s="150"/>
      <c r="F1588" s="150"/>
      <c r="G1588" s="150"/>
      <c r="H1588" s="150"/>
      <c r="I1588" s="95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</row>
    <row r="1589" spans="1:57" x14ac:dyDescent="0.2">
      <c r="A1589" s="1"/>
      <c r="B1589" s="149"/>
      <c r="C1589" s="150"/>
      <c r="D1589" s="150"/>
      <c r="E1589" s="150"/>
      <c r="F1589" s="150"/>
      <c r="G1589" s="150"/>
      <c r="H1589" s="150"/>
      <c r="I1589" s="95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</row>
    <row r="1590" spans="1:57" x14ac:dyDescent="0.2">
      <c r="A1590" s="1"/>
      <c r="B1590" s="149"/>
      <c r="C1590" s="150"/>
      <c r="D1590" s="150"/>
      <c r="E1590" s="150"/>
      <c r="F1590" s="150"/>
      <c r="G1590" s="150"/>
      <c r="H1590" s="150"/>
      <c r="I1590" s="95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</row>
    <row r="1591" spans="1:57" x14ac:dyDescent="0.2">
      <c r="A1591" s="1"/>
      <c r="B1591" s="149"/>
      <c r="C1591" s="150"/>
      <c r="D1591" s="150"/>
      <c r="E1591" s="150"/>
      <c r="F1591" s="150"/>
      <c r="G1591" s="150"/>
      <c r="H1591" s="150"/>
      <c r="I1591" s="95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</row>
    <row r="1592" spans="1:57" x14ac:dyDescent="0.2">
      <c r="A1592" s="1"/>
      <c r="B1592" s="149"/>
      <c r="C1592" s="150"/>
      <c r="D1592" s="150"/>
      <c r="E1592" s="150"/>
      <c r="F1592" s="150"/>
      <c r="G1592" s="150"/>
      <c r="H1592" s="150"/>
      <c r="I1592" s="95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</row>
    <row r="1593" spans="1:57" x14ac:dyDescent="0.2">
      <c r="A1593" s="1"/>
      <c r="B1593" s="149"/>
      <c r="C1593" s="150"/>
      <c r="D1593" s="150"/>
      <c r="E1593" s="150"/>
      <c r="F1593" s="150"/>
      <c r="G1593" s="150"/>
      <c r="H1593" s="150"/>
      <c r="I1593" s="95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</row>
    <row r="1594" spans="1:57" x14ac:dyDescent="0.2">
      <c r="A1594" s="1"/>
      <c r="B1594" s="149"/>
      <c r="C1594" s="150"/>
      <c r="D1594" s="150"/>
      <c r="E1594" s="150"/>
      <c r="F1594" s="150"/>
      <c r="G1594" s="150"/>
      <c r="H1594" s="150"/>
      <c r="I1594" s="95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</row>
    <row r="1595" spans="1:57" x14ac:dyDescent="0.2">
      <c r="A1595" s="1"/>
      <c r="B1595" s="149"/>
      <c r="C1595" s="150"/>
      <c r="D1595" s="150"/>
      <c r="E1595" s="150"/>
      <c r="F1595" s="150"/>
      <c r="G1595" s="150"/>
      <c r="H1595" s="150"/>
      <c r="I1595" s="95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</row>
    <row r="1596" spans="1:57" x14ac:dyDescent="0.2">
      <c r="A1596" s="1"/>
      <c r="B1596" s="149"/>
      <c r="C1596" s="150"/>
      <c r="D1596" s="150"/>
      <c r="E1596" s="150"/>
      <c r="F1596" s="150"/>
      <c r="G1596" s="150"/>
      <c r="H1596" s="150"/>
      <c r="I1596" s="95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</row>
    <row r="1597" spans="1:57" x14ac:dyDescent="0.2">
      <c r="A1597" s="1"/>
      <c r="B1597" s="149"/>
      <c r="C1597" s="150"/>
      <c r="D1597" s="150"/>
      <c r="E1597" s="150"/>
      <c r="F1597" s="150"/>
      <c r="G1597" s="150"/>
      <c r="H1597" s="150"/>
      <c r="I1597" s="95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</row>
    <row r="1598" spans="1:57" x14ac:dyDescent="0.2">
      <c r="A1598" s="1"/>
      <c r="B1598" s="149"/>
      <c r="C1598" s="150"/>
      <c r="D1598" s="150"/>
      <c r="E1598" s="150"/>
      <c r="F1598" s="150"/>
      <c r="G1598" s="150"/>
      <c r="H1598" s="150"/>
      <c r="I1598" s="95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</row>
    <row r="1599" spans="1:57" x14ac:dyDescent="0.2">
      <c r="A1599" s="1"/>
      <c r="B1599" s="149"/>
      <c r="C1599" s="150"/>
      <c r="D1599" s="150"/>
      <c r="E1599" s="150"/>
      <c r="F1599" s="150"/>
      <c r="G1599" s="150"/>
      <c r="H1599" s="150"/>
      <c r="I1599" s="95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</row>
    <row r="1600" spans="1:57" x14ac:dyDescent="0.2">
      <c r="A1600" s="1"/>
      <c r="B1600" s="149"/>
      <c r="C1600" s="150"/>
      <c r="D1600" s="150"/>
      <c r="E1600" s="150"/>
      <c r="F1600" s="150"/>
      <c r="G1600" s="150"/>
      <c r="H1600" s="150"/>
      <c r="I1600" s="95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</row>
    <row r="1601" spans="1:57" x14ac:dyDescent="0.2">
      <c r="A1601" s="1"/>
      <c r="B1601" s="149"/>
      <c r="C1601" s="150"/>
      <c r="D1601" s="150"/>
      <c r="E1601" s="150"/>
      <c r="F1601" s="150"/>
      <c r="G1601" s="150"/>
      <c r="H1601" s="150"/>
      <c r="I1601" s="95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</row>
    <row r="1602" spans="1:57" x14ac:dyDescent="0.2">
      <c r="A1602" s="1"/>
      <c r="B1602" s="149"/>
      <c r="C1602" s="150"/>
      <c r="D1602" s="150"/>
      <c r="E1602" s="150"/>
      <c r="F1602" s="150"/>
      <c r="G1602" s="150"/>
      <c r="H1602" s="150"/>
      <c r="I1602" s="95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</row>
    <row r="1603" spans="1:57" x14ac:dyDescent="0.2">
      <c r="A1603" s="1"/>
      <c r="B1603" s="149"/>
      <c r="C1603" s="150"/>
      <c r="D1603" s="150"/>
      <c r="E1603" s="150"/>
      <c r="F1603" s="150"/>
      <c r="G1603" s="150"/>
      <c r="H1603" s="150"/>
      <c r="I1603" s="95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</row>
    <row r="1604" spans="1:57" x14ac:dyDescent="0.2">
      <c r="A1604" s="1"/>
      <c r="B1604" s="149"/>
      <c r="C1604" s="150"/>
      <c r="D1604" s="150"/>
      <c r="E1604" s="150"/>
      <c r="F1604" s="150"/>
      <c r="G1604" s="150"/>
      <c r="H1604" s="150"/>
      <c r="I1604" s="95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</row>
    <row r="1605" spans="1:57" x14ac:dyDescent="0.2">
      <c r="A1605" s="1"/>
      <c r="B1605" s="149"/>
      <c r="C1605" s="150"/>
      <c r="D1605" s="150"/>
      <c r="E1605" s="150"/>
      <c r="F1605" s="150"/>
      <c r="G1605" s="150"/>
      <c r="H1605" s="150"/>
      <c r="I1605" s="95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</row>
    <row r="1606" spans="1:57" x14ac:dyDescent="0.2">
      <c r="A1606" s="1"/>
      <c r="B1606" s="149"/>
      <c r="C1606" s="150"/>
      <c r="D1606" s="150"/>
      <c r="E1606" s="150"/>
      <c r="F1606" s="150"/>
      <c r="G1606" s="150"/>
      <c r="H1606" s="150"/>
      <c r="I1606" s="95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</row>
    <row r="1607" spans="1:57" x14ac:dyDescent="0.2">
      <c r="A1607" s="1"/>
      <c r="B1607" s="149"/>
      <c r="C1607" s="150"/>
      <c r="D1607" s="150"/>
      <c r="E1607" s="150"/>
      <c r="F1607" s="150"/>
      <c r="G1607" s="150"/>
      <c r="H1607" s="150"/>
      <c r="I1607" s="95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</row>
    <row r="1608" spans="1:57" x14ac:dyDescent="0.2">
      <c r="A1608" s="1"/>
      <c r="B1608" s="149"/>
      <c r="C1608" s="150"/>
      <c r="D1608" s="150"/>
      <c r="E1608" s="150"/>
      <c r="F1608" s="150"/>
      <c r="G1608" s="150"/>
      <c r="H1608" s="150"/>
      <c r="I1608" s="95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</row>
    <row r="1609" spans="1:57" x14ac:dyDescent="0.2">
      <c r="A1609" s="1"/>
      <c r="B1609" s="149"/>
      <c r="C1609" s="150"/>
      <c r="D1609" s="150"/>
      <c r="E1609" s="150"/>
      <c r="F1609" s="150"/>
      <c r="G1609" s="150"/>
      <c r="H1609" s="150"/>
      <c r="I1609" s="95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</row>
    <row r="1610" spans="1:57" x14ac:dyDescent="0.2">
      <c r="A1610" s="1"/>
      <c r="B1610" s="149"/>
      <c r="C1610" s="150"/>
      <c r="D1610" s="150"/>
      <c r="E1610" s="150"/>
      <c r="F1610" s="150"/>
      <c r="G1610" s="150"/>
      <c r="H1610" s="150"/>
      <c r="I1610" s="95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</row>
    <row r="1611" spans="1:57" x14ac:dyDescent="0.2">
      <c r="A1611" s="1"/>
      <c r="B1611" s="149"/>
      <c r="C1611" s="150"/>
      <c r="D1611" s="150"/>
      <c r="E1611" s="150"/>
      <c r="F1611" s="150"/>
      <c r="G1611" s="150"/>
      <c r="H1611" s="150"/>
      <c r="I1611" s="95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</row>
    <row r="1612" spans="1:57" x14ac:dyDescent="0.2">
      <c r="A1612" s="1"/>
      <c r="B1612" s="149"/>
      <c r="C1612" s="150"/>
      <c r="D1612" s="150"/>
      <c r="E1612" s="150"/>
      <c r="F1612" s="150"/>
      <c r="G1612" s="150"/>
      <c r="H1612" s="150"/>
      <c r="I1612" s="95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</row>
    <row r="1613" spans="1:57" x14ac:dyDescent="0.2">
      <c r="A1613" s="1"/>
      <c r="B1613" s="149"/>
      <c r="C1613" s="150"/>
      <c r="D1613" s="150"/>
      <c r="E1613" s="150"/>
      <c r="F1613" s="150"/>
      <c r="G1613" s="150"/>
      <c r="H1613" s="150"/>
      <c r="I1613" s="95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</row>
    <row r="1614" spans="1:57" x14ac:dyDescent="0.2">
      <c r="A1614" s="1"/>
      <c r="B1614" s="149"/>
      <c r="C1614" s="150"/>
      <c r="D1614" s="150"/>
      <c r="E1614" s="150"/>
      <c r="F1614" s="150"/>
      <c r="G1614" s="150"/>
      <c r="H1614" s="150"/>
      <c r="I1614" s="95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</row>
    <row r="1615" spans="1:57" x14ac:dyDescent="0.2">
      <c r="A1615" s="1"/>
      <c r="B1615" s="149"/>
      <c r="C1615" s="150"/>
      <c r="D1615" s="150"/>
      <c r="E1615" s="150"/>
      <c r="F1615" s="150"/>
      <c r="G1615" s="150"/>
      <c r="H1615" s="150"/>
      <c r="I1615" s="95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</row>
    <row r="1616" spans="1:57" x14ac:dyDescent="0.2">
      <c r="A1616" s="1"/>
      <c r="B1616" s="149"/>
      <c r="C1616" s="150"/>
      <c r="D1616" s="150"/>
      <c r="E1616" s="150"/>
      <c r="F1616" s="150"/>
      <c r="G1616" s="150"/>
      <c r="H1616" s="150"/>
      <c r="I1616" s="95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</row>
    <row r="1617" spans="1:57" x14ac:dyDescent="0.2">
      <c r="A1617" s="1"/>
      <c r="B1617" s="149"/>
      <c r="C1617" s="150"/>
      <c r="D1617" s="150"/>
      <c r="E1617" s="150"/>
      <c r="F1617" s="150"/>
      <c r="G1617" s="150"/>
      <c r="H1617" s="150"/>
      <c r="I1617" s="95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</row>
    <row r="1618" spans="1:57" x14ac:dyDescent="0.2">
      <c r="A1618" s="1"/>
      <c r="B1618" s="149"/>
      <c r="C1618" s="150"/>
      <c r="D1618" s="150"/>
      <c r="E1618" s="150"/>
      <c r="F1618" s="150"/>
      <c r="G1618" s="150"/>
      <c r="H1618" s="150"/>
      <c r="I1618" s="95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</row>
    <row r="1619" spans="1:57" x14ac:dyDescent="0.2">
      <c r="A1619" s="1"/>
      <c r="B1619" s="149"/>
      <c r="C1619" s="150"/>
      <c r="D1619" s="150"/>
      <c r="E1619" s="150"/>
      <c r="F1619" s="150"/>
      <c r="G1619" s="150"/>
      <c r="H1619" s="150"/>
      <c r="I1619" s="95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</row>
    <row r="1620" spans="1:57" x14ac:dyDescent="0.2">
      <c r="A1620" s="1"/>
      <c r="B1620" s="149"/>
      <c r="C1620" s="150"/>
      <c r="D1620" s="150"/>
      <c r="E1620" s="150"/>
      <c r="F1620" s="150"/>
      <c r="G1620" s="150"/>
      <c r="H1620" s="150"/>
      <c r="I1620" s="95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</row>
    <row r="1621" spans="1:57" x14ac:dyDescent="0.2">
      <c r="A1621" s="1"/>
      <c r="B1621" s="149"/>
      <c r="C1621" s="150"/>
      <c r="D1621" s="150"/>
      <c r="E1621" s="150"/>
      <c r="F1621" s="150"/>
      <c r="G1621" s="150"/>
      <c r="H1621" s="150"/>
      <c r="I1621" s="95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</row>
    <row r="1622" spans="1:57" x14ac:dyDescent="0.2">
      <c r="A1622" s="1"/>
      <c r="B1622" s="149"/>
      <c r="C1622" s="150"/>
      <c r="D1622" s="150"/>
      <c r="E1622" s="150"/>
      <c r="F1622" s="150"/>
      <c r="G1622" s="150"/>
      <c r="H1622" s="150"/>
      <c r="I1622" s="95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</row>
    <row r="1623" spans="1:57" x14ac:dyDescent="0.2">
      <c r="A1623" s="1"/>
      <c r="B1623" s="149"/>
      <c r="C1623" s="150"/>
      <c r="D1623" s="150"/>
      <c r="E1623" s="150"/>
      <c r="F1623" s="150"/>
      <c r="G1623" s="150"/>
      <c r="H1623" s="150"/>
      <c r="I1623" s="95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</row>
    <row r="1624" spans="1:57" x14ac:dyDescent="0.2">
      <c r="A1624" s="1"/>
      <c r="B1624" s="149"/>
      <c r="C1624" s="150"/>
      <c r="D1624" s="150"/>
      <c r="E1624" s="150"/>
      <c r="F1624" s="150"/>
      <c r="G1624" s="150"/>
      <c r="H1624" s="150"/>
      <c r="I1624" s="95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</row>
    <row r="1625" spans="1:57" x14ac:dyDescent="0.2">
      <c r="A1625" s="1"/>
      <c r="B1625" s="149"/>
      <c r="C1625" s="150"/>
      <c r="D1625" s="150"/>
      <c r="E1625" s="150"/>
      <c r="F1625" s="150"/>
      <c r="G1625" s="150"/>
      <c r="H1625" s="150"/>
      <c r="I1625" s="95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</row>
    <row r="1626" spans="1:57" x14ac:dyDescent="0.2">
      <c r="A1626" s="1"/>
      <c r="B1626" s="149"/>
      <c r="C1626" s="150"/>
      <c r="D1626" s="150"/>
      <c r="E1626" s="150"/>
      <c r="F1626" s="150"/>
      <c r="G1626" s="150"/>
      <c r="H1626" s="150"/>
      <c r="I1626" s="95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</row>
    <row r="1627" spans="1:57" x14ac:dyDescent="0.2">
      <c r="A1627" s="1"/>
      <c r="B1627" s="149"/>
      <c r="C1627" s="150"/>
      <c r="D1627" s="150"/>
      <c r="E1627" s="150"/>
      <c r="F1627" s="150"/>
      <c r="G1627" s="150"/>
      <c r="H1627" s="150"/>
      <c r="I1627" s="95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</row>
    <row r="1628" spans="1:57" x14ac:dyDescent="0.2">
      <c r="A1628" s="1"/>
      <c r="B1628" s="149"/>
      <c r="C1628" s="150"/>
      <c r="D1628" s="150"/>
      <c r="E1628" s="150"/>
      <c r="F1628" s="150"/>
      <c r="G1628" s="150"/>
      <c r="H1628" s="150"/>
      <c r="I1628" s="95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</row>
    <row r="1629" spans="1:57" x14ac:dyDescent="0.2">
      <c r="A1629" s="1"/>
      <c r="B1629" s="149"/>
      <c r="C1629" s="150"/>
      <c r="D1629" s="150"/>
      <c r="E1629" s="150"/>
      <c r="F1629" s="150"/>
      <c r="G1629" s="150"/>
      <c r="H1629" s="150"/>
      <c r="I1629" s="95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</row>
    <row r="1630" spans="1:57" x14ac:dyDescent="0.2">
      <c r="A1630" s="1"/>
      <c r="B1630" s="149"/>
      <c r="C1630" s="150"/>
      <c r="D1630" s="150"/>
      <c r="E1630" s="150"/>
      <c r="F1630" s="150"/>
      <c r="G1630" s="150"/>
      <c r="H1630" s="150"/>
      <c r="I1630" s="95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</row>
    <row r="1631" spans="1:57" x14ac:dyDescent="0.2">
      <c r="A1631" s="1"/>
      <c r="B1631" s="149"/>
      <c r="C1631" s="150"/>
      <c r="D1631" s="150"/>
      <c r="E1631" s="150"/>
      <c r="F1631" s="150"/>
      <c r="G1631" s="150"/>
      <c r="H1631" s="150"/>
      <c r="I1631" s="95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</row>
    <row r="1632" spans="1:57" x14ac:dyDescent="0.2">
      <c r="A1632" s="1"/>
      <c r="B1632" s="149"/>
      <c r="C1632" s="150"/>
      <c r="D1632" s="150"/>
      <c r="E1632" s="150"/>
      <c r="F1632" s="150"/>
      <c r="G1632" s="150"/>
      <c r="H1632" s="150"/>
      <c r="I1632" s="95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</row>
    <row r="1633" spans="1:57" x14ac:dyDescent="0.2">
      <c r="A1633" s="1"/>
      <c r="B1633" s="149"/>
      <c r="C1633" s="150"/>
      <c r="D1633" s="150"/>
      <c r="E1633" s="150"/>
      <c r="F1633" s="150"/>
      <c r="G1633" s="150"/>
      <c r="H1633" s="150"/>
      <c r="I1633" s="95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</row>
    <row r="1634" spans="1:57" x14ac:dyDescent="0.2">
      <c r="A1634" s="1"/>
      <c r="B1634" s="149"/>
      <c r="C1634" s="150"/>
      <c r="D1634" s="150"/>
      <c r="E1634" s="150"/>
      <c r="F1634" s="150"/>
      <c r="G1634" s="150"/>
      <c r="H1634" s="150"/>
      <c r="I1634" s="95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</row>
    <row r="1635" spans="1:57" x14ac:dyDescent="0.2">
      <c r="A1635" s="1"/>
      <c r="B1635" s="149"/>
      <c r="C1635" s="150"/>
      <c r="D1635" s="150"/>
      <c r="E1635" s="150"/>
      <c r="F1635" s="150"/>
      <c r="G1635" s="150"/>
      <c r="H1635" s="150"/>
      <c r="I1635" s="95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</row>
    <row r="1636" spans="1:57" x14ac:dyDescent="0.2">
      <c r="A1636" s="1"/>
      <c r="B1636" s="149"/>
      <c r="C1636" s="150"/>
      <c r="D1636" s="150"/>
      <c r="E1636" s="150"/>
      <c r="F1636" s="150"/>
      <c r="G1636" s="150"/>
      <c r="H1636" s="150"/>
      <c r="I1636" s="95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</row>
    <row r="1637" spans="1:57" x14ac:dyDescent="0.2">
      <c r="A1637" s="1"/>
      <c r="B1637" s="149"/>
      <c r="C1637" s="150"/>
      <c r="D1637" s="150"/>
      <c r="E1637" s="150"/>
      <c r="F1637" s="150"/>
      <c r="G1637" s="150"/>
      <c r="H1637" s="150"/>
      <c r="I1637" s="95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</row>
    <row r="1638" spans="1:57" x14ac:dyDescent="0.2">
      <c r="A1638" s="1"/>
      <c r="B1638" s="149"/>
      <c r="C1638" s="150"/>
      <c r="D1638" s="150"/>
      <c r="E1638" s="150"/>
      <c r="F1638" s="150"/>
      <c r="G1638" s="150"/>
      <c r="H1638" s="150"/>
      <c r="I1638" s="95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</row>
    <row r="1639" spans="1:57" x14ac:dyDescent="0.2">
      <c r="A1639" s="1"/>
      <c r="B1639" s="149"/>
      <c r="C1639" s="150"/>
      <c r="D1639" s="150"/>
      <c r="E1639" s="150"/>
      <c r="F1639" s="150"/>
      <c r="G1639" s="150"/>
      <c r="H1639" s="150"/>
      <c r="I1639" s="95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</row>
    <row r="1640" spans="1:57" x14ac:dyDescent="0.2">
      <c r="A1640" s="1"/>
      <c r="B1640" s="149"/>
      <c r="C1640" s="150"/>
      <c r="D1640" s="150"/>
      <c r="E1640" s="150"/>
      <c r="F1640" s="150"/>
      <c r="G1640" s="150"/>
      <c r="H1640" s="150"/>
      <c r="I1640" s="95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</row>
    <row r="1641" spans="1:57" x14ac:dyDescent="0.2">
      <c r="A1641" s="1"/>
      <c r="B1641" s="149"/>
      <c r="C1641" s="150"/>
      <c r="D1641" s="150"/>
      <c r="E1641" s="150"/>
      <c r="F1641" s="150"/>
      <c r="G1641" s="150"/>
      <c r="H1641" s="150"/>
      <c r="I1641" s="95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</row>
    <row r="1642" spans="1:57" x14ac:dyDescent="0.2">
      <c r="A1642" s="1"/>
      <c r="B1642" s="149"/>
      <c r="C1642" s="150"/>
      <c r="D1642" s="150"/>
      <c r="E1642" s="150"/>
      <c r="F1642" s="150"/>
      <c r="G1642" s="150"/>
      <c r="H1642" s="150"/>
      <c r="I1642" s="95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</row>
    <row r="1643" spans="1:57" x14ac:dyDescent="0.2">
      <c r="A1643" s="1"/>
      <c r="B1643" s="149"/>
      <c r="C1643" s="150"/>
      <c r="D1643" s="150"/>
      <c r="E1643" s="150"/>
      <c r="F1643" s="150"/>
      <c r="G1643" s="150"/>
      <c r="H1643" s="150"/>
      <c r="I1643" s="95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</row>
    <row r="1644" spans="1:57" x14ac:dyDescent="0.2">
      <c r="A1644" s="1"/>
      <c r="B1644" s="149"/>
      <c r="C1644" s="150"/>
      <c r="D1644" s="150"/>
      <c r="E1644" s="150"/>
      <c r="F1644" s="150"/>
      <c r="G1644" s="150"/>
      <c r="H1644" s="150"/>
      <c r="I1644" s="95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</row>
    <row r="1645" spans="1:57" x14ac:dyDescent="0.2">
      <c r="A1645" s="1"/>
      <c r="B1645" s="149"/>
      <c r="C1645" s="150"/>
      <c r="D1645" s="150"/>
      <c r="E1645" s="150"/>
      <c r="F1645" s="150"/>
      <c r="G1645" s="150"/>
      <c r="H1645" s="150"/>
      <c r="I1645" s="95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</row>
    <row r="1646" spans="1:57" x14ac:dyDescent="0.2">
      <c r="A1646" s="1"/>
      <c r="B1646" s="149"/>
      <c r="C1646" s="150"/>
      <c r="D1646" s="150"/>
      <c r="E1646" s="150"/>
      <c r="F1646" s="150"/>
      <c r="G1646" s="150"/>
      <c r="H1646" s="150"/>
      <c r="I1646" s="95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</row>
    <row r="1647" spans="1:57" x14ac:dyDescent="0.2">
      <c r="A1647" s="1"/>
      <c r="B1647" s="149"/>
      <c r="C1647" s="150"/>
      <c r="D1647" s="150"/>
      <c r="E1647" s="150"/>
      <c r="F1647" s="150"/>
      <c r="G1647" s="150"/>
      <c r="H1647" s="150"/>
      <c r="I1647" s="95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</row>
    <row r="1648" spans="1:57" x14ac:dyDescent="0.2">
      <c r="A1648" s="1"/>
      <c r="B1648" s="149"/>
      <c r="C1648" s="150"/>
      <c r="D1648" s="150"/>
      <c r="E1648" s="150"/>
      <c r="F1648" s="150"/>
      <c r="G1648" s="150"/>
      <c r="H1648" s="150"/>
      <c r="I1648" s="95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</row>
    <row r="1649" spans="1:57" x14ac:dyDescent="0.2">
      <c r="A1649" s="1"/>
      <c r="B1649" s="149"/>
      <c r="C1649" s="150"/>
      <c r="D1649" s="150"/>
      <c r="E1649" s="150"/>
      <c r="F1649" s="150"/>
      <c r="G1649" s="150"/>
      <c r="H1649" s="150"/>
      <c r="I1649" s="95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</row>
    <row r="1650" spans="1:57" x14ac:dyDescent="0.2">
      <c r="A1650" s="1"/>
      <c r="B1650" s="149"/>
      <c r="C1650" s="150"/>
      <c r="D1650" s="150"/>
      <c r="E1650" s="150"/>
      <c r="F1650" s="150"/>
      <c r="G1650" s="150"/>
      <c r="H1650" s="150"/>
      <c r="I1650" s="95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</row>
    <row r="1651" spans="1:57" x14ac:dyDescent="0.2">
      <c r="A1651" s="1"/>
      <c r="B1651" s="149"/>
      <c r="C1651" s="150"/>
      <c r="D1651" s="150"/>
      <c r="E1651" s="150"/>
      <c r="F1651" s="150"/>
      <c r="G1651" s="150"/>
      <c r="H1651" s="150"/>
      <c r="I1651" s="95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</row>
    <row r="1652" spans="1:57" x14ac:dyDescent="0.2">
      <c r="A1652" s="1"/>
      <c r="B1652" s="149"/>
      <c r="C1652" s="150"/>
      <c r="D1652" s="150"/>
      <c r="E1652" s="150"/>
      <c r="F1652" s="150"/>
      <c r="G1652" s="150"/>
      <c r="H1652" s="150"/>
      <c r="I1652" s="95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</row>
    <row r="1653" spans="1:57" x14ac:dyDescent="0.2">
      <c r="A1653" s="1"/>
      <c r="B1653" s="149"/>
      <c r="C1653" s="150"/>
      <c r="D1653" s="150"/>
      <c r="E1653" s="150"/>
      <c r="F1653" s="150"/>
      <c r="G1653" s="150"/>
      <c r="H1653" s="150"/>
      <c r="I1653" s="95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</row>
    <row r="1654" spans="1:57" x14ac:dyDescent="0.2">
      <c r="A1654" s="1"/>
      <c r="B1654" s="149"/>
      <c r="C1654" s="150"/>
      <c r="D1654" s="150"/>
      <c r="E1654" s="150"/>
      <c r="F1654" s="150"/>
      <c r="G1654" s="150"/>
      <c r="H1654" s="150"/>
      <c r="I1654" s="95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</row>
    <row r="1655" spans="1:57" x14ac:dyDescent="0.2">
      <c r="A1655" s="1"/>
      <c r="B1655" s="149"/>
      <c r="C1655" s="150"/>
      <c r="D1655" s="150"/>
      <c r="E1655" s="150"/>
      <c r="F1655" s="150"/>
      <c r="G1655" s="150"/>
      <c r="H1655" s="150"/>
      <c r="I1655" s="95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</row>
    <row r="1656" spans="1:57" x14ac:dyDescent="0.2">
      <c r="A1656" s="1"/>
      <c r="B1656" s="149"/>
      <c r="C1656" s="150"/>
      <c r="D1656" s="150"/>
      <c r="E1656" s="150"/>
      <c r="F1656" s="150"/>
      <c r="G1656" s="150"/>
      <c r="H1656" s="150"/>
      <c r="I1656" s="95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</row>
    <row r="1657" spans="1:57" x14ac:dyDescent="0.2">
      <c r="A1657" s="1"/>
      <c r="B1657" s="149"/>
      <c r="C1657" s="150"/>
      <c r="D1657" s="150"/>
      <c r="E1657" s="150"/>
      <c r="F1657" s="150"/>
      <c r="G1657" s="150"/>
      <c r="H1657" s="150"/>
      <c r="I1657" s="95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</row>
    <row r="1658" spans="1:57" x14ac:dyDescent="0.2">
      <c r="A1658" s="1"/>
      <c r="B1658" s="149"/>
      <c r="C1658" s="150"/>
      <c r="D1658" s="150"/>
      <c r="E1658" s="150"/>
      <c r="F1658" s="150"/>
      <c r="G1658" s="150"/>
      <c r="H1658" s="150"/>
      <c r="I1658" s="95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</row>
    <row r="1659" spans="1:57" x14ac:dyDescent="0.2">
      <c r="A1659" s="1"/>
      <c r="B1659" s="149"/>
      <c r="C1659" s="150"/>
      <c r="D1659" s="150"/>
      <c r="E1659" s="150"/>
      <c r="F1659" s="150"/>
      <c r="G1659" s="150"/>
      <c r="H1659" s="150"/>
      <c r="I1659" s="95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</row>
    <row r="1660" spans="1:57" x14ac:dyDescent="0.2">
      <c r="A1660" s="1"/>
      <c r="B1660" s="149"/>
      <c r="C1660" s="150"/>
      <c r="D1660" s="150"/>
      <c r="E1660" s="150"/>
      <c r="F1660" s="150"/>
      <c r="G1660" s="150"/>
      <c r="H1660" s="150"/>
      <c r="I1660" s="95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</row>
    <row r="1661" spans="1:57" x14ac:dyDescent="0.2">
      <c r="A1661" s="1"/>
      <c r="B1661" s="149"/>
      <c r="C1661" s="150"/>
      <c r="D1661" s="150"/>
      <c r="E1661" s="150"/>
      <c r="F1661" s="150"/>
      <c r="G1661" s="150"/>
      <c r="H1661" s="150"/>
      <c r="I1661" s="95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</row>
    <row r="1662" spans="1:57" x14ac:dyDescent="0.2">
      <c r="A1662" s="1"/>
      <c r="B1662" s="149"/>
      <c r="C1662" s="150"/>
      <c r="D1662" s="150"/>
      <c r="E1662" s="150"/>
      <c r="F1662" s="150"/>
      <c r="G1662" s="150"/>
      <c r="H1662" s="150"/>
      <c r="I1662" s="95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</row>
    <row r="1663" spans="1:57" x14ac:dyDescent="0.2">
      <c r="A1663" s="1"/>
      <c r="B1663" s="149"/>
      <c r="C1663" s="150"/>
      <c r="D1663" s="150"/>
      <c r="E1663" s="150"/>
      <c r="F1663" s="150"/>
      <c r="G1663" s="150"/>
      <c r="H1663" s="150"/>
      <c r="I1663" s="95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</row>
    <row r="1664" spans="1:57" x14ac:dyDescent="0.2">
      <c r="A1664" s="1"/>
      <c r="B1664" s="149"/>
      <c r="C1664" s="150"/>
      <c r="D1664" s="150"/>
      <c r="E1664" s="150"/>
      <c r="F1664" s="150"/>
      <c r="G1664" s="150"/>
      <c r="H1664" s="150"/>
      <c r="I1664" s="95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</row>
    <row r="1665" spans="1:57" x14ac:dyDescent="0.2">
      <c r="A1665" s="1"/>
      <c r="B1665" s="149"/>
      <c r="C1665" s="150"/>
      <c r="D1665" s="150"/>
      <c r="E1665" s="150"/>
      <c r="F1665" s="150"/>
      <c r="G1665" s="150"/>
      <c r="H1665" s="150"/>
      <c r="I1665" s="95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</row>
    <row r="1666" spans="1:57" x14ac:dyDescent="0.2">
      <c r="A1666" s="1"/>
      <c r="B1666" s="149"/>
      <c r="C1666" s="150"/>
      <c r="D1666" s="150"/>
      <c r="E1666" s="150"/>
      <c r="F1666" s="150"/>
      <c r="G1666" s="150"/>
      <c r="H1666" s="150"/>
      <c r="I1666" s="95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</row>
    <row r="1667" spans="1:57" x14ac:dyDescent="0.2">
      <c r="A1667" s="1"/>
      <c r="B1667" s="149"/>
      <c r="C1667" s="150"/>
      <c r="D1667" s="150"/>
      <c r="E1667" s="150"/>
      <c r="F1667" s="150"/>
      <c r="G1667" s="150"/>
      <c r="H1667" s="150"/>
      <c r="I1667" s="95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</row>
    <row r="1668" spans="1:57" x14ac:dyDescent="0.2">
      <c r="A1668" s="1"/>
      <c r="B1668" s="149"/>
      <c r="C1668" s="150"/>
      <c r="D1668" s="150"/>
      <c r="E1668" s="150"/>
      <c r="F1668" s="150"/>
      <c r="G1668" s="150"/>
      <c r="H1668" s="150"/>
      <c r="I1668" s="95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</row>
    <row r="1669" spans="1:57" x14ac:dyDescent="0.2">
      <c r="A1669" s="1"/>
      <c r="B1669" s="149"/>
      <c r="C1669" s="150"/>
      <c r="D1669" s="150"/>
      <c r="E1669" s="150"/>
      <c r="F1669" s="150"/>
      <c r="G1669" s="150"/>
      <c r="H1669" s="150"/>
      <c r="I1669" s="95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</row>
    <row r="1670" spans="1:57" x14ac:dyDescent="0.2">
      <c r="A1670" s="1"/>
      <c r="B1670" s="149"/>
      <c r="C1670" s="150"/>
      <c r="D1670" s="150"/>
      <c r="E1670" s="150"/>
      <c r="F1670" s="150"/>
      <c r="G1670" s="150"/>
      <c r="H1670" s="150"/>
      <c r="I1670" s="95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</row>
    <row r="1671" spans="1:57" x14ac:dyDescent="0.2">
      <c r="A1671" s="1"/>
      <c r="B1671" s="149"/>
      <c r="C1671" s="150"/>
      <c r="D1671" s="150"/>
      <c r="E1671" s="150"/>
      <c r="F1671" s="150"/>
      <c r="G1671" s="150"/>
      <c r="H1671" s="150"/>
      <c r="I1671" s="95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</row>
    <row r="1672" spans="1:57" x14ac:dyDescent="0.2">
      <c r="A1672" s="1"/>
      <c r="B1672" s="149"/>
      <c r="C1672" s="150"/>
      <c r="D1672" s="150"/>
      <c r="E1672" s="150"/>
      <c r="F1672" s="150"/>
      <c r="G1672" s="150"/>
      <c r="H1672" s="150"/>
      <c r="I1672" s="95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</row>
    <row r="1673" spans="1:57" x14ac:dyDescent="0.2">
      <c r="A1673" s="1"/>
      <c r="B1673" s="149"/>
      <c r="C1673" s="150"/>
      <c r="D1673" s="150"/>
      <c r="E1673" s="150"/>
      <c r="F1673" s="150"/>
      <c r="G1673" s="150"/>
      <c r="H1673" s="150"/>
      <c r="I1673" s="95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</row>
    <row r="1674" spans="1:57" x14ac:dyDescent="0.2">
      <c r="A1674" s="1"/>
      <c r="B1674" s="149"/>
      <c r="C1674" s="150"/>
      <c r="D1674" s="150"/>
      <c r="E1674" s="150"/>
      <c r="F1674" s="150"/>
      <c r="G1674" s="150"/>
      <c r="H1674" s="150"/>
      <c r="I1674" s="95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</row>
    <row r="1675" spans="1:57" x14ac:dyDescent="0.2">
      <c r="A1675" s="1"/>
      <c r="B1675" s="149"/>
      <c r="C1675" s="150"/>
      <c r="D1675" s="150"/>
      <c r="E1675" s="150"/>
      <c r="F1675" s="150"/>
      <c r="G1675" s="150"/>
      <c r="H1675" s="150"/>
      <c r="I1675" s="95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</row>
    <row r="1676" spans="1:57" x14ac:dyDescent="0.2">
      <c r="A1676" s="1"/>
      <c r="B1676" s="149"/>
      <c r="C1676" s="150"/>
      <c r="D1676" s="150"/>
      <c r="E1676" s="150"/>
      <c r="F1676" s="150"/>
      <c r="G1676" s="150"/>
      <c r="H1676" s="150"/>
      <c r="I1676" s="95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</row>
    <row r="1677" spans="1:57" x14ac:dyDescent="0.2">
      <c r="A1677" s="1"/>
      <c r="B1677" s="149"/>
      <c r="C1677" s="150"/>
      <c r="D1677" s="150"/>
      <c r="E1677" s="150"/>
      <c r="F1677" s="150"/>
      <c r="G1677" s="150"/>
      <c r="H1677" s="150"/>
      <c r="I1677" s="95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</row>
    <row r="1678" spans="1:57" x14ac:dyDescent="0.2">
      <c r="A1678" s="1"/>
      <c r="B1678" s="149"/>
      <c r="C1678" s="150"/>
      <c r="D1678" s="150"/>
      <c r="E1678" s="150"/>
      <c r="F1678" s="150"/>
      <c r="G1678" s="150"/>
      <c r="H1678" s="150"/>
      <c r="I1678" s="95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</row>
    <row r="1679" spans="1:57" x14ac:dyDescent="0.2">
      <c r="A1679" s="1"/>
      <c r="B1679" s="149"/>
      <c r="C1679" s="150"/>
      <c r="D1679" s="150"/>
      <c r="E1679" s="150"/>
      <c r="F1679" s="150"/>
      <c r="G1679" s="150"/>
      <c r="H1679" s="150"/>
      <c r="I1679" s="95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</row>
    <row r="1680" spans="1:57" x14ac:dyDescent="0.2">
      <c r="A1680" s="1"/>
      <c r="B1680" s="149"/>
      <c r="C1680" s="150"/>
      <c r="D1680" s="150"/>
      <c r="E1680" s="150"/>
      <c r="F1680" s="150"/>
      <c r="G1680" s="150"/>
      <c r="H1680" s="150"/>
      <c r="I1680" s="95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</row>
    <row r="1681" spans="1:57" x14ac:dyDescent="0.2">
      <c r="A1681" s="1"/>
      <c r="B1681" s="149"/>
      <c r="C1681" s="150"/>
      <c r="D1681" s="150"/>
      <c r="E1681" s="150"/>
      <c r="F1681" s="150"/>
      <c r="G1681" s="150"/>
      <c r="H1681" s="150"/>
      <c r="I1681" s="95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</row>
    <row r="1682" spans="1:57" x14ac:dyDescent="0.2">
      <c r="A1682" s="1"/>
      <c r="B1682" s="149"/>
      <c r="C1682" s="150"/>
      <c r="D1682" s="150"/>
      <c r="E1682" s="150"/>
      <c r="F1682" s="150"/>
      <c r="G1682" s="150"/>
      <c r="H1682" s="150"/>
      <c r="I1682" s="95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</row>
    <row r="1683" spans="1:57" x14ac:dyDescent="0.2">
      <c r="A1683" s="1"/>
      <c r="B1683" s="149"/>
      <c r="C1683" s="150"/>
      <c r="D1683" s="150"/>
      <c r="E1683" s="150"/>
      <c r="F1683" s="150"/>
      <c r="G1683" s="150"/>
      <c r="H1683" s="150"/>
      <c r="I1683" s="95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</row>
    <row r="1684" spans="1:57" x14ac:dyDescent="0.2">
      <c r="A1684" s="1"/>
      <c r="B1684" s="149"/>
      <c r="C1684" s="150"/>
      <c r="D1684" s="150"/>
      <c r="E1684" s="150"/>
      <c r="F1684" s="150"/>
      <c r="G1684" s="150"/>
      <c r="H1684" s="150"/>
      <c r="I1684" s="95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</row>
    <row r="1685" spans="1:57" x14ac:dyDescent="0.2">
      <c r="A1685" s="1"/>
      <c r="B1685" s="149"/>
      <c r="C1685" s="150"/>
      <c r="D1685" s="150"/>
      <c r="E1685" s="150"/>
      <c r="F1685" s="150"/>
      <c r="G1685" s="150"/>
      <c r="H1685" s="150"/>
      <c r="I1685" s="95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</row>
    <row r="1686" spans="1:57" x14ac:dyDescent="0.2">
      <c r="A1686" s="1"/>
      <c r="B1686" s="149"/>
      <c r="C1686" s="150"/>
      <c r="D1686" s="150"/>
      <c r="E1686" s="150"/>
      <c r="F1686" s="150"/>
      <c r="G1686" s="150"/>
      <c r="H1686" s="150"/>
      <c r="I1686" s="95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</row>
    <row r="1687" spans="1:57" x14ac:dyDescent="0.2">
      <c r="A1687" s="1"/>
      <c r="B1687" s="149"/>
      <c r="C1687" s="150"/>
      <c r="D1687" s="150"/>
      <c r="E1687" s="150"/>
      <c r="F1687" s="150"/>
      <c r="G1687" s="150"/>
      <c r="H1687" s="150"/>
      <c r="I1687" s="95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</row>
    <row r="1688" spans="1:57" x14ac:dyDescent="0.2">
      <c r="A1688" s="1"/>
      <c r="B1688" s="149"/>
      <c r="C1688" s="150"/>
      <c r="D1688" s="150"/>
      <c r="E1688" s="150"/>
      <c r="F1688" s="150"/>
      <c r="G1688" s="150"/>
      <c r="H1688" s="150"/>
      <c r="I1688" s="95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</row>
    <row r="1689" spans="1:57" x14ac:dyDescent="0.2">
      <c r="A1689" s="1"/>
      <c r="B1689" s="149"/>
      <c r="C1689" s="150"/>
      <c r="D1689" s="150"/>
      <c r="E1689" s="150"/>
      <c r="F1689" s="150"/>
      <c r="G1689" s="150"/>
      <c r="H1689" s="150"/>
      <c r="I1689" s="95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</row>
    <row r="1690" spans="1:57" x14ac:dyDescent="0.2">
      <c r="A1690" s="1"/>
      <c r="B1690" s="149"/>
      <c r="C1690" s="150"/>
      <c r="D1690" s="150"/>
      <c r="E1690" s="150"/>
      <c r="F1690" s="150"/>
      <c r="G1690" s="150"/>
      <c r="H1690" s="150"/>
      <c r="I1690" s="95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</row>
    <row r="1691" spans="1:57" x14ac:dyDescent="0.2">
      <c r="A1691" s="1"/>
      <c r="B1691" s="149"/>
      <c r="C1691" s="150"/>
      <c r="D1691" s="150"/>
      <c r="E1691" s="150"/>
      <c r="F1691" s="150"/>
      <c r="G1691" s="150"/>
      <c r="H1691" s="150"/>
      <c r="I1691" s="95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</row>
    <row r="1692" spans="1:57" x14ac:dyDescent="0.2">
      <c r="A1692" s="1"/>
      <c r="B1692" s="149"/>
      <c r="C1692" s="150"/>
      <c r="D1692" s="150"/>
      <c r="E1692" s="150"/>
      <c r="F1692" s="150"/>
      <c r="G1692" s="150"/>
      <c r="H1692" s="150"/>
      <c r="I1692" s="95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</row>
    <row r="1693" spans="1:57" x14ac:dyDescent="0.2">
      <c r="A1693" s="1"/>
      <c r="B1693" s="149"/>
      <c r="C1693" s="150"/>
      <c r="D1693" s="150"/>
      <c r="E1693" s="150"/>
      <c r="F1693" s="150"/>
      <c r="G1693" s="150"/>
      <c r="H1693" s="150"/>
      <c r="I1693" s="95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</row>
    <row r="1694" spans="1:57" x14ac:dyDescent="0.2">
      <c r="A1694" s="1"/>
      <c r="B1694" s="149"/>
      <c r="C1694" s="150"/>
      <c r="D1694" s="150"/>
      <c r="E1694" s="150"/>
      <c r="F1694" s="150"/>
      <c r="G1694" s="150"/>
      <c r="H1694" s="150"/>
      <c r="I1694" s="95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</row>
    <row r="1695" spans="1:57" x14ac:dyDescent="0.2">
      <c r="A1695" s="1"/>
      <c r="B1695" s="149"/>
      <c r="C1695" s="150"/>
      <c r="D1695" s="150"/>
      <c r="E1695" s="150"/>
      <c r="F1695" s="150"/>
      <c r="G1695" s="150"/>
      <c r="H1695" s="150"/>
      <c r="I1695" s="95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</row>
    <row r="1696" spans="1:57" x14ac:dyDescent="0.2">
      <c r="A1696" s="1"/>
      <c r="B1696" s="149"/>
      <c r="C1696" s="150"/>
      <c r="D1696" s="150"/>
      <c r="E1696" s="150"/>
      <c r="F1696" s="150"/>
      <c r="G1696" s="150"/>
      <c r="H1696" s="150"/>
      <c r="I1696" s="95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</row>
    <row r="1697" spans="1:57" x14ac:dyDescent="0.2">
      <c r="A1697" s="1"/>
      <c r="B1697" s="149"/>
      <c r="C1697" s="150"/>
      <c r="D1697" s="150"/>
      <c r="E1697" s="150"/>
      <c r="F1697" s="150"/>
      <c r="G1697" s="150"/>
      <c r="H1697" s="150"/>
      <c r="I1697" s="95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</row>
    <row r="1698" spans="1:57" x14ac:dyDescent="0.2">
      <c r="A1698" s="1"/>
      <c r="B1698" s="149"/>
      <c r="C1698" s="150"/>
      <c r="D1698" s="150"/>
      <c r="E1698" s="150"/>
      <c r="F1698" s="150"/>
      <c r="G1698" s="150"/>
      <c r="H1698" s="150"/>
      <c r="I1698" s="95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</row>
    <row r="1699" spans="1:57" x14ac:dyDescent="0.2">
      <c r="A1699" s="1"/>
      <c r="B1699" s="149"/>
      <c r="C1699" s="150"/>
      <c r="D1699" s="150"/>
      <c r="E1699" s="150"/>
      <c r="F1699" s="150"/>
      <c r="G1699" s="150"/>
      <c r="H1699" s="150"/>
      <c r="I1699" s="95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</row>
    <row r="1700" spans="1:57" x14ac:dyDescent="0.2">
      <c r="A1700" s="1"/>
      <c r="B1700" s="149"/>
      <c r="C1700" s="150"/>
      <c r="D1700" s="150"/>
      <c r="E1700" s="150"/>
      <c r="F1700" s="150"/>
      <c r="G1700" s="150"/>
      <c r="H1700" s="150"/>
      <c r="I1700" s="95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</row>
    <row r="1701" spans="1:57" x14ac:dyDescent="0.2">
      <c r="A1701" s="1"/>
      <c r="B1701" s="149"/>
      <c r="C1701" s="150"/>
      <c r="D1701" s="150"/>
      <c r="E1701" s="150"/>
      <c r="F1701" s="150"/>
      <c r="G1701" s="150"/>
      <c r="H1701" s="150"/>
      <c r="I1701" s="95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</row>
    <row r="1702" spans="1:57" x14ac:dyDescent="0.2">
      <c r="A1702" s="1"/>
      <c r="B1702" s="149"/>
      <c r="C1702" s="150"/>
      <c r="D1702" s="150"/>
      <c r="E1702" s="150"/>
      <c r="F1702" s="150"/>
      <c r="G1702" s="150"/>
      <c r="H1702" s="150"/>
      <c r="I1702" s="95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</row>
    <row r="1703" spans="1:57" x14ac:dyDescent="0.2">
      <c r="A1703" s="1"/>
      <c r="B1703" s="149"/>
      <c r="C1703" s="150"/>
      <c r="D1703" s="150"/>
      <c r="E1703" s="150"/>
      <c r="F1703" s="150"/>
      <c r="G1703" s="150"/>
      <c r="H1703" s="150"/>
      <c r="I1703" s="95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</row>
    <row r="1704" spans="1:57" x14ac:dyDescent="0.2">
      <c r="A1704" s="1"/>
      <c r="B1704" s="149"/>
      <c r="C1704" s="150"/>
      <c r="D1704" s="150"/>
      <c r="E1704" s="150"/>
      <c r="F1704" s="150"/>
      <c r="G1704" s="150"/>
      <c r="H1704" s="150"/>
      <c r="I1704" s="95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</row>
    <row r="1705" spans="1:57" x14ac:dyDescent="0.2">
      <c r="A1705" s="1"/>
      <c r="B1705" s="149"/>
      <c r="C1705" s="150"/>
      <c r="D1705" s="150"/>
      <c r="E1705" s="150"/>
      <c r="F1705" s="150"/>
      <c r="G1705" s="150"/>
      <c r="H1705" s="150"/>
      <c r="I1705" s="95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</row>
    <row r="1706" spans="1:57" x14ac:dyDescent="0.2">
      <c r="A1706" s="1"/>
      <c r="B1706" s="149"/>
      <c r="C1706" s="150"/>
      <c r="D1706" s="150"/>
      <c r="E1706" s="150"/>
      <c r="F1706" s="150"/>
      <c r="G1706" s="150"/>
      <c r="H1706" s="150"/>
      <c r="I1706" s="95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</row>
    <row r="1707" spans="1:57" x14ac:dyDescent="0.2">
      <c r="A1707" s="1"/>
      <c r="B1707" s="149"/>
      <c r="C1707" s="150"/>
      <c r="D1707" s="150"/>
      <c r="E1707" s="150"/>
      <c r="F1707" s="150"/>
      <c r="G1707" s="150"/>
      <c r="H1707" s="150"/>
      <c r="I1707" s="95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</row>
    <row r="1708" spans="1:57" x14ac:dyDescent="0.2">
      <c r="A1708" s="1"/>
      <c r="B1708" s="149"/>
      <c r="C1708" s="150"/>
      <c r="D1708" s="150"/>
      <c r="E1708" s="150"/>
      <c r="F1708" s="150"/>
      <c r="G1708" s="150"/>
      <c r="H1708" s="150"/>
      <c r="I1708" s="95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</row>
    <row r="1709" spans="1:57" x14ac:dyDescent="0.2">
      <c r="A1709" s="1"/>
      <c r="B1709" s="149"/>
      <c r="C1709" s="150"/>
      <c r="D1709" s="150"/>
      <c r="E1709" s="150"/>
      <c r="F1709" s="150"/>
      <c r="G1709" s="150"/>
      <c r="H1709" s="150"/>
      <c r="I1709" s="95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</row>
    <row r="1710" spans="1:57" x14ac:dyDescent="0.2">
      <c r="A1710" s="1"/>
      <c r="B1710" s="149"/>
      <c r="C1710" s="150"/>
      <c r="D1710" s="150"/>
      <c r="E1710" s="150"/>
      <c r="F1710" s="150"/>
      <c r="G1710" s="150"/>
      <c r="H1710" s="150"/>
      <c r="I1710" s="95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</row>
    <row r="1711" spans="1:57" x14ac:dyDescent="0.2">
      <c r="A1711" s="1"/>
      <c r="B1711" s="149"/>
      <c r="C1711" s="150"/>
      <c r="D1711" s="150"/>
      <c r="E1711" s="150"/>
      <c r="F1711" s="150"/>
      <c r="G1711" s="150"/>
      <c r="H1711" s="150"/>
      <c r="I1711" s="95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</row>
    <row r="1712" spans="1:57" x14ac:dyDescent="0.2">
      <c r="A1712" s="1"/>
      <c r="B1712" s="149"/>
      <c r="C1712" s="150"/>
      <c r="D1712" s="150"/>
      <c r="E1712" s="150"/>
      <c r="F1712" s="150"/>
      <c r="G1712" s="150"/>
      <c r="H1712" s="150"/>
      <c r="I1712" s="95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</row>
    <row r="1713" spans="1:57" x14ac:dyDescent="0.2">
      <c r="A1713" s="1"/>
      <c r="B1713" s="149"/>
      <c r="C1713" s="150"/>
      <c r="D1713" s="150"/>
      <c r="E1713" s="150"/>
      <c r="F1713" s="150"/>
      <c r="G1713" s="150"/>
      <c r="H1713" s="150"/>
      <c r="I1713" s="95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</row>
    <row r="1714" spans="1:57" x14ac:dyDescent="0.2">
      <c r="A1714" s="1"/>
      <c r="B1714" s="149"/>
      <c r="C1714" s="150"/>
      <c r="D1714" s="150"/>
      <c r="E1714" s="150"/>
      <c r="F1714" s="150"/>
      <c r="G1714" s="150"/>
      <c r="H1714" s="150"/>
      <c r="I1714" s="95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</row>
    <row r="1715" spans="1:57" x14ac:dyDescent="0.2">
      <c r="A1715" s="1"/>
      <c r="B1715" s="149"/>
      <c r="C1715" s="150"/>
      <c r="D1715" s="150"/>
      <c r="E1715" s="150"/>
      <c r="F1715" s="150"/>
      <c r="G1715" s="150"/>
      <c r="H1715" s="150"/>
      <c r="I1715" s="95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</row>
    <row r="1716" spans="1:57" x14ac:dyDescent="0.2">
      <c r="A1716" s="1"/>
      <c r="B1716" s="149"/>
      <c r="C1716" s="150"/>
      <c r="D1716" s="150"/>
      <c r="E1716" s="150"/>
      <c r="F1716" s="150"/>
      <c r="G1716" s="150"/>
      <c r="H1716" s="150"/>
      <c r="I1716" s="95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</row>
    <row r="1717" spans="1:57" x14ac:dyDescent="0.2">
      <c r="A1717" s="1"/>
      <c r="B1717" s="149"/>
      <c r="C1717" s="150"/>
      <c r="D1717" s="150"/>
      <c r="E1717" s="150"/>
      <c r="F1717" s="150"/>
      <c r="G1717" s="150"/>
      <c r="H1717" s="150"/>
      <c r="I1717" s="95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</row>
    <row r="1718" spans="1:57" x14ac:dyDescent="0.2">
      <c r="A1718" s="1"/>
      <c r="B1718" s="149"/>
      <c r="C1718" s="150"/>
      <c r="D1718" s="150"/>
      <c r="E1718" s="150"/>
      <c r="F1718" s="150"/>
      <c r="G1718" s="150"/>
      <c r="H1718" s="150"/>
      <c r="I1718" s="95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</row>
    <row r="1719" spans="1:57" x14ac:dyDescent="0.2">
      <c r="A1719" s="1"/>
      <c r="B1719" s="149"/>
      <c r="C1719" s="150"/>
      <c r="D1719" s="150"/>
      <c r="E1719" s="150"/>
      <c r="F1719" s="150"/>
      <c r="G1719" s="150"/>
      <c r="H1719" s="150"/>
      <c r="I1719" s="95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</row>
    <row r="1720" spans="1:57" x14ac:dyDescent="0.2">
      <c r="A1720" s="1"/>
      <c r="B1720" s="149"/>
      <c r="C1720" s="150"/>
      <c r="D1720" s="150"/>
      <c r="E1720" s="150"/>
      <c r="F1720" s="150"/>
      <c r="G1720" s="150"/>
      <c r="H1720" s="150"/>
      <c r="I1720" s="95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</row>
    <row r="1721" spans="1:57" x14ac:dyDescent="0.2">
      <c r="A1721" s="1"/>
      <c r="B1721" s="149"/>
      <c r="C1721" s="150"/>
      <c r="D1721" s="150"/>
      <c r="E1721" s="150"/>
      <c r="F1721" s="150"/>
      <c r="G1721" s="150"/>
      <c r="H1721" s="150"/>
      <c r="I1721" s="95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</row>
    <row r="1722" spans="1:57" x14ac:dyDescent="0.2">
      <c r="A1722" s="1"/>
      <c r="B1722" s="149"/>
      <c r="C1722" s="150"/>
      <c r="D1722" s="150"/>
      <c r="E1722" s="150"/>
      <c r="F1722" s="150"/>
      <c r="G1722" s="150"/>
      <c r="H1722" s="150"/>
      <c r="I1722" s="95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</row>
    <row r="1723" spans="1:57" x14ac:dyDescent="0.2">
      <c r="A1723" s="1"/>
      <c r="B1723" s="149"/>
      <c r="C1723" s="150"/>
      <c r="D1723" s="150"/>
      <c r="E1723" s="150"/>
      <c r="F1723" s="150"/>
      <c r="G1723" s="150"/>
      <c r="H1723" s="150"/>
      <c r="I1723" s="95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</row>
    <row r="1724" spans="1:57" x14ac:dyDescent="0.2">
      <c r="A1724" s="1"/>
      <c r="B1724" s="149"/>
      <c r="C1724" s="150"/>
      <c r="D1724" s="150"/>
      <c r="E1724" s="150"/>
      <c r="F1724" s="150"/>
      <c r="G1724" s="150"/>
      <c r="H1724" s="150"/>
      <c r="I1724" s="95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</row>
    <row r="1725" spans="1:57" x14ac:dyDescent="0.2">
      <c r="A1725" s="1"/>
      <c r="B1725" s="149"/>
      <c r="C1725" s="150"/>
      <c r="D1725" s="150"/>
      <c r="E1725" s="150"/>
      <c r="F1725" s="150"/>
      <c r="G1725" s="150"/>
      <c r="H1725" s="150"/>
      <c r="I1725" s="95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</row>
    <row r="1726" spans="1:57" x14ac:dyDescent="0.2">
      <c r="A1726" s="1"/>
      <c r="B1726" s="149"/>
      <c r="C1726" s="150"/>
      <c r="D1726" s="150"/>
      <c r="E1726" s="150"/>
      <c r="F1726" s="150"/>
      <c r="G1726" s="150"/>
      <c r="H1726" s="150"/>
      <c r="I1726" s="95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</row>
    <row r="1727" spans="1:57" x14ac:dyDescent="0.2">
      <c r="A1727" s="1"/>
      <c r="B1727" s="149"/>
      <c r="C1727" s="150"/>
      <c r="D1727" s="150"/>
      <c r="E1727" s="150"/>
      <c r="F1727" s="150"/>
      <c r="G1727" s="150"/>
      <c r="H1727" s="150"/>
      <c r="I1727" s="95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</row>
    <row r="1728" spans="1:57" x14ac:dyDescent="0.2">
      <c r="A1728" s="1"/>
      <c r="B1728" s="149"/>
      <c r="C1728" s="150"/>
      <c r="D1728" s="150"/>
      <c r="E1728" s="150"/>
      <c r="F1728" s="150"/>
      <c r="G1728" s="150"/>
      <c r="H1728" s="150"/>
      <c r="I1728" s="95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</row>
    <row r="1729" spans="1:57" x14ac:dyDescent="0.2">
      <c r="A1729" s="1"/>
      <c r="B1729" s="149"/>
      <c r="C1729" s="150"/>
      <c r="D1729" s="150"/>
      <c r="E1729" s="150"/>
      <c r="F1729" s="150"/>
      <c r="G1729" s="150"/>
      <c r="H1729" s="150"/>
      <c r="I1729" s="95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</row>
    <row r="1730" spans="1:57" x14ac:dyDescent="0.2">
      <c r="A1730" s="1"/>
      <c r="B1730" s="149"/>
      <c r="C1730" s="150"/>
      <c r="D1730" s="150"/>
      <c r="E1730" s="150"/>
      <c r="F1730" s="150"/>
      <c r="G1730" s="150"/>
      <c r="H1730" s="150"/>
      <c r="I1730" s="95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</row>
    <row r="1731" spans="1:57" x14ac:dyDescent="0.2">
      <c r="A1731" s="1"/>
      <c r="B1731" s="149"/>
      <c r="C1731" s="150"/>
      <c r="D1731" s="150"/>
      <c r="E1731" s="150"/>
      <c r="F1731" s="150"/>
      <c r="G1731" s="150"/>
      <c r="H1731" s="150"/>
      <c r="I1731" s="95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</row>
    <row r="1732" spans="1:57" x14ac:dyDescent="0.2">
      <c r="A1732" s="1"/>
      <c r="B1732" s="149"/>
      <c r="C1732" s="150"/>
      <c r="D1732" s="150"/>
      <c r="E1732" s="150"/>
      <c r="F1732" s="150"/>
      <c r="G1732" s="150"/>
      <c r="H1732" s="150"/>
      <c r="I1732" s="95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</row>
    <row r="1733" spans="1:57" x14ac:dyDescent="0.2">
      <c r="A1733" s="1"/>
      <c r="B1733" s="149"/>
      <c r="C1733" s="150"/>
      <c r="D1733" s="150"/>
      <c r="E1733" s="150"/>
      <c r="F1733" s="150"/>
      <c r="G1733" s="150"/>
      <c r="H1733" s="150"/>
      <c r="I1733" s="95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</row>
    <row r="1734" spans="1:57" x14ac:dyDescent="0.2">
      <c r="A1734" s="1"/>
      <c r="B1734" s="149"/>
      <c r="C1734" s="150"/>
      <c r="D1734" s="150"/>
      <c r="E1734" s="150"/>
      <c r="F1734" s="150"/>
      <c r="G1734" s="150"/>
      <c r="H1734" s="150"/>
      <c r="I1734" s="95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</row>
    <row r="1735" spans="1:57" x14ac:dyDescent="0.2">
      <c r="A1735" s="1"/>
      <c r="B1735" s="149"/>
      <c r="C1735" s="150"/>
      <c r="D1735" s="150"/>
      <c r="E1735" s="150"/>
      <c r="F1735" s="150"/>
      <c r="G1735" s="150"/>
      <c r="H1735" s="150"/>
      <c r="I1735" s="95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</row>
    <row r="1736" spans="1:57" x14ac:dyDescent="0.2">
      <c r="A1736" s="1"/>
      <c r="B1736" s="149"/>
      <c r="C1736" s="150"/>
      <c r="D1736" s="150"/>
      <c r="E1736" s="150"/>
      <c r="F1736" s="150"/>
      <c r="G1736" s="150"/>
      <c r="H1736" s="150"/>
      <c r="I1736" s="95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</row>
    <row r="1737" spans="1:57" x14ac:dyDescent="0.2">
      <c r="A1737" s="1"/>
      <c r="B1737" s="149"/>
      <c r="C1737" s="150"/>
      <c r="D1737" s="150"/>
      <c r="E1737" s="150"/>
      <c r="F1737" s="150"/>
      <c r="G1737" s="150"/>
      <c r="H1737" s="150"/>
      <c r="I1737" s="95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</row>
    <row r="1738" spans="1:57" x14ac:dyDescent="0.2">
      <c r="A1738" s="1"/>
      <c r="B1738" s="149"/>
      <c r="C1738" s="150"/>
      <c r="D1738" s="150"/>
      <c r="E1738" s="150"/>
      <c r="F1738" s="150"/>
      <c r="G1738" s="150"/>
      <c r="H1738" s="150"/>
      <c r="I1738" s="95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</row>
    <row r="1739" spans="1:57" x14ac:dyDescent="0.2">
      <c r="A1739" s="1"/>
      <c r="B1739" s="149"/>
      <c r="C1739" s="150"/>
      <c r="D1739" s="150"/>
      <c r="E1739" s="150"/>
      <c r="F1739" s="150"/>
      <c r="G1739" s="150"/>
      <c r="H1739" s="150"/>
      <c r="I1739" s="95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</row>
    <row r="1740" spans="1:57" x14ac:dyDescent="0.2">
      <c r="A1740" s="1"/>
      <c r="B1740" s="149"/>
      <c r="C1740" s="150"/>
      <c r="D1740" s="150"/>
      <c r="E1740" s="150"/>
      <c r="F1740" s="150"/>
      <c r="G1740" s="150"/>
      <c r="H1740" s="150"/>
      <c r="I1740" s="95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</row>
    <row r="1741" spans="1:57" x14ac:dyDescent="0.2">
      <c r="A1741" s="1"/>
      <c r="B1741" s="149"/>
      <c r="C1741" s="150"/>
      <c r="D1741" s="150"/>
      <c r="E1741" s="150"/>
      <c r="F1741" s="150"/>
      <c r="G1741" s="150"/>
      <c r="H1741" s="150"/>
      <c r="I1741" s="95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</row>
    <row r="1742" spans="1:57" x14ac:dyDescent="0.2">
      <c r="A1742" s="1"/>
      <c r="B1742" s="149"/>
      <c r="C1742" s="150"/>
      <c r="D1742" s="150"/>
      <c r="E1742" s="150"/>
      <c r="F1742" s="150"/>
      <c r="G1742" s="150"/>
      <c r="H1742" s="150"/>
      <c r="I1742" s="95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</row>
    <row r="1743" spans="1:57" x14ac:dyDescent="0.2">
      <c r="A1743" s="1"/>
      <c r="B1743" s="149"/>
      <c r="C1743" s="150"/>
      <c r="D1743" s="150"/>
      <c r="E1743" s="150"/>
      <c r="F1743" s="150"/>
      <c r="G1743" s="150"/>
      <c r="H1743" s="150"/>
      <c r="I1743" s="95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</row>
    <row r="1744" spans="1:57" x14ac:dyDescent="0.2">
      <c r="A1744" s="1"/>
      <c r="B1744" s="149"/>
      <c r="C1744" s="150"/>
      <c r="D1744" s="150"/>
      <c r="E1744" s="150"/>
      <c r="F1744" s="150"/>
      <c r="G1744" s="150"/>
      <c r="H1744" s="150"/>
      <c r="I1744" s="95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</row>
    <row r="1745" spans="1:57" x14ac:dyDescent="0.2">
      <c r="A1745" s="1"/>
      <c r="B1745" s="149"/>
      <c r="C1745" s="150"/>
      <c r="D1745" s="150"/>
      <c r="E1745" s="150"/>
      <c r="F1745" s="150"/>
      <c r="G1745" s="150"/>
      <c r="H1745" s="150"/>
      <c r="I1745" s="95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</row>
    <row r="1746" spans="1:57" x14ac:dyDescent="0.2">
      <c r="A1746" s="1"/>
      <c r="B1746" s="149"/>
      <c r="C1746" s="150"/>
      <c r="D1746" s="150"/>
      <c r="E1746" s="150"/>
      <c r="F1746" s="150"/>
      <c r="G1746" s="150"/>
      <c r="H1746" s="150"/>
      <c r="I1746" s="95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</row>
    <row r="1747" spans="1:57" x14ac:dyDescent="0.2">
      <c r="A1747" s="1"/>
      <c r="B1747" s="149"/>
      <c r="C1747" s="150"/>
      <c r="D1747" s="150"/>
      <c r="E1747" s="150"/>
      <c r="F1747" s="150"/>
      <c r="G1747" s="150"/>
      <c r="H1747" s="150"/>
      <c r="I1747" s="95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</row>
    <row r="1748" spans="1:57" x14ac:dyDescent="0.2">
      <c r="A1748" s="1"/>
      <c r="B1748" s="149"/>
      <c r="C1748" s="150"/>
      <c r="D1748" s="150"/>
      <c r="E1748" s="150"/>
      <c r="F1748" s="150"/>
      <c r="G1748" s="150"/>
      <c r="H1748" s="150"/>
      <c r="I1748" s="95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</row>
    <row r="1749" spans="1:57" x14ac:dyDescent="0.2">
      <c r="A1749" s="1"/>
      <c r="B1749" s="149"/>
      <c r="C1749" s="150"/>
      <c r="D1749" s="150"/>
      <c r="E1749" s="150"/>
      <c r="F1749" s="150"/>
      <c r="G1749" s="150"/>
      <c r="H1749" s="150"/>
      <c r="I1749" s="95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</row>
    <row r="1750" spans="1:57" x14ac:dyDescent="0.2">
      <c r="A1750" s="1"/>
      <c r="B1750" s="149"/>
      <c r="C1750" s="150"/>
      <c r="D1750" s="150"/>
      <c r="E1750" s="150"/>
      <c r="F1750" s="150"/>
      <c r="G1750" s="150"/>
      <c r="H1750" s="150"/>
      <c r="I1750" s="95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</row>
    <row r="1751" spans="1:57" x14ac:dyDescent="0.2">
      <c r="A1751" s="1"/>
      <c r="B1751" s="149"/>
      <c r="C1751" s="150"/>
      <c r="D1751" s="150"/>
      <c r="E1751" s="150"/>
      <c r="F1751" s="150"/>
      <c r="G1751" s="150"/>
      <c r="H1751" s="150"/>
      <c r="I1751" s="95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</row>
    <row r="1752" spans="1:57" x14ac:dyDescent="0.2">
      <c r="A1752" s="1"/>
      <c r="B1752" s="149"/>
      <c r="C1752" s="150"/>
      <c r="D1752" s="150"/>
      <c r="E1752" s="150"/>
      <c r="F1752" s="150"/>
      <c r="G1752" s="150"/>
      <c r="H1752" s="150"/>
      <c r="I1752" s="95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</row>
    <row r="1753" spans="1:57" x14ac:dyDescent="0.2">
      <c r="A1753" s="1"/>
      <c r="B1753" s="149"/>
      <c r="C1753" s="150"/>
      <c r="D1753" s="150"/>
      <c r="E1753" s="150"/>
      <c r="F1753" s="150"/>
      <c r="G1753" s="150"/>
      <c r="H1753" s="150"/>
      <c r="I1753" s="95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</row>
    <row r="1754" spans="1:57" x14ac:dyDescent="0.2">
      <c r="A1754" s="1"/>
      <c r="B1754" s="149"/>
      <c r="C1754" s="150"/>
      <c r="D1754" s="150"/>
      <c r="E1754" s="150"/>
      <c r="F1754" s="150"/>
      <c r="G1754" s="150"/>
      <c r="H1754" s="150"/>
      <c r="I1754" s="95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</row>
    <row r="1755" spans="1:57" x14ac:dyDescent="0.2">
      <c r="A1755" s="1"/>
      <c r="B1755" s="149"/>
      <c r="C1755" s="150"/>
      <c r="D1755" s="150"/>
      <c r="E1755" s="150"/>
      <c r="F1755" s="150"/>
      <c r="G1755" s="150"/>
      <c r="H1755" s="150"/>
      <c r="I1755" s="95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</row>
    <row r="1756" spans="1:57" x14ac:dyDescent="0.2">
      <c r="A1756" s="1"/>
      <c r="B1756" s="149"/>
      <c r="C1756" s="150"/>
      <c r="D1756" s="150"/>
      <c r="E1756" s="150"/>
      <c r="F1756" s="150"/>
      <c r="G1756" s="150"/>
      <c r="H1756" s="150"/>
      <c r="I1756" s="95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</row>
    <row r="1757" spans="1:57" x14ac:dyDescent="0.2">
      <c r="A1757" s="1"/>
      <c r="B1757" s="149"/>
      <c r="C1757" s="150"/>
      <c r="D1757" s="150"/>
      <c r="E1757" s="150"/>
      <c r="F1757" s="150"/>
      <c r="G1757" s="150"/>
      <c r="H1757" s="150"/>
      <c r="I1757" s="95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</row>
    <row r="1758" spans="1:57" x14ac:dyDescent="0.2">
      <c r="A1758" s="1"/>
      <c r="B1758" s="149"/>
      <c r="C1758" s="150"/>
      <c r="D1758" s="150"/>
      <c r="E1758" s="150"/>
      <c r="F1758" s="150"/>
      <c r="G1758" s="150"/>
      <c r="H1758" s="150"/>
      <c r="I1758" s="95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</row>
    <row r="1759" spans="1:57" x14ac:dyDescent="0.2">
      <c r="A1759" s="1"/>
      <c r="B1759" s="149"/>
      <c r="C1759" s="150"/>
      <c r="D1759" s="150"/>
      <c r="E1759" s="150"/>
      <c r="F1759" s="150"/>
      <c r="G1759" s="150"/>
      <c r="H1759" s="150"/>
      <c r="I1759" s="95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</row>
    <row r="1760" spans="1:57" x14ac:dyDescent="0.2">
      <c r="A1760" s="1"/>
      <c r="B1760" s="149"/>
      <c r="C1760" s="150"/>
      <c r="D1760" s="150"/>
      <c r="E1760" s="150"/>
      <c r="F1760" s="150"/>
      <c r="G1760" s="150"/>
      <c r="H1760" s="150"/>
      <c r="I1760" s="95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</row>
    <row r="1761" spans="1:57" x14ac:dyDescent="0.2">
      <c r="A1761" s="1"/>
      <c r="B1761" s="149"/>
      <c r="C1761" s="150"/>
      <c r="D1761" s="150"/>
      <c r="E1761" s="150"/>
      <c r="F1761" s="150"/>
      <c r="G1761" s="150"/>
      <c r="H1761" s="150"/>
      <c r="I1761" s="95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</row>
    <row r="1762" spans="1:57" x14ac:dyDescent="0.2">
      <c r="A1762" s="1"/>
      <c r="B1762" s="149"/>
      <c r="C1762" s="150"/>
      <c r="D1762" s="150"/>
      <c r="E1762" s="150"/>
      <c r="F1762" s="150"/>
      <c r="G1762" s="150"/>
      <c r="H1762" s="150"/>
      <c r="I1762" s="95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</row>
    <row r="1763" spans="1:57" x14ac:dyDescent="0.2">
      <c r="A1763" s="1"/>
      <c r="B1763" s="149"/>
      <c r="C1763" s="150"/>
      <c r="D1763" s="150"/>
      <c r="E1763" s="150"/>
      <c r="F1763" s="150"/>
      <c r="G1763" s="150"/>
      <c r="H1763" s="150"/>
      <c r="I1763" s="95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</row>
    <row r="1764" spans="1:57" x14ac:dyDescent="0.2">
      <c r="A1764" s="1"/>
      <c r="B1764" s="149"/>
      <c r="C1764" s="150"/>
      <c r="D1764" s="150"/>
      <c r="E1764" s="150"/>
      <c r="F1764" s="150"/>
      <c r="G1764" s="150"/>
      <c r="H1764" s="150"/>
      <c r="I1764" s="95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</row>
    <row r="1765" spans="1:57" x14ac:dyDescent="0.2">
      <c r="A1765" s="1"/>
      <c r="B1765" s="149"/>
      <c r="C1765" s="150"/>
      <c r="D1765" s="150"/>
      <c r="E1765" s="150"/>
      <c r="F1765" s="150"/>
      <c r="G1765" s="150"/>
      <c r="H1765" s="150"/>
      <c r="I1765" s="95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</row>
    <row r="1766" spans="1:57" x14ac:dyDescent="0.2">
      <c r="A1766" s="1"/>
      <c r="B1766" s="149"/>
      <c r="C1766" s="150"/>
      <c r="D1766" s="150"/>
      <c r="E1766" s="150"/>
      <c r="F1766" s="150"/>
      <c r="G1766" s="150"/>
      <c r="H1766" s="150"/>
      <c r="I1766" s="95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</row>
    <row r="1767" spans="1:57" x14ac:dyDescent="0.2">
      <c r="A1767" s="1"/>
      <c r="B1767" s="149"/>
      <c r="C1767" s="150"/>
      <c r="D1767" s="150"/>
      <c r="E1767" s="150"/>
      <c r="F1767" s="150"/>
      <c r="G1767" s="150"/>
      <c r="H1767" s="150"/>
      <c r="I1767" s="95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</row>
    <row r="1768" spans="1:57" x14ac:dyDescent="0.2">
      <c r="A1768" s="1"/>
      <c r="B1768" s="149"/>
      <c r="C1768" s="150"/>
      <c r="D1768" s="150"/>
      <c r="E1768" s="150"/>
      <c r="F1768" s="150"/>
      <c r="G1768" s="150"/>
      <c r="H1768" s="150"/>
      <c r="I1768" s="95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</row>
    <row r="1769" spans="1:57" x14ac:dyDescent="0.2">
      <c r="A1769" s="1"/>
      <c r="B1769" s="149"/>
      <c r="C1769" s="150"/>
      <c r="D1769" s="150"/>
      <c r="E1769" s="150"/>
      <c r="F1769" s="150"/>
      <c r="G1769" s="150"/>
      <c r="H1769" s="150"/>
      <c r="I1769" s="95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</row>
    <row r="1770" spans="1:57" x14ac:dyDescent="0.2">
      <c r="A1770" s="1"/>
      <c r="B1770" s="149"/>
      <c r="C1770" s="150"/>
      <c r="D1770" s="150"/>
      <c r="E1770" s="150"/>
      <c r="F1770" s="150"/>
      <c r="G1770" s="150"/>
      <c r="H1770" s="150"/>
      <c r="I1770" s="95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</row>
    <row r="1771" spans="1:57" x14ac:dyDescent="0.2">
      <c r="A1771" s="1"/>
      <c r="B1771" s="149"/>
      <c r="C1771" s="150"/>
      <c r="D1771" s="150"/>
      <c r="E1771" s="150"/>
      <c r="F1771" s="150"/>
      <c r="G1771" s="150"/>
      <c r="H1771" s="150"/>
      <c r="I1771" s="95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</row>
    <row r="1772" spans="1:57" x14ac:dyDescent="0.2">
      <c r="A1772" s="1"/>
      <c r="B1772" s="149"/>
      <c r="C1772" s="150"/>
      <c r="D1772" s="150"/>
      <c r="E1772" s="150"/>
      <c r="F1772" s="150"/>
      <c r="G1772" s="150"/>
      <c r="H1772" s="150"/>
      <c r="I1772" s="95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</row>
    <row r="1773" spans="1:57" x14ac:dyDescent="0.2">
      <c r="A1773" s="1"/>
      <c r="B1773" s="149"/>
      <c r="C1773" s="150"/>
      <c r="D1773" s="150"/>
      <c r="E1773" s="150"/>
      <c r="F1773" s="150"/>
      <c r="G1773" s="150"/>
      <c r="H1773" s="150"/>
      <c r="I1773" s="95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</row>
    <row r="1774" spans="1:57" x14ac:dyDescent="0.2">
      <c r="A1774" s="1"/>
      <c r="B1774" s="149"/>
      <c r="C1774" s="150"/>
      <c r="D1774" s="150"/>
      <c r="E1774" s="150"/>
      <c r="F1774" s="150"/>
      <c r="G1774" s="150"/>
      <c r="H1774" s="150"/>
      <c r="I1774" s="95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</row>
    <row r="1775" spans="1:57" x14ac:dyDescent="0.2">
      <c r="A1775" s="1"/>
      <c r="B1775" s="149"/>
      <c r="C1775" s="150"/>
      <c r="D1775" s="150"/>
      <c r="E1775" s="150"/>
      <c r="F1775" s="150"/>
      <c r="G1775" s="150"/>
      <c r="H1775" s="150"/>
      <c r="I1775" s="95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</row>
    <row r="1776" spans="1:57" x14ac:dyDescent="0.2">
      <c r="A1776" s="1"/>
      <c r="B1776" s="149"/>
      <c r="C1776" s="150"/>
      <c r="D1776" s="150"/>
      <c r="E1776" s="150"/>
      <c r="F1776" s="150"/>
      <c r="G1776" s="150"/>
      <c r="H1776" s="150"/>
      <c r="I1776" s="95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</row>
    <row r="1777" spans="1:57" x14ac:dyDescent="0.2">
      <c r="A1777" s="1"/>
      <c r="B1777" s="149"/>
      <c r="C1777" s="150"/>
      <c r="D1777" s="150"/>
      <c r="E1777" s="150"/>
      <c r="F1777" s="150"/>
      <c r="G1777" s="150"/>
      <c r="H1777" s="150"/>
      <c r="I1777" s="95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</row>
    <row r="1778" spans="1:57" x14ac:dyDescent="0.2">
      <c r="A1778" s="1"/>
      <c r="B1778" s="149"/>
      <c r="C1778" s="150"/>
      <c r="D1778" s="150"/>
      <c r="E1778" s="150"/>
      <c r="F1778" s="150"/>
      <c r="G1778" s="150"/>
      <c r="H1778" s="150"/>
      <c r="I1778" s="95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</row>
    <row r="1779" spans="1:57" x14ac:dyDescent="0.2">
      <c r="A1779" s="1"/>
      <c r="B1779" s="149"/>
      <c r="C1779" s="150"/>
      <c r="D1779" s="150"/>
      <c r="E1779" s="150"/>
      <c r="F1779" s="150"/>
      <c r="G1779" s="150"/>
      <c r="H1779" s="150"/>
      <c r="I1779" s="95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</row>
    <row r="1780" spans="1:57" x14ac:dyDescent="0.2">
      <c r="A1780" s="1"/>
      <c r="B1780" s="149"/>
      <c r="C1780" s="150"/>
      <c r="D1780" s="150"/>
      <c r="E1780" s="150"/>
      <c r="F1780" s="150"/>
      <c r="G1780" s="150"/>
      <c r="H1780" s="150"/>
      <c r="I1780" s="95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</row>
    <row r="1781" spans="1:57" x14ac:dyDescent="0.2">
      <c r="A1781" s="1"/>
      <c r="B1781" s="149"/>
      <c r="C1781" s="150"/>
      <c r="D1781" s="150"/>
      <c r="E1781" s="150"/>
      <c r="F1781" s="150"/>
      <c r="G1781" s="150"/>
      <c r="H1781" s="150"/>
      <c r="I1781" s="95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</row>
    <row r="1782" spans="1:57" x14ac:dyDescent="0.2">
      <c r="A1782" s="1"/>
      <c r="B1782" s="149"/>
      <c r="C1782" s="150"/>
      <c r="D1782" s="150"/>
      <c r="E1782" s="150"/>
      <c r="F1782" s="150"/>
      <c r="G1782" s="150"/>
      <c r="H1782" s="150"/>
      <c r="I1782" s="95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</row>
    <row r="1783" spans="1:57" x14ac:dyDescent="0.2">
      <c r="A1783" s="1"/>
      <c r="B1783" s="149"/>
      <c r="C1783" s="150"/>
      <c r="D1783" s="150"/>
      <c r="E1783" s="150"/>
      <c r="F1783" s="150"/>
      <c r="G1783" s="150"/>
      <c r="H1783" s="150"/>
      <c r="I1783" s="95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</row>
    <row r="1784" spans="1:57" x14ac:dyDescent="0.2">
      <c r="A1784" s="1"/>
      <c r="B1784" s="149"/>
      <c r="C1784" s="150"/>
      <c r="D1784" s="150"/>
      <c r="E1784" s="150"/>
      <c r="F1784" s="150"/>
      <c r="G1784" s="150"/>
      <c r="H1784" s="150"/>
      <c r="I1784" s="95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</row>
    <row r="1785" spans="1:57" x14ac:dyDescent="0.2">
      <c r="A1785" s="1"/>
      <c r="B1785" s="149"/>
      <c r="C1785" s="150"/>
      <c r="D1785" s="150"/>
      <c r="E1785" s="150"/>
      <c r="F1785" s="150"/>
      <c r="G1785" s="150"/>
      <c r="H1785" s="150"/>
      <c r="I1785" s="95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</row>
    <row r="1786" spans="1:57" x14ac:dyDescent="0.2">
      <c r="A1786" s="1"/>
      <c r="B1786" s="149"/>
      <c r="C1786" s="150"/>
      <c r="D1786" s="150"/>
      <c r="E1786" s="150"/>
      <c r="F1786" s="150"/>
      <c r="G1786" s="150"/>
      <c r="H1786" s="150"/>
      <c r="I1786" s="95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</row>
    <row r="1787" spans="1:57" x14ac:dyDescent="0.2">
      <c r="A1787" s="1"/>
      <c r="B1787" s="149"/>
      <c r="C1787" s="150"/>
      <c r="D1787" s="150"/>
      <c r="E1787" s="150"/>
      <c r="F1787" s="150"/>
      <c r="G1787" s="150"/>
      <c r="H1787" s="150"/>
      <c r="I1787" s="95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</row>
    <row r="1788" spans="1:57" x14ac:dyDescent="0.2">
      <c r="A1788" s="1"/>
      <c r="B1788" s="149"/>
      <c r="C1788" s="150"/>
      <c r="D1788" s="150"/>
      <c r="E1788" s="150"/>
      <c r="F1788" s="150"/>
      <c r="G1788" s="150"/>
      <c r="H1788" s="150"/>
      <c r="I1788" s="95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</row>
    <row r="1789" spans="1:57" x14ac:dyDescent="0.2">
      <c r="A1789" s="1"/>
      <c r="B1789" s="149"/>
      <c r="C1789" s="150"/>
      <c r="D1789" s="150"/>
      <c r="E1789" s="150"/>
      <c r="F1789" s="150"/>
      <c r="G1789" s="150"/>
      <c r="H1789" s="150"/>
      <c r="I1789" s="95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</row>
    <row r="1790" spans="1:57" x14ac:dyDescent="0.2">
      <c r="A1790" s="1"/>
      <c r="B1790" s="149"/>
      <c r="C1790" s="150"/>
      <c r="D1790" s="150"/>
      <c r="E1790" s="150"/>
      <c r="F1790" s="150"/>
      <c r="G1790" s="150"/>
      <c r="H1790" s="150"/>
      <c r="I1790" s="95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</row>
    <row r="1791" spans="1:57" x14ac:dyDescent="0.2">
      <c r="A1791" s="1"/>
      <c r="B1791" s="149"/>
      <c r="C1791" s="150"/>
      <c r="D1791" s="150"/>
      <c r="E1791" s="150"/>
      <c r="F1791" s="150"/>
      <c r="G1791" s="150"/>
      <c r="H1791" s="150"/>
      <c r="I1791" s="95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</row>
    <row r="1792" spans="1:57" x14ac:dyDescent="0.2">
      <c r="A1792" s="1"/>
      <c r="B1792" s="149"/>
      <c r="C1792" s="150"/>
      <c r="D1792" s="150"/>
      <c r="E1792" s="150"/>
      <c r="F1792" s="150"/>
      <c r="G1792" s="150"/>
      <c r="H1792" s="150"/>
      <c r="I1792" s="95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</row>
    <row r="1793" spans="1:57" x14ac:dyDescent="0.2">
      <c r="A1793" s="1"/>
      <c r="B1793" s="149"/>
      <c r="C1793" s="150"/>
      <c r="D1793" s="150"/>
      <c r="E1793" s="150"/>
      <c r="F1793" s="150"/>
      <c r="G1793" s="150"/>
      <c r="H1793" s="150"/>
      <c r="I1793" s="95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</row>
    <row r="1794" spans="1:57" x14ac:dyDescent="0.2">
      <c r="A1794" s="1"/>
      <c r="B1794" s="149"/>
      <c r="C1794" s="150"/>
      <c r="D1794" s="150"/>
      <c r="E1794" s="150"/>
      <c r="F1794" s="150"/>
      <c r="G1794" s="150"/>
      <c r="H1794" s="150"/>
      <c r="I1794" s="95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</row>
    <row r="1795" spans="1:57" x14ac:dyDescent="0.2">
      <c r="A1795" s="1"/>
      <c r="B1795" s="149"/>
      <c r="C1795" s="150"/>
      <c r="D1795" s="150"/>
      <c r="E1795" s="150"/>
      <c r="F1795" s="150"/>
      <c r="G1795" s="150"/>
      <c r="H1795" s="150"/>
      <c r="I1795" s="95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</row>
    <row r="1796" spans="1:57" x14ac:dyDescent="0.2">
      <c r="A1796" s="1"/>
      <c r="B1796" s="149"/>
      <c r="C1796" s="150"/>
      <c r="D1796" s="150"/>
      <c r="E1796" s="150"/>
      <c r="F1796" s="150"/>
      <c r="G1796" s="150"/>
      <c r="H1796" s="150"/>
      <c r="I1796" s="95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</row>
    <row r="1797" spans="1:57" x14ac:dyDescent="0.2">
      <c r="A1797" s="1"/>
      <c r="B1797" s="149"/>
      <c r="C1797" s="150"/>
      <c r="D1797" s="150"/>
      <c r="E1797" s="150"/>
      <c r="F1797" s="150"/>
      <c r="G1797" s="150"/>
      <c r="H1797" s="150"/>
      <c r="I1797" s="95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</row>
    <row r="1798" spans="1:57" x14ac:dyDescent="0.2">
      <c r="A1798" s="1"/>
      <c r="B1798" s="149"/>
      <c r="C1798" s="150"/>
      <c r="D1798" s="150"/>
      <c r="E1798" s="150"/>
      <c r="F1798" s="150"/>
      <c r="G1798" s="150"/>
      <c r="H1798" s="150"/>
      <c r="I1798" s="95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</row>
    <row r="1799" spans="1:57" x14ac:dyDescent="0.2">
      <c r="A1799" s="1"/>
      <c r="B1799" s="149"/>
      <c r="C1799" s="150"/>
      <c r="D1799" s="150"/>
      <c r="E1799" s="150"/>
      <c r="F1799" s="150"/>
      <c r="G1799" s="150"/>
      <c r="H1799" s="150"/>
      <c r="I1799" s="95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</row>
    <row r="1800" spans="1:57" x14ac:dyDescent="0.2">
      <c r="A1800" s="1"/>
      <c r="B1800" s="149"/>
      <c r="C1800" s="150"/>
      <c r="D1800" s="150"/>
      <c r="E1800" s="150"/>
      <c r="F1800" s="150"/>
      <c r="G1800" s="150"/>
      <c r="H1800" s="150"/>
      <c r="I1800" s="95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</row>
    <row r="1801" spans="1:57" x14ac:dyDescent="0.2">
      <c r="A1801" s="1"/>
      <c r="B1801" s="149"/>
      <c r="C1801" s="150"/>
      <c r="D1801" s="150"/>
      <c r="E1801" s="150"/>
      <c r="F1801" s="150"/>
      <c r="G1801" s="150"/>
      <c r="H1801" s="150"/>
      <c r="I1801" s="95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</row>
    <row r="1802" spans="1:57" x14ac:dyDescent="0.2">
      <c r="A1802" s="1"/>
      <c r="B1802" s="149"/>
      <c r="C1802" s="150"/>
      <c r="D1802" s="150"/>
      <c r="E1802" s="150"/>
      <c r="F1802" s="150"/>
      <c r="G1802" s="150"/>
      <c r="H1802" s="150"/>
      <c r="I1802" s="95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</row>
    <row r="1803" spans="1:57" x14ac:dyDescent="0.2">
      <c r="A1803" s="1"/>
      <c r="B1803" s="149"/>
      <c r="C1803" s="150"/>
      <c r="D1803" s="150"/>
      <c r="E1803" s="150"/>
      <c r="F1803" s="150"/>
      <c r="G1803" s="150"/>
      <c r="H1803" s="150"/>
      <c r="I1803" s="95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</row>
    <row r="1804" spans="1:57" x14ac:dyDescent="0.2">
      <c r="A1804" s="1"/>
      <c r="B1804" s="149"/>
      <c r="C1804" s="150"/>
      <c r="D1804" s="150"/>
      <c r="E1804" s="150"/>
      <c r="F1804" s="150"/>
      <c r="G1804" s="150"/>
      <c r="H1804" s="150"/>
      <c r="I1804" s="95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</row>
    <row r="1805" spans="1:57" x14ac:dyDescent="0.2">
      <c r="A1805" s="1"/>
      <c r="B1805" s="149"/>
      <c r="C1805" s="150"/>
      <c r="D1805" s="150"/>
      <c r="E1805" s="150"/>
      <c r="F1805" s="150"/>
      <c r="G1805" s="150"/>
      <c r="H1805" s="150"/>
      <c r="I1805" s="95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</row>
    <row r="1806" spans="1:57" x14ac:dyDescent="0.2">
      <c r="A1806" s="1"/>
      <c r="B1806" s="149"/>
      <c r="C1806" s="150"/>
      <c r="D1806" s="150"/>
      <c r="E1806" s="150"/>
      <c r="F1806" s="150"/>
      <c r="G1806" s="150"/>
      <c r="H1806" s="150"/>
      <c r="I1806" s="95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</row>
    <row r="1807" spans="1:57" x14ac:dyDescent="0.2">
      <c r="A1807" s="1"/>
      <c r="B1807" s="149"/>
      <c r="C1807" s="150"/>
      <c r="D1807" s="150"/>
      <c r="E1807" s="150"/>
      <c r="F1807" s="150"/>
      <c r="G1807" s="150"/>
      <c r="H1807" s="150"/>
      <c r="I1807" s="95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</row>
    <row r="1808" spans="1:57" x14ac:dyDescent="0.2">
      <c r="A1808" s="1"/>
      <c r="B1808" s="149"/>
      <c r="C1808" s="150"/>
      <c r="D1808" s="150"/>
      <c r="E1808" s="150"/>
      <c r="F1808" s="150"/>
      <c r="G1808" s="150"/>
      <c r="H1808" s="150"/>
      <c r="I1808" s="95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</row>
    <row r="1809" spans="1:57" x14ac:dyDescent="0.2">
      <c r="A1809" s="1"/>
      <c r="B1809" s="149"/>
      <c r="C1809" s="150"/>
      <c r="D1809" s="150"/>
      <c r="E1809" s="150"/>
      <c r="F1809" s="150"/>
      <c r="G1809" s="150"/>
      <c r="H1809" s="150"/>
      <c r="I1809" s="95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</row>
    <row r="1810" spans="1:57" x14ac:dyDescent="0.2">
      <c r="A1810" s="1"/>
      <c r="B1810" s="149"/>
      <c r="C1810" s="150"/>
      <c r="D1810" s="150"/>
      <c r="E1810" s="150"/>
      <c r="F1810" s="150"/>
      <c r="G1810" s="150"/>
      <c r="H1810" s="150"/>
      <c r="I1810" s="95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</row>
    <row r="1811" spans="1:57" x14ac:dyDescent="0.2">
      <c r="A1811" s="1"/>
      <c r="B1811" s="149"/>
      <c r="C1811" s="150"/>
      <c r="D1811" s="150"/>
      <c r="E1811" s="150"/>
      <c r="F1811" s="150"/>
      <c r="G1811" s="150"/>
      <c r="H1811" s="150"/>
      <c r="I1811" s="95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</row>
    <row r="1812" spans="1:57" x14ac:dyDescent="0.2">
      <c r="A1812" s="1"/>
      <c r="B1812" s="149"/>
      <c r="C1812" s="150"/>
      <c r="D1812" s="150"/>
      <c r="E1812" s="150"/>
      <c r="F1812" s="150"/>
      <c r="G1812" s="150"/>
      <c r="H1812" s="150"/>
      <c r="I1812" s="95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</row>
    <row r="1813" spans="1:57" x14ac:dyDescent="0.2">
      <c r="A1813" s="1"/>
      <c r="B1813" s="149"/>
      <c r="C1813" s="150"/>
      <c r="D1813" s="150"/>
      <c r="E1813" s="150"/>
      <c r="F1813" s="150"/>
      <c r="G1813" s="150"/>
      <c r="H1813" s="150"/>
      <c r="I1813" s="95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</row>
    <row r="1814" spans="1:57" x14ac:dyDescent="0.2">
      <c r="A1814" s="1"/>
      <c r="B1814" s="149"/>
      <c r="C1814" s="150"/>
      <c r="D1814" s="150"/>
      <c r="E1814" s="150"/>
      <c r="F1814" s="150"/>
      <c r="G1814" s="150"/>
      <c r="H1814" s="150"/>
      <c r="I1814" s="95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</row>
    <row r="1815" spans="1:57" x14ac:dyDescent="0.2">
      <c r="A1815" s="1"/>
      <c r="B1815" s="149"/>
      <c r="C1815" s="150"/>
      <c r="D1815" s="150"/>
      <c r="E1815" s="150"/>
      <c r="F1815" s="150"/>
      <c r="G1815" s="150"/>
      <c r="H1815" s="150"/>
      <c r="I1815" s="95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</row>
    <row r="1816" spans="1:57" x14ac:dyDescent="0.2">
      <c r="A1816" s="1"/>
      <c r="B1816" s="149"/>
      <c r="C1816" s="150"/>
      <c r="D1816" s="150"/>
      <c r="E1816" s="150"/>
      <c r="F1816" s="150"/>
      <c r="G1816" s="150"/>
      <c r="H1816" s="150"/>
      <c r="I1816" s="95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</row>
    <row r="1817" spans="1:57" x14ac:dyDescent="0.2">
      <c r="A1817" s="1"/>
      <c r="B1817" s="149"/>
      <c r="C1817" s="150"/>
      <c r="D1817" s="150"/>
      <c r="E1817" s="150"/>
      <c r="F1817" s="150"/>
      <c r="G1817" s="150"/>
      <c r="H1817" s="150"/>
      <c r="I1817" s="95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</row>
    <row r="1818" spans="1:57" x14ac:dyDescent="0.2">
      <c r="A1818" s="1"/>
      <c r="B1818" s="149"/>
      <c r="C1818" s="150"/>
      <c r="D1818" s="150"/>
      <c r="E1818" s="150"/>
      <c r="F1818" s="150"/>
      <c r="G1818" s="150"/>
      <c r="H1818" s="150"/>
      <c r="I1818" s="95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</row>
    <row r="1819" spans="1:57" x14ac:dyDescent="0.2">
      <c r="A1819" s="1"/>
      <c r="B1819" s="149"/>
      <c r="C1819" s="150"/>
      <c r="D1819" s="150"/>
      <c r="E1819" s="150"/>
      <c r="F1819" s="150"/>
      <c r="G1819" s="150"/>
      <c r="H1819" s="150"/>
      <c r="I1819" s="95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</row>
    <row r="1820" spans="1:57" x14ac:dyDescent="0.2">
      <c r="A1820" s="1"/>
      <c r="B1820" s="149"/>
      <c r="C1820" s="150"/>
      <c r="D1820" s="150"/>
      <c r="E1820" s="150"/>
      <c r="F1820" s="150"/>
      <c r="G1820" s="150"/>
      <c r="H1820" s="150"/>
      <c r="I1820" s="95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</row>
    <row r="1821" spans="1:57" x14ac:dyDescent="0.2">
      <c r="A1821" s="1"/>
      <c r="B1821" s="149"/>
      <c r="C1821" s="150"/>
      <c r="D1821" s="150"/>
      <c r="E1821" s="150"/>
      <c r="F1821" s="150"/>
      <c r="G1821" s="150"/>
      <c r="H1821" s="150"/>
      <c r="I1821" s="95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</row>
    <row r="1822" spans="1:57" x14ac:dyDescent="0.2">
      <c r="A1822" s="1"/>
      <c r="B1822" s="149"/>
      <c r="C1822" s="150"/>
      <c r="D1822" s="150"/>
      <c r="E1822" s="150"/>
      <c r="F1822" s="150"/>
      <c r="G1822" s="150"/>
      <c r="H1822" s="150"/>
      <c r="I1822" s="95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</row>
    <row r="1823" spans="1:57" x14ac:dyDescent="0.2">
      <c r="A1823" s="1"/>
      <c r="B1823" s="149"/>
      <c r="C1823" s="150"/>
      <c r="D1823" s="150"/>
      <c r="E1823" s="150"/>
      <c r="F1823" s="150"/>
      <c r="G1823" s="150"/>
      <c r="H1823" s="150"/>
      <c r="I1823" s="95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</row>
    <row r="1824" spans="1:57" x14ac:dyDescent="0.2">
      <c r="A1824" s="1"/>
      <c r="B1824" s="149"/>
      <c r="C1824" s="150"/>
      <c r="D1824" s="150"/>
      <c r="E1824" s="150"/>
      <c r="F1824" s="150"/>
      <c r="G1824" s="150"/>
      <c r="H1824" s="150"/>
      <c r="I1824" s="95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</row>
    <row r="1825" spans="1:57" x14ac:dyDescent="0.2">
      <c r="A1825" s="1"/>
      <c r="B1825" s="149"/>
      <c r="C1825" s="150"/>
      <c r="D1825" s="150"/>
      <c r="E1825" s="150"/>
      <c r="F1825" s="150"/>
      <c r="G1825" s="150"/>
      <c r="H1825" s="150"/>
      <c r="I1825" s="95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</row>
    <row r="1826" spans="1:57" x14ac:dyDescent="0.2">
      <c r="A1826" s="1"/>
      <c r="B1826" s="149"/>
      <c r="C1826" s="150"/>
      <c r="D1826" s="150"/>
      <c r="E1826" s="150"/>
      <c r="F1826" s="150"/>
      <c r="G1826" s="150"/>
      <c r="H1826" s="150"/>
      <c r="I1826" s="95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</row>
    <row r="1827" spans="1:57" x14ac:dyDescent="0.2">
      <c r="A1827" s="1"/>
      <c r="B1827" s="149"/>
      <c r="C1827" s="150"/>
      <c r="D1827" s="150"/>
      <c r="E1827" s="150"/>
      <c r="F1827" s="150"/>
      <c r="G1827" s="150"/>
      <c r="H1827" s="150"/>
      <c r="I1827" s="95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</row>
    <row r="1828" spans="1:57" x14ac:dyDescent="0.2">
      <c r="A1828" s="1"/>
      <c r="B1828" s="149"/>
      <c r="C1828" s="150"/>
      <c r="D1828" s="150"/>
      <c r="E1828" s="150"/>
      <c r="F1828" s="150"/>
      <c r="G1828" s="150"/>
      <c r="H1828" s="150"/>
      <c r="I1828" s="95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</row>
    <row r="1829" spans="1:57" x14ac:dyDescent="0.2">
      <c r="A1829" s="1"/>
      <c r="B1829" s="149"/>
      <c r="C1829" s="150"/>
      <c r="D1829" s="150"/>
      <c r="E1829" s="150"/>
      <c r="F1829" s="150"/>
      <c r="G1829" s="150"/>
      <c r="H1829" s="150"/>
      <c r="I1829" s="95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</row>
    <row r="1830" spans="1:57" x14ac:dyDescent="0.2">
      <c r="A1830" s="1"/>
      <c r="B1830" s="149"/>
      <c r="C1830" s="150"/>
      <c r="D1830" s="150"/>
      <c r="E1830" s="150"/>
      <c r="F1830" s="150"/>
      <c r="G1830" s="150"/>
      <c r="H1830" s="150"/>
      <c r="I1830" s="95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</row>
    <row r="1831" spans="1:57" x14ac:dyDescent="0.2">
      <c r="A1831" s="1"/>
      <c r="B1831" s="149"/>
      <c r="C1831" s="150"/>
      <c r="D1831" s="150"/>
      <c r="E1831" s="150"/>
      <c r="F1831" s="150"/>
      <c r="G1831" s="150"/>
      <c r="H1831" s="150"/>
      <c r="I1831" s="95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</row>
    <row r="1832" spans="1:57" x14ac:dyDescent="0.2">
      <c r="A1832" s="1"/>
      <c r="B1832" s="149"/>
      <c r="C1832" s="150"/>
      <c r="D1832" s="150"/>
      <c r="E1832" s="150"/>
      <c r="F1832" s="150"/>
      <c r="G1832" s="150"/>
      <c r="H1832" s="150"/>
      <c r="I1832" s="95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</row>
    <row r="1833" spans="1:57" x14ac:dyDescent="0.2">
      <c r="A1833" s="1"/>
      <c r="B1833" s="149"/>
      <c r="C1833" s="150"/>
      <c r="D1833" s="150"/>
      <c r="E1833" s="150"/>
      <c r="F1833" s="150"/>
      <c r="G1833" s="150"/>
      <c r="H1833" s="150"/>
      <c r="I1833" s="95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</row>
    <row r="1834" spans="1:57" x14ac:dyDescent="0.2">
      <c r="A1834" s="1"/>
      <c r="B1834" s="149"/>
      <c r="C1834" s="150"/>
      <c r="D1834" s="150"/>
      <c r="E1834" s="150"/>
      <c r="F1834" s="150"/>
      <c r="G1834" s="150"/>
      <c r="H1834" s="150"/>
      <c r="I1834" s="95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</row>
    <row r="1835" spans="1:57" x14ac:dyDescent="0.2">
      <c r="A1835" s="1"/>
      <c r="B1835" s="149"/>
      <c r="C1835" s="150"/>
      <c r="D1835" s="150"/>
      <c r="E1835" s="150"/>
      <c r="F1835" s="150"/>
      <c r="G1835" s="150"/>
      <c r="H1835" s="150"/>
      <c r="I1835" s="95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</row>
    <row r="1836" spans="1:57" x14ac:dyDescent="0.2">
      <c r="A1836" s="1"/>
      <c r="B1836" s="149"/>
      <c r="C1836" s="150"/>
      <c r="D1836" s="150"/>
      <c r="E1836" s="150"/>
      <c r="F1836" s="150"/>
      <c r="G1836" s="150"/>
      <c r="H1836" s="150"/>
      <c r="I1836" s="95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</row>
    <row r="1837" spans="1:57" x14ac:dyDescent="0.2">
      <c r="A1837" s="1"/>
      <c r="B1837" s="149"/>
      <c r="C1837" s="150"/>
      <c r="D1837" s="150"/>
      <c r="E1837" s="150"/>
      <c r="F1837" s="150"/>
      <c r="G1837" s="150"/>
      <c r="H1837" s="150"/>
      <c r="I1837" s="95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</row>
    <row r="1838" spans="1:57" x14ac:dyDescent="0.2">
      <c r="A1838" s="1"/>
      <c r="B1838" s="149"/>
      <c r="C1838" s="150"/>
      <c r="D1838" s="150"/>
      <c r="E1838" s="150"/>
      <c r="F1838" s="150"/>
      <c r="G1838" s="150"/>
      <c r="H1838" s="150"/>
      <c r="I1838" s="95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</row>
    <row r="1839" spans="1:57" x14ac:dyDescent="0.2">
      <c r="A1839" s="1"/>
      <c r="B1839" s="149"/>
      <c r="C1839" s="150"/>
      <c r="D1839" s="150"/>
      <c r="E1839" s="150"/>
      <c r="F1839" s="150"/>
      <c r="G1839" s="150"/>
      <c r="H1839" s="150"/>
      <c r="I1839" s="95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</row>
    <row r="1840" spans="1:57" x14ac:dyDescent="0.2">
      <c r="A1840" s="1"/>
      <c r="B1840" s="149"/>
      <c r="C1840" s="150"/>
      <c r="D1840" s="150"/>
      <c r="E1840" s="150"/>
      <c r="F1840" s="150"/>
      <c r="G1840" s="150"/>
      <c r="H1840" s="150"/>
      <c r="I1840" s="95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</row>
    <row r="1841" spans="1:57" x14ac:dyDescent="0.2">
      <c r="A1841" s="1"/>
      <c r="B1841" s="149"/>
      <c r="C1841" s="150"/>
      <c r="D1841" s="150"/>
      <c r="E1841" s="150"/>
      <c r="F1841" s="150"/>
      <c r="G1841" s="150"/>
      <c r="H1841" s="150"/>
      <c r="I1841" s="95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</row>
    <row r="1842" spans="1:57" x14ac:dyDescent="0.2">
      <c r="A1842" s="1"/>
      <c r="B1842" s="149"/>
      <c r="C1842" s="150"/>
      <c r="D1842" s="150"/>
      <c r="E1842" s="150"/>
      <c r="F1842" s="150"/>
      <c r="G1842" s="150"/>
      <c r="H1842" s="150"/>
      <c r="I1842" s="95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</row>
    <row r="1843" spans="1:57" x14ac:dyDescent="0.2">
      <c r="A1843" s="1"/>
      <c r="B1843" s="149"/>
      <c r="C1843" s="150"/>
      <c r="D1843" s="150"/>
      <c r="E1843" s="150"/>
      <c r="F1843" s="150"/>
      <c r="G1843" s="150"/>
      <c r="H1843" s="150"/>
      <c r="I1843" s="95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</row>
    <row r="1844" spans="1:57" x14ac:dyDescent="0.2">
      <c r="A1844" s="1"/>
      <c r="B1844" s="149"/>
      <c r="C1844" s="150"/>
      <c r="D1844" s="150"/>
      <c r="E1844" s="150"/>
      <c r="F1844" s="150"/>
      <c r="G1844" s="150"/>
      <c r="H1844" s="150"/>
      <c r="I1844" s="95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</row>
    <row r="1845" spans="1:57" x14ac:dyDescent="0.2">
      <c r="A1845" s="1"/>
      <c r="B1845" s="149"/>
      <c r="C1845" s="150"/>
      <c r="D1845" s="150"/>
      <c r="E1845" s="150"/>
      <c r="F1845" s="150"/>
      <c r="G1845" s="150"/>
      <c r="H1845" s="150"/>
      <c r="I1845" s="95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</row>
    <row r="1846" spans="1:57" x14ac:dyDescent="0.2">
      <c r="A1846" s="1"/>
      <c r="B1846" s="149"/>
      <c r="C1846" s="150"/>
      <c r="D1846" s="150"/>
      <c r="E1846" s="150"/>
      <c r="F1846" s="150"/>
      <c r="G1846" s="150"/>
      <c r="H1846" s="150"/>
      <c r="I1846" s="95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</row>
    <row r="1847" spans="1:57" x14ac:dyDescent="0.2">
      <c r="A1847" s="1"/>
      <c r="B1847" s="149"/>
      <c r="C1847" s="150"/>
      <c r="D1847" s="150"/>
      <c r="E1847" s="150"/>
      <c r="F1847" s="150"/>
      <c r="G1847" s="150"/>
      <c r="H1847" s="150"/>
      <c r="I1847" s="95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</row>
    <row r="1848" spans="1:57" x14ac:dyDescent="0.2">
      <c r="A1848" s="1"/>
      <c r="B1848" s="149"/>
      <c r="C1848" s="150"/>
      <c r="D1848" s="150"/>
      <c r="E1848" s="150"/>
      <c r="F1848" s="150"/>
      <c r="G1848" s="150"/>
      <c r="H1848" s="150"/>
      <c r="I1848" s="95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</row>
    <row r="1849" spans="1:57" x14ac:dyDescent="0.2">
      <c r="A1849" s="1"/>
      <c r="B1849" s="149"/>
      <c r="C1849" s="150"/>
      <c r="D1849" s="150"/>
      <c r="E1849" s="150"/>
      <c r="F1849" s="150"/>
      <c r="G1849" s="150"/>
      <c r="H1849" s="150"/>
      <c r="I1849" s="95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</row>
    <row r="1850" spans="1:57" x14ac:dyDescent="0.2">
      <c r="A1850" s="1"/>
      <c r="B1850" s="149"/>
      <c r="C1850" s="150"/>
      <c r="D1850" s="150"/>
      <c r="E1850" s="150"/>
      <c r="F1850" s="150"/>
      <c r="G1850" s="150"/>
      <c r="H1850" s="150"/>
      <c r="I1850" s="95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</row>
    <row r="1851" spans="1:57" x14ac:dyDescent="0.2">
      <c r="A1851" s="1"/>
      <c r="B1851" s="149"/>
      <c r="C1851" s="150"/>
      <c r="D1851" s="150"/>
      <c r="E1851" s="150"/>
      <c r="F1851" s="150"/>
      <c r="G1851" s="150"/>
      <c r="H1851" s="150"/>
      <c r="I1851" s="95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</row>
    <row r="1852" spans="1:57" x14ac:dyDescent="0.2">
      <c r="A1852" s="1"/>
      <c r="B1852" s="149"/>
      <c r="C1852" s="150"/>
      <c r="D1852" s="150"/>
      <c r="E1852" s="150"/>
      <c r="F1852" s="150"/>
      <c r="G1852" s="150"/>
      <c r="H1852" s="150"/>
      <c r="I1852" s="95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</row>
    <row r="1853" spans="1:57" x14ac:dyDescent="0.2">
      <c r="A1853" s="1"/>
      <c r="B1853" s="149"/>
      <c r="C1853" s="150"/>
      <c r="D1853" s="150"/>
      <c r="E1853" s="150"/>
      <c r="F1853" s="150"/>
      <c r="G1853" s="150"/>
      <c r="H1853" s="150"/>
      <c r="I1853" s="95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</row>
    <row r="1854" spans="1:57" x14ac:dyDescent="0.2">
      <c r="A1854" s="1"/>
      <c r="B1854" s="149"/>
      <c r="C1854" s="150"/>
      <c r="D1854" s="150"/>
      <c r="E1854" s="150"/>
      <c r="F1854" s="150"/>
      <c r="G1854" s="150"/>
      <c r="H1854" s="150"/>
      <c r="I1854" s="95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</row>
    <row r="1855" spans="1:57" x14ac:dyDescent="0.2">
      <c r="A1855" s="1"/>
      <c r="B1855" s="149"/>
      <c r="C1855" s="150"/>
      <c r="D1855" s="150"/>
      <c r="E1855" s="150"/>
      <c r="F1855" s="150"/>
      <c r="G1855" s="150"/>
      <c r="H1855" s="150"/>
      <c r="I1855" s="95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</row>
    <row r="1856" spans="1:57" x14ac:dyDescent="0.2">
      <c r="A1856" s="1"/>
      <c r="B1856" s="149"/>
      <c r="C1856" s="150"/>
      <c r="D1856" s="150"/>
      <c r="E1856" s="150"/>
      <c r="F1856" s="150"/>
      <c r="G1856" s="150"/>
      <c r="H1856" s="150"/>
      <c r="I1856" s="95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</row>
    <row r="1857" spans="1:57" x14ac:dyDescent="0.2">
      <c r="A1857" s="1"/>
      <c r="B1857" s="149"/>
      <c r="C1857" s="150"/>
      <c r="D1857" s="150"/>
      <c r="E1857" s="150"/>
      <c r="F1857" s="150"/>
      <c r="G1857" s="150"/>
      <c r="H1857" s="150"/>
      <c r="I1857" s="95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</row>
    <row r="1858" spans="1:57" x14ac:dyDescent="0.2">
      <c r="A1858" s="1"/>
      <c r="B1858" s="149"/>
      <c r="C1858" s="150"/>
      <c r="D1858" s="150"/>
      <c r="E1858" s="150"/>
      <c r="F1858" s="150"/>
      <c r="G1858" s="150"/>
      <c r="H1858" s="150"/>
      <c r="I1858" s="95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</row>
    <row r="1859" spans="1:57" x14ac:dyDescent="0.2">
      <c r="A1859" s="1"/>
      <c r="B1859" s="149"/>
      <c r="C1859" s="150"/>
      <c r="D1859" s="150"/>
      <c r="E1859" s="150"/>
      <c r="F1859" s="150"/>
      <c r="G1859" s="150"/>
      <c r="H1859" s="150"/>
      <c r="I1859" s="95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</row>
    <row r="1860" spans="1:57" x14ac:dyDescent="0.2">
      <c r="A1860" s="1"/>
      <c r="B1860" s="149"/>
      <c r="C1860" s="150"/>
      <c r="D1860" s="150"/>
      <c r="E1860" s="150"/>
      <c r="F1860" s="150"/>
      <c r="G1860" s="150"/>
      <c r="H1860" s="150"/>
      <c r="I1860" s="95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</row>
    <row r="1861" spans="1:57" x14ac:dyDescent="0.2">
      <c r="A1861" s="1"/>
      <c r="B1861" s="149"/>
      <c r="C1861" s="150"/>
      <c r="D1861" s="150"/>
      <c r="E1861" s="150"/>
      <c r="F1861" s="150"/>
      <c r="G1861" s="150"/>
      <c r="H1861" s="150"/>
      <c r="I1861" s="95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</row>
    <row r="1862" spans="1:57" x14ac:dyDescent="0.2">
      <c r="A1862" s="1"/>
      <c r="B1862" s="149"/>
      <c r="C1862" s="150"/>
      <c r="D1862" s="150"/>
      <c r="E1862" s="150"/>
      <c r="F1862" s="150"/>
      <c r="G1862" s="150"/>
      <c r="H1862" s="150"/>
      <c r="I1862" s="95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</row>
    <row r="1863" spans="1:57" x14ac:dyDescent="0.2">
      <c r="A1863" s="1"/>
      <c r="B1863" s="149"/>
      <c r="C1863" s="150"/>
      <c r="D1863" s="150"/>
      <c r="E1863" s="150"/>
      <c r="F1863" s="150"/>
      <c r="G1863" s="150"/>
      <c r="H1863" s="150"/>
      <c r="I1863" s="95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</row>
    <row r="1864" spans="1:57" x14ac:dyDescent="0.2">
      <c r="A1864" s="1"/>
      <c r="B1864" s="149"/>
      <c r="C1864" s="150"/>
      <c r="D1864" s="150"/>
      <c r="E1864" s="150"/>
      <c r="F1864" s="150"/>
      <c r="G1864" s="150"/>
      <c r="H1864" s="150"/>
      <c r="I1864" s="95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</row>
    <row r="1865" spans="1:57" x14ac:dyDescent="0.2">
      <c r="A1865" s="1"/>
      <c r="B1865" s="149"/>
      <c r="C1865" s="150"/>
      <c r="D1865" s="150"/>
      <c r="E1865" s="150"/>
      <c r="F1865" s="150"/>
      <c r="G1865" s="150"/>
      <c r="H1865" s="150"/>
      <c r="I1865" s="95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</row>
    <row r="1866" spans="1:57" x14ac:dyDescent="0.2">
      <c r="A1866" s="1"/>
      <c r="B1866" s="149"/>
      <c r="C1866" s="150"/>
      <c r="D1866" s="150"/>
      <c r="E1866" s="150"/>
      <c r="F1866" s="150"/>
      <c r="G1866" s="150"/>
      <c r="H1866" s="150"/>
      <c r="I1866" s="95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</row>
    <row r="1867" spans="1:57" x14ac:dyDescent="0.2">
      <c r="A1867" s="1"/>
      <c r="B1867" s="149"/>
      <c r="C1867" s="150"/>
      <c r="D1867" s="150"/>
      <c r="E1867" s="150"/>
      <c r="F1867" s="150"/>
      <c r="G1867" s="150"/>
      <c r="H1867" s="150"/>
      <c r="I1867" s="95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</row>
    <row r="1868" spans="1:57" x14ac:dyDescent="0.2">
      <c r="A1868" s="1"/>
      <c r="B1868" s="149"/>
      <c r="C1868" s="150"/>
      <c r="D1868" s="150"/>
      <c r="E1868" s="150"/>
      <c r="F1868" s="150"/>
      <c r="G1868" s="150"/>
      <c r="H1868" s="150"/>
      <c r="I1868" s="95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</row>
    <row r="1869" spans="1:57" x14ac:dyDescent="0.2">
      <c r="A1869" s="1"/>
      <c r="B1869" s="149"/>
      <c r="C1869" s="150"/>
      <c r="D1869" s="150"/>
      <c r="E1869" s="150"/>
      <c r="F1869" s="150"/>
      <c r="G1869" s="150"/>
      <c r="H1869" s="150"/>
      <c r="I1869" s="95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</row>
    <row r="1870" spans="1:57" x14ac:dyDescent="0.2">
      <c r="A1870" s="1"/>
      <c r="B1870" s="149"/>
      <c r="C1870" s="150"/>
      <c r="D1870" s="150"/>
      <c r="E1870" s="150"/>
      <c r="F1870" s="150"/>
      <c r="G1870" s="150"/>
      <c r="H1870" s="150"/>
      <c r="I1870" s="95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</row>
    <row r="1871" spans="1:57" x14ac:dyDescent="0.2">
      <c r="A1871" s="1"/>
      <c r="B1871" s="149"/>
      <c r="C1871" s="150"/>
      <c r="D1871" s="150"/>
      <c r="E1871" s="150"/>
      <c r="F1871" s="150"/>
      <c r="G1871" s="150"/>
      <c r="H1871" s="150"/>
      <c r="I1871" s="95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</row>
    <row r="1872" spans="1:57" x14ac:dyDescent="0.2">
      <c r="A1872" s="1"/>
      <c r="B1872" s="149"/>
      <c r="C1872" s="150"/>
      <c r="D1872" s="150"/>
      <c r="E1872" s="150"/>
      <c r="F1872" s="150"/>
      <c r="G1872" s="150"/>
      <c r="H1872" s="150"/>
      <c r="I1872" s="95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</row>
    <row r="1873" spans="1:57" x14ac:dyDescent="0.2">
      <c r="A1873" s="1"/>
      <c r="B1873" s="149"/>
      <c r="C1873" s="150"/>
      <c r="D1873" s="150"/>
      <c r="E1873" s="150"/>
      <c r="F1873" s="150"/>
      <c r="G1873" s="150"/>
      <c r="H1873" s="150"/>
      <c r="I1873" s="95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</row>
    <row r="1874" spans="1:57" x14ac:dyDescent="0.2">
      <c r="A1874" s="1"/>
      <c r="B1874" s="149"/>
      <c r="C1874" s="150"/>
      <c r="D1874" s="150"/>
      <c r="E1874" s="150"/>
      <c r="F1874" s="150"/>
      <c r="G1874" s="150"/>
      <c r="H1874" s="150"/>
      <c r="I1874" s="95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</row>
    <row r="1875" spans="1:57" x14ac:dyDescent="0.2">
      <c r="A1875" s="1"/>
      <c r="B1875" s="149"/>
      <c r="C1875" s="150"/>
      <c r="D1875" s="150"/>
      <c r="E1875" s="150"/>
      <c r="F1875" s="150"/>
      <c r="G1875" s="150"/>
      <c r="H1875" s="150"/>
      <c r="I1875" s="95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</row>
    <row r="1876" spans="1:57" x14ac:dyDescent="0.2">
      <c r="A1876" s="1"/>
      <c r="B1876" s="149"/>
      <c r="C1876" s="150"/>
      <c r="D1876" s="150"/>
      <c r="E1876" s="150"/>
      <c r="F1876" s="150"/>
      <c r="G1876" s="150"/>
      <c r="H1876" s="150"/>
      <c r="I1876" s="95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</row>
    <row r="1877" spans="1:57" x14ac:dyDescent="0.2">
      <c r="A1877" s="1"/>
      <c r="B1877" s="149"/>
      <c r="C1877" s="150"/>
      <c r="D1877" s="150"/>
      <c r="E1877" s="150"/>
      <c r="F1877" s="150"/>
      <c r="G1877" s="150"/>
      <c r="H1877" s="150"/>
      <c r="I1877" s="95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</row>
    <row r="1878" spans="1:57" x14ac:dyDescent="0.2">
      <c r="A1878" s="1"/>
      <c r="B1878" s="149"/>
      <c r="C1878" s="150"/>
      <c r="D1878" s="150"/>
      <c r="E1878" s="150"/>
      <c r="F1878" s="150"/>
      <c r="G1878" s="150"/>
      <c r="H1878" s="150"/>
      <c r="I1878" s="95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</row>
    <row r="1879" spans="1:57" x14ac:dyDescent="0.2">
      <c r="A1879" s="1"/>
      <c r="B1879" s="149"/>
      <c r="C1879" s="150"/>
      <c r="D1879" s="150"/>
      <c r="E1879" s="150"/>
      <c r="F1879" s="150"/>
      <c r="G1879" s="150"/>
      <c r="H1879" s="150"/>
      <c r="I1879" s="95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</row>
    <row r="1880" spans="1:57" x14ac:dyDescent="0.2">
      <c r="A1880" s="1"/>
      <c r="B1880" s="149"/>
      <c r="C1880" s="150"/>
      <c r="D1880" s="150"/>
      <c r="E1880" s="150"/>
      <c r="F1880" s="150"/>
      <c r="G1880" s="150"/>
      <c r="H1880" s="150"/>
      <c r="I1880" s="95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</row>
    <row r="1881" spans="1:57" x14ac:dyDescent="0.2">
      <c r="A1881" s="1"/>
      <c r="B1881" s="149"/>
      <c r="C1881" s="150"/>
      <c r="D1881" s="150"/>
      <c r="E1881" s="150"/>
      <c r="F1881" s="150"/>
      <c r="G1881" s="150"/>
      <c r="H1881" s="150"/>
      <c r="I1881" s="95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</row>
    <row r="1882" spans="1:57" x14ac:dyDescent="0.2">
      <c r="A1882" s="1"/>
      <c r="B1882" s="149"/>
      <c r="C1882" s="150"/>
      <c r="D1882" s="150"/>
      <c r="E1882" s="150"/>
      <c r="F1882" s="150"/>
      <c r="G1882" s="150"/>
      <c r="H1882" s="150"/>
      <c r="I1882" s="95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</row>
    <row r="1883" spans="1:57" x14ac:dyDescent="0.2">
      <c r="A1883" s="1"/>
      <c r="B1883" s="149"/>
      <c r="C1883" s="150"/>
      <c r="D1883" s="150"/>
      <c r="E1883" s="150"/>
      <c r="F1883" s="150"/>
      <c r="G1883" s="150"/>
      <c r="H1883" s="150"/>
      <c r="I1883" s="95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</row>
    <row r="1884" spans="1:57" x14ac:dyDescent="0.2">
      <c r="A1884" s="1"/>
      <c r="B1884" s="149"/>
      <c r="C1884" s="150"/>
      <c r="D1884" s="150"/>
      <c r="E1884" s="150"/>
      <c r="F1884" s="150"/>
      <c r="G1884" s="150"/>
      <c r="H1884" s="150"/>
      <c r="I1884" s="95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</row>
    <row r="1885" spans="1:57" x14ac:dyDescent="0.2">
      <c r="A1885" s="1"/>
      <c r="B1885" s="149"/>
      <c r="C1885" s="150"/>
      <c r="D1885" s="150"/>
      <c r="E1885" s="150"/>
      <c r="F1885" s="150"/>
      <c r="G1885" s="150"/>
      <c r="H1885" s="150"/>
      <c r="I1885" s="95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</row>
    <row r="1886" spans="1:57" x14ac:dyDescent="0.2">
      <c r="A1886" s="1"/>
      <c r="B1886" s="149"/>
      <c r="C1886" s="150"/>
      <c r="D1886" s="150"/>
      <c r="E1886" s="150"/>
      <c r="F1886" s="150"/>
      <c r="G1886" s="150"/>
      <c r="H1886" s="150"/>
      <c r="I1886" s="95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</row>
    <row r="1887" spans="1:57" x14ac:dyDescent="0.2">
      <c r="A1887" s="1"/>
      <c r="B1887" s="149"/>
      <c r="C1887" s="150"/>
      <c r="D1887" s="150"/>
      <c r="E1887" s="150"/>
      <c r="F1887" s="150"/>
      <c r="G1887" s="150"/>
      <c r="H1887" s="150"/>
      <c r="I1887" s="95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</row>
    <row r="1888" spans="1:57" x14ac:dyDescent="0.2">
      <c r="A1888" s="1"/>
      <c r="B1888" s="149"/>
      <c r="C1888" s="150"/>
      <c r="D1888" s="150"/>
      <c r="E1888" s="150"/>
      <c r="F1888" s="150"/>
      <c r="G1888" s="150"/>
      <c r="H1888" s="150"/>
      <c r="I1888" s="95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</row>
    <row r="1889" spans="1:57" x14ac:dyDescent="0.2">
      <c r="A1889" s="1"/>
      <c r="B1889" s="149"/>
      <c r="C1889" s="150"/>
      <c r="D1889" s="150"/>
      <c r="E1889" s="150"/>
      <c r="F1889" s="150"/>
      <c r="G1889" s="150"/>
      <c r="H1889" s="150"/>
      <c r="I1889" s="95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</row>
    <row r="1890" spans="1:57" x14ac:dyDescent="0.2">
      <c r="A1890" s="1"/>
      <c r="B1890" s="149"/>
      <c r="C1890" s="150"/>
      <c r="D1890" s="150"/>
      <c r="E1890" s="150"/>
      <c r="F1890" s="150"/>
      <c r="G1890" s="150"/>
      <c r="H1890" s="150"/>
      <c r="I1890" s="95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</row>
    <row r="1891" spans="1:57" x14ac:dyDescent="0.2">
      <c r="A1891" s="1"/>
      <c r="B1891" s="149"/>
      <c r="C1891" s="150"/>
      <c r="D1891" s="150"/>
      <c r="E1891" s="150"/>
      <c r="F1891" s="150"/>
      <c r="G1891" s="150"/>
      <c r="H1891" s="150"/>
      <c r="I1891" s="95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</row>
    <row r="1892" spans="1:57" x14ac:dyDescent="0.2">
      <c r="A1892" s="1"/>
      <c r="B1892" s="149"/>
      <c r="C1892" s="150"/>
      <c r="D1892" s="150"/>
      <c r="E1892" s="150"/>
      <c r="F1892" s="150"/>
      <c r="G1892" s="150"/>
      <c r="H1892" s="150"/>
      <c r="I1892" s="95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</row>
    <row r="1893" spans="1:57" x14ac:dyDescent="0.2">
      <c r="A1893" s="1"/>
      <c r="B1893" s="149"/>
      <c r="C1893" s="150"/>
      <c r="D1893" s="150"/>
      <c r="E1893" s="150"/>
      <c r="F1893" s="150"/>
      <c r="G1893" s="150"/>
      <c r="H1893" s="150"/>
      <c r="I1893" s="95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</row>
    <row r="1894" spans="1:57" x14ac:dyDescent="0.2">
      <c r="A1894" s="1"/>
      <c r="B1894" s="149"/>
      <c r="C1894" s="150"/>
      <c r="D1894" s="150"/>
      <c r="E1894" s="150"/>
      <c r="F1894" s="150"/>
      <c r="G1894" s="150"/>
      <c r="H1894" s="150"/>
      <c r="I1894" s="95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</row>
    <row r="1895" spans="1:57" x14ac:dyDescent="0.2">
      <c r="A1895" s="1"/>
      <c r="B1895" s="149"/>
      <c r="C1895" s="150"/>
      <c r="D1895" s="150"/>
      <c r="E1895" s="150"/>
      <c r="F1895" s="150"/>
      <c r="G1895" s="150"/>
      <c r="H1895" s="150"/>
      <c r="I1895" s="95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</row>
    <row r="1896" spans="1:57" x14ac:dyDescent="0.2">
      <c r="A1896" s="1"/>
      <c r="B1896" s="149"/>
      <c r="C1896" s="150"/>
      <c r="D1896" s="150"/>
      <c r="E1896" s="150"/>
      <c r="F1896" s="150"/>
      <c r="G1896" s="150"/>
      <c r="H1896" s="150"/>
      <c r="I1896" s="95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</row>
    <row r="1897" spans="1:57" x14ac:dyDescent="0.2">
      <c r="A1897" s="1"/>
      <c r="B1897" s="149"/>
      <c r="C1897" s="150"/>
      <c r="D1897" s="150"/>
      <c r="E1897" s="150"/>
      <c r="F1897" s="150"/>
      <c r="G1897" s="150"/>
      <c r="H1897" s="150"/>
      <c r="I1897" s="95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</row>
    <row r="1898" spans="1:57" x14ac:dyDescent="0.2">
      <c r="A1898" s="1"/>
      <c r="B1898" s="149"/>
      <c r="C1898" s="150"/>
      <c r="D1898" s="150"/>
      <c r="E1898" s="150"/>
      <c r="F1898" s="150"/>
      <c r="G1898" s="150"/>
      <c r="H1898" s="150"/>
      <c r="I1898" s="95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</row>
    <row r="1899" spans="1:57" x14ac:dyDescent="0.2">
      <c r="A1899" s="1"/>
      <c r="B1899" s="149"/>
      <c r="C1899" s="150"/>
      <c r="D1899" s="150"/>
      <c r="E1899" s="150"/>
      <c r="F1899" s="150"/>
      <c r="G1899" s="150"/>
      <c r="H1899" s="150"/>
      <c r="I1899" s="95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</row>
    <row r="1900" spans="1:57" x14ac:dyDescent="0.2">
      <c r="A1900" s="1"/>
      <c r="B1900" s="149"/>
      <c r="C1900" s="150"/>
      <c r="D1900" s="150"/>
      <c r="E1900" s="150"/>
      <c r="F1900" s="150"/>
      <c r="G1900" s="150"/>
      <c r="H1900" s="150"/>
      <c r="I1900" s="95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</row>
    <row r="1901" spans="1:57" x14ac:dyDescent="0.2">
      <c r="A1901" s="1"/>
      <c r="B1901" s="149"/>
      <c r="C1901" s="150"/>
      <c r="D1901" s="150"/>
      <c r="E1901" s="150"/>
      <c r="F1901" s="150"/>
      <c r="G1901" s="150"/>
      <c r="H1901" s="150"/>
      <c r="I1901" s="95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</row>
    <row r="1902" spans="1:57" x14ac:dyDescent="0.2">
      <c r="A1902" s="1"/>
      <c r="B1902" s="149"/>
      <c r="C1902" s="150"/>
      <c r="D1902" s="150"/>
      <c r="E1902" s="150"/>
      <c r="F1902" s="150"/>
      <c r="G1902" s="150"/>
      <c r="H1902" s="150"/>
      <c r="I1902" s="95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</row>
    <row r="1903" spans="1:57" x14ac:dyDescent="0.2">
      <c r="A1903" s="1"/>
      <c r="B1903" s="149"/>
      <c r="C1903" s="150"/>
      <c r="D1903" s="150"/>
      <c r="E1903" s="150"/>
      <c r="F1903" s="150"/>
      <c r="G1903" s="150"/>
      <c r="H1903" s="150"/>
      <c r="I1903" s="95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</row>
    <row r="1904" spans="1:57" x14ac:dyDescent="0.2">
      <c r="A1904" s="1"/>
      <c r="B1904" s="149"/>
      <c r="C1904" s="150"/>
      <c r="D1904" s="150"/>
      <c r="E1904" s="150"/>
      <c r="F1904" s="150"/>
      <c r="G1904" s="150"/>
      <c r="H1904" s="150"/>
      <c r="I1904" s="95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</row>
    <row r="1905" spans="1:57" x14ac:dyDescent="0.2">
      <c r="A1905" s="1"/>
      <c r="B1905" s="149"/>
      <c r="C1905" s="150"/>
      <c r="D1905" s="150"/>
      <c r="E1905" s="150"/>
      <c r="F1905" s="150"/>
      <c r="G1905" s="150"/>
      <c r="H1905" s="150"/>
      <c r="I1905" s="95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</row>
    <row r="1906" spans="1:57" x14ac:dyDescent="0.2">
      <c r="A1906" s="1"/>
      <c r="B1906" s="149"/>
      <c r="C1906" s="150"/>
      <c r="D1906" s="150"/>
      <c r="E1906" s="150"/>
      <c r="F1906" s="150"/>
      <c r="G1906" s="150"/>
      <c r="H1906" s="150"/>
      <c r="I1906" s="95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</row>
    <row r="1907" spans="1:57" x14ac:dyDescent="0.2">
      <c r="A1907" s="1"/>
      <c r="B1907" s="149"/>
      <c r="C1907" s="150"/>
      <c r="D1907" s="150"/>
      <c r="E1907" s="150"/>
      <c r="F1907" s="150"/>
      <c r="G1907" s="150"/>
      <c r="H1907" s="150"/>
      <c r="I1907" s="95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</row>
    <row r="1908" spans="1:57" x14ac:dyDescent="0.2">
      <c r="A1908" s="1"/>
      <c r="B1908" s="149"/>
      <c r="C1908" s="150"/>
      <c r="D1908" s="150"/>
      <c r="E1908" s="150"/>
      <c r="F1908" s="150"/>
      <c r="G1908" s="150"/>
      <c r="H1908" s="150"/>
      <c r="I1908" s="95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</row>
    <row r="1909" spans="1:57" x14ac:dyDescent="0.2">
      <c r="A1909" s="1"/>
      <c r="B1909" s="149"/>
      <c r="C1909" s="150"/>
      <c r="D1909" s="150"/>
      <c r="E1909" s="150"/>
      <c r="F1909" s="150"/>
      <c r="G1909" s="150"/>
      <c r="H1909" s="150"/>
      <c r="I1909" s="95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</row>
    <row r="1910" spans="1:57" x14ac:dyDescent="0.2">
      <c r="A1910" s="1"/>
      <c r="B1910" s="149"/>
      <c r="C1910" s="150"/>
      <c r="D1910" s="150"/>
      <c r="E1910" s="150"/>
      <c r="F1910" s="150"/>
      <c r="G1910" s="150"/>
      <c r="H1910" s="150"/>
      <c r="I1910" s="95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</row>
    <row r="1911" spans="1:57" x14ac:dyDescent="0.2">
      <c r="A1911" s="1"/>
      <c r="B1911" s="149"/>
      <c r="C1911" s="150"/>
      <c r="D1911" s="150"/>
      <c r="E1911" s="150"/>
      <c r="F1911" s="150"/>
      <c r="G1911" s="150"/>
      <c r="H1911" s="150"/>
      <c r="I1911" s="95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</row>
    <row r="1912" spans="1:57" x14ac:dyDescent="0.2">
      <c r="A1912" s="1"/>
      <c r="B1912" s="149"/>
      <c r="C1912" s="150"/>
      <c r="D1912" s="150"/>
      <c r="E1912" s="150"/>
      <c r="F1912" s="150"/>
      <c r="G1912" s="150"/>
      <c r="H1912" s="150"/>
      <c r="I1912" s="95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</row>
    <row r="1913" spans="1:57" x14ac:dyDescent="0.2">
      <c r="A1913" s="1"/>
      <c r="B1913" s="149"/>
      <c r="C1913" s="150"/>
      <c r="D1913" s="150"/>
      <c r="E1913" s="150"/>
      <c r="F1913" s="150"/>
      <c r="G1913" s="150"/>
      <c r="H1913" s="150"/>
      <c r="I1913" s="95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</row>
    <row r="1914" spans="1:57" x14ac:dyDescent="0.2">
      <c r="A1914" s="1"/>
      <c r="B1914" s="149"/>
      <c r="C1914" s="150"/>
      <c r="D1914" s="150"/>
      <c r="E1914" s="150"/>
      <c r="F1914" s="150"/>
      <c r="G1914" s="150"/>
      <c r="H1914" s="150"/>
      <c r="I1914" s="95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</row>
    <row r="1915" spans="1:57" x14ac:dyDescent="0.2">
      <c r="A1915" s="1"/>
      <c r="B1915" s="149"/>
      <c r="C1915" s="150"/>
      <c r="D1915" s="150"/>
      <c r="E1915" s="150"/>
      <c r="F1915" s="150"/>
      <c r="G1915" s="150"/>
      <c r="H1915" s="150"/>
      <c r="I1915" s="95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</row>
    <row r="1916" spans="1:57" x14ac:dyDescent="0.2">
      <c r="A1916" s="1"/>
      <c r="B1916" s="149"/>
      <c r="C1916" s="150"/>
      <c r="D1916" s="150"/>
      <c r="E1916" s="150"/>
      <c r="F1916" s="150"/>
      <c r="G1916" s="150"/>
      <c r="H1916" s="150"/>
      <c r="I1916" s="95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</row>
    <row r="1917" spans="1:57" x14ac:dyDescent="0.2">
      <c r="A1917" s="1"/>
      <c r="B1917" s="149"/>
      <c r="C1917" s="150"/>
      <c r="D1917" s="150"/>
      <c r="E1917" s="150"/>
      <c r="F1917" s="150"/>
      <c r="G1917" s="150"/>
      <c r="H1917" s="150"/>
      <c r="I1917" s="95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</row>
    <row r="1918" spans="1:57" x14ac:dyDescent="0.2">
      <c r="A1918" s="1"/>
      <c r="B1918" s="149"/>
      <c r="C1918" s="150"/>
      <c r="D1918" s="150"/>
      <c r="E1918" s="150"/>
      <c r="F1918" s="150"/>
      <c r="G1918" s="150"/>
      <c r="H1918" s="150"/>
      <c r="I1918" s="95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</row>
    <row r="1919" spans="1:57" x14ac:dyDescent="0.2">
      <c r="A1919" s="1"/>
      <c r="B1919" s="149"/>
      <c r="C1919" s="150"/>
      <c r="D1919" s="150"/>
      <c r="E1919" s="150"/>
      <c r="F1919" s="150"/>
      <c r="G1919" s="150"/>
      <c r="H1919" s="150"/>
      <c r="I1919" s="95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</row>
    <row r="1920" spans="1:57" x14ac:dyDescent="0.2">
      <c r="A1920" s="1"/>
      <c r="B1920" s="149"/>
      <c r="C1920" s="150"/>
      <c r="D1920" s="150"/>
      <c r="E1920" s="150"/>
      <c r="F1920" s="150"/>
      <c r="G1920" s="150"/>
      <c r="H1920" s="150"/>
      <c r="I1920" s="95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</row>
    <row r="1921" spans="1:57" x14ac:dyDescent="0.2">
      <c r="A1921" s="1"/>
      <c r="B1921" s="149"/>
      <c r="C1921" s="150"/>
      <c r="D1921" s="150"/>
      <c r="E1921" s="150"/>
      <c r="F1921" s="150"/>
      <c r="G1921" s="150"/>
      <c r="H1921" s="150"/>
      <c r="I1921" s="95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</row>
    <row r="1922" spans="1:57" x14ac:dyDescent="0.2">
      <c r="A1922" s="1"/>
      <c r="B1922" s="149"/>
      <c r="C1922" s="150"/>
      <c r="D1922" s="150"/>
      <c r="E1922" s="150"/>
      <c r="F1922" s="150"/>
      <c r="G1922" s="150"/>
      <c r="H1922" s="150"/>
      <c r="I1922" s="95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</row>
    <row r="1923" spans="1:57" x14ac:dyDescent="0.2">
      <c r="A1923" s="1"/>
      <c r="B1923" s="149"/>
      <c r="C1923" s="150"/>
      <c r="D1923" s="150"/>
      <c r="E1923" s="150"/>
      <c r="F1923" s="150"/>
      <c r="G1923" s="150"/>
      <c r="H1923" s="150"/>
      <c r="I1923" s="95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</row>
    <row r="1924" spans="1:57" x14ac:dyDescent="0.2">
      <c r="A1924" s="1"/>
      <c r="B1924" s="149"/>
      <c r="C1924" s="150"/>
      <c r="D1924" s="150"/>
      <c r="E1924" s="150"/>
      <c r="F1924" s="150"/>
      <c r="G1924" s="150"/>
      <c r="H1924" s="150"/>
      <c r="I1924" s="95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</row>
    <row r="1925" spans="1:57" x14ac:dyDescent="0.2">
      <c r="A1925" s="1"/>
      <c r="B1925" s="149"/>
      <c r="C1925" s="150"/>
      <c r="D1925" s="150"/>
      <c r="E1925" s="150"/>
      <c r="F1925" s="150"/>
      <c r="G1925" s="150"/>
      <c r="H1925" s="150"/>
      <c r="I1925" s="95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</row>
    <row r="1926" spans="1:57" x14ac:dyDescent="0.2">
      <c r="A1926" s="1"/>
      <c r="B1926" s="149"/>
      <c r="C1926" s="150"/>
      <c r="D1926" s="150"/>
      <c r="E1926" s="150"/>
      <c r="F1926" s="150"/>
      <c r="G1926" s="150"/>
      <c r="H1926" s="150"/>
      <c r="I1926" s="95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</row>
    <row r="1927" spans="1:57" x14ac:dyDescent="0.2">
      <c r="A1927" s="1"/>
      <c r="B1927" s="149"/>
      <c r="C1927" s="150"/>
      <c r="D1927" s="150"/>
      <c r="E1927" s="150"/>
      <c r="F1927" s="150"/>
      <c r="G1927" s="150"/>
      <c r="H1927" s="150"/>
      <c r="I1927" s="95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</row>
    <row r="1928" spans="1:57" x14ac:dyDescent="0.2">
      <c r="A1928" s="1"/>
      <c r="B1928" s="149"/>
      <c r="C1928" s="150"/>
      <c r="D1928" s="150"/>
      <c r="E1928" s="150"/>
      <c r="F1928" s="150"/>
      <c r="G1928" s="150"/>
      <c r="H1928" s="150"/>
      <c r="I1928" s="95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</row>
    <row r="1929" spans="1:57" x14ac:dyDescent="0.2">
      <c r="A1929" s="1"/>
      <c r="B1929" s="149"/>
      <c r="C1929" s="150"/>
      <c r="D1929" s="150"/>
      <c r="E1929" s="150"/>
      <c r="F1929" s="150"/>
      <c r="G1929" s="150"/>
      <c r="H1929" s="150"/>
      <c r="I1929" s="95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</row>
    <row r="1930" spans="1:57" x14ac:dyDescent="0.2">
      <c r="A1930" s="1"/>
      <c r="B1930" s="149"/>
      <c r="C1930" s="150"/>
      <c r="D1930" s="150"/>
      <c r="E1930" s="150"/>
      <c r="F1930" s="150"/>
      <c r="G1930" s="150"/>
      <c r="H1930" s="150"/>
      <c r="I1930" s="95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</row>
    <row r="1931" spans="1:57" x14ac:dyDescent="0.2">
      <c r="A1931" s="1"/>
      <c r="B1931" s="149"/>
      <c r="C1931" s="150"/>
      <c r="D1931" s="150"/>
      <c r="E1931" s="150"/>
      <c r="F1931" s="150"/>
      <c r="G1931" s="150"/>
      <c r="H1931" s="150"/>
      <c r="I1931" s="95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</row>
    <row r="1932" spans="1:57" x14ac:dyDescent="0.2">
      <c r="A1932" s="1"/>
      <c r="B1932" s="149"/>
      <c r="C1932" s="150"/>
      <c r="D1932" s="150"/>
      <c r="E1932" s="150"/>
      <c r="F1932" s="150"/>
      <c r="G1932" s="150"/>
      <c r="H1932" s="150"/>
      <c r="I1932" s="95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</row>
    <row r="1933" spans="1:57" x14ac:dyDescent="0.2">
      <c r="A1933" s="1"/>
      <c r="B1933" s="149"/>
      <c r="C1933" s="150"/>
      <c r="D1933" s="150"/>
      <c r="E1933" s="150"/>
      <c r="F1933" s="150"/>
      <c r="G1933" s="150"/>
      <c r="H1933" s="150"/>
      <c r="I1933" s="95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</row>
    <row r="1934" spans="1:57" x14ac:dyDescent="0.2">
      <c r="A1934" s="1"/>
      <c r="B1934" s="149"/>
      <c r="C1934" s="150"/>
      <c r="D1934" s="150"/>
      <c r="E1934" s="150"/>
      <c r="F1934" s="150"/>
      <c r="G1934" s="150"/>
      <c r="H1934" s="150"/>
      <c r="I1934" s="95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</row>
    <row r="1935" spans="1:57" x14ac:dyDescent="0.2">
      <c r="A1935" s="1"/>
      <c r="B1935" s="149"/>
      <c r="C1935" s="150"/>
      <c r="D1935" s="150"/>
      <c r="E1935" s="150"/>
      <c r="F1935" s="150"/>
      <c r="G1935" s="150"/>
      <c r="H1935" s="150"/>
      <c r="I1935" s="95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</row>
    <row r="1936" spans="1:57" x14ac:dyDescent="0.2">
      <c r="A1936" s="1"/>
      <c r="B1936" s="149"/>
      <c r="C1936" s="150"/>
      <c r="D1936" s="150"/>
      <c r="E1936" s="150"/>
      <c r="F1936" s="150"/>
      <c r="G1936" s="150"/>
      <c r="H1936" s="150"/>
      <c r="I1936" s="95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</row>
    <row r="1937" spans="1:57" x14ac:dyDescent="0.2">
      <c r="A1937" s="1"/>
      <c r="B1937" s="149"/>
      <c r="C1937" s="150"/>
      <c r="D1937" s="150"/>
      <c r="E1937" s="150"/>
      <c r="F1937" s="150"/>
      <c r="G1937" s="150"/>
      <c r="H1937" s="150"/>
      <c r="I1937" s="95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</row>
    <row r="1938" spans="1:57" x14ac:dyDescent="0.2">
      <c r="A1938" s="1"/>
      <c r="B1938" s="149"/>
      <c r="C1938" s="150"/>
      <c r="D1938" s="150"/>
      <c r="E1938" s="150"/>
      <c r="F1938" s="150"/>
      <c r="G1938" s="150"/>
      <c r="H1938" s="150"/>
      <c r="I1938" s="95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</row>
    <row r="1939" spans="1:57" x14ac:dyDescent="0.2">
      <c r="A1939" s="1"/>
      <c r="B1939" s="149"/>
      <c r="C1939" s="150"/>
      <c r="D1939" s="150"/>
      <c r="E1939" s="150"/>
      <c r="F1939" s="150"/>
      <c r="G1939" s="150"/>
      <c r="H1939" s="150"/>
      <c r="I1939" s="95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</row>
    <row r="1940" spans="1:57" x14ac:dyDescent="0.2">
      <c r="A1940" s="1"/>
      <c r="B1940" s="149"/>
      <c r="C1940" s="150"/>
      <c r="D1940" s="150"/>
      <c r="E1940" s="150"/>
      <c r="F1940" s="150"/>
      <c r="G1940" s="150"/>
      <c r="H1940" s="150"/>
      <c r="I1940" s="95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</row>
    <row r="1941" spans="1:57" x14ac:dyDescent="0.2">
      <c r="A1941" s="1"/>
      <c r="B1941" s="149"/>
      <c r="C1941" s="150"/>
      <c r="D1941" s="150"/>
      <c r="E1941" s="150"/>
      <c r="F1941" s="150"/>
      <c r="G1941" s="150"/>
      <c r="H1941" s="150"/>
      <c r="I1941" s="95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</row>
    <row r="1942" spans="1:57" x14ac:dyDescent="0.2">
      <c r="A1942" s="1"/>
      <c r="B1942" s="149"/>
      <c r="C1942" s="150"/>
      <c r="D1942" s="150"/>
      <c r="E1942" s="150"/>
      <c r="F1942" s="150"/>
      <c r="G1942" s="150"/>
      <c r="H1942" s="150"/>
      <c r="I1942" s="95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</row>
    <row r="1943" spans="1:57" x14ac:dyDescent="0.2">
      <c r="A1943" s="1"/>
      <c r="B1943" s="149"/>
      <c r="C1943" s="150"/>
      <c r="D1943" s="150"/>
      <c r="E1943" s="150"/>
      <c r="F1943" s="150"/>
      <c r="G1943" s="150"/>
      <c r="H1943" s="150"/>
      <c r="I1943" s="95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</row>
    <row r="1944" spans="1:57" x14ac:dyDescent="0.2">
      <c r="A1944" s="1"/>
      <c r="B1944" s="149"/>
      <c r="C1944" s="150"/>
      <c r="D1944" s="150"/>
      <c r="E1944" s="150"/>
      <c r="F1944" s="150"/>
      <c r="G1944" s="150"/>
      <c r="H1944" s="150"/>
      <c r="I1944" s="95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</row>
    <row r="1945" spans="1:57" x14ac:dyDescent="0.2">
      <c r="A1945" s="1"/>
      <c r="B1945" s="149"/>
      <c r="C1945" s="150"/>
      <c r="D1945" s="150"/>
      <c r="E1945" s="150"/>
      <c r="F1945" s="150"/>
      <c r="G1945" s="150"/>
      <c r="H1945" s="150"/>
      <c r="I1945" s="95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</row>
    <row r="1946" spans="1:57" x14ac:dyDescent="0.2">
      <c r="A1946" s="1"/>
      <c r="B1946" s="149"/>
      <c r="C1946" s="150"/>
      <c r="D1946" s="150"/>
      <c r="E1946" s="150"/>
      <c r="F1946" s="150"/>
      <c r="G1946" s="150"/>
      <c r="H1946" s="150"/>
      <c r="I1946" s="95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</row>
    <row r="1947" spans="1:57" x14ac:dyDescent="0.2">
      <c r="A1947" s="1"/>
      <c r="B1947" s="149"/>
      <c r="C1947" s="150"/>
      <c r="D1947" s="150"/>
      <c r="E1947" s="150"/>
      <c r="F1947" s="150"/>
      <c r="G1947" s="150"/>
      <c r="H1947" s="150"/>
      <c r="I1947" s="95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</row>
    <row r="1948" spans="1:57" x14ac:dyDescent="0.2">
      <c r="A1948" s="1"/>
      <c r="B1948" s="149"/>
      <c r="C1948" s="150"/>
      <c r="D1948" s="150"/>
      <c r="E1948" s="150"/>
      <c r="F1948" s="150"/>
      <c r="G1948" s="150"/>
      <c r="H1948" s="150"/>
      <c r="I1948" s="95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</row>
    <row r="1949" spans="1:57" x14ac:dyDescent="0.2">
      <c r="A1949" s="1"/>
      <c r="B1949" s="149"/>
      <c r="C1949" s="150"/>
      <c r="D1949" s="150"/>
      <c r="E1949" s="150"/>
      <c r="F1949" s="150"/>
      <c r="G1949" s="150"/>
      <c r="H1949" s="150"/>
      <c r="I1949" s="95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</row>
    <row r="1950" spans="1:57" x14ac:dyDescent="0.2">
      <c r="A1950" s="1"/>
      <c r="B1950" s="149"/>
      <c r="C1950" s="150"/>
      <c r="D1950" s="150"/>
      <c r="E1950" s="150"/>
      <c r="F1950" s="150"/>
      <c r="G1950" s="150"/>
      <c r="H1950" s="150"/>
      <c r="I1950" s="95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</row>
    <row r="1951" spans="1:57" x14ac:dyDescent="0.2">
      <c r="A1951" s="1"/>
      <c r="B1951" s="149"/>
      <c r="C1951" s="150"/>
      <c r="D1951" s="150"/>
      <c r="E1951" s="150"/>
      <c r="F1951" s="150"/>
      <c r="G1951" s="150"/>
      <c r="H1951" s="150"/>
      <c r="I1951" s="95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</row>
    <row r="1952" spans="1:57" x14ac:dyDescent="0.2">
      <c r="A1952" s="1"/>
      <c r="B1952" s="149"/>
      <c r="C1952" s="150"/>
      <c r="D1952" s="150"/>
      <c r="E1952" s="150"/>
      <c r="F1952" s="150"/>
      <c r="G1952" s="150"/>
      <c r="H1952" s="150"/>
      <c r="I1952" s="95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</row>
    <row r="1953" spans="1:57" x14ac:dyDescent="0.2">
      <c r="A1953" s="1"/>
      <c r="B1953" s="149"/>
      <c r="C1953" s="150"/>
      <c r="D1953" s="150"/>
      <c r="E1953" s="150"/>
      <c r="F1953" s="150"/>
      <c r="G1953" s="150"/>
      <c r="H1953" s="150"/>
      <c r="I1953" s="95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</row>
    <row r="1954" spans="1:57" x14ac:dyDescent="0.2">
      <c r="A1954" s="1"/>
      <c r="B1954" s="149"/>
      <c r="C1954" s="150"/>
      <c r="D1954" s="150"/>
      <c r="E1954" s="150"/>
      <c r="F1954" s="150"/>
      <c r="G1954" s="150"/>
      <c r="H1954" s="150"/>
      <c r="I1954" s="95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</row>
    <row r="1955" spans="1:57" x14ac:dyDescent="0.2">
      <c r="A1955" s="1"/>
      <c r="B1955" s="149"/>
      <c r="C1955" s="150"/>
      <c r="D1955" s="150"/>
      <c r="E1955" s="150"/>
      <c r="F1955" s="150"/>
      <c r="G1955" s="150"/>
      <c r="H1955" s="150"/>
      <c r="I1955" s="95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</row>
    <row r="1956" spans="1:57" x14ac:dyDescent="0.2">
      <c r="A1956" s="1"/>
      <c r="B1956" s="149"/>
      <c r="C1956" s="150"/>
      <c r="D1956" s="150"/>
      <c r="E1956" s="150"/>
      <c r="F1956" s="150"/>
      <c r="G1956" s="150"/>
      <c r="H1956" s="150"/>
      <c r="I1956" s="95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</row>
    <row r="1957" spans="1:57" x14ac:dyDescent="0.2">
      <c r="A1957" s="1"/>
      <c r="B1957" s="149"/>
      <c r="C1957" s="150"/>
      <c r="D1957" s="150"/>
      <c r="E1957" s="150"/>
      <c r="F1957" s="150"/>
      <c r="G1957" s="150"/>
      <c r="H1957" s="150"/>
      <c r="I1957" s="95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</row>
    <row r="1958" spans="1:57" x14ac:dyDescent="0.2">
      <c r="A1958" s="1"/>
      <c r="B1958" s="149"/>
      <c r="C1958" s="150"/>
      <c r="D1958" s="150"/>
      <c r="E1958" s="150"/>
      <c r="F1958" s="150"/>
      <c r="G1958" s="150"/>
      <c r="H1958" s="150"/>
      <c r="I1958" s="95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</row>
    <row r="1959" spans="1:57" x14ac:dyDescent="0.2">
      <c r="A1959" s="1"/>
      <c r="B1959" s="149"/>
      <c r="C1959" s="150"/>
      <c r="D1959" s="150"/>
      <c r="E1959" s="150"/>
      <c r="F1959" s="150"/>
      <c r="G1959" s="150"/>
      <c r="H1959" s="150"/>
      <c r="I1959" s="95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</row>
    <row r="1960" spans="1:57" x14ac:dyDescent="0.2">
      <c r="A1960" s="1"/>
      <c r="B1960" s="149"/>
      <c r="C1960" s="150"/>
      <c r="D1960" s="150"/>
      <c r="E1960" s="150"/>
      <c r="F1960" s="150"/>
      <c r="G1960" s="150"/>
      <c r="H1960" s="150"/>
      <c r="I1960" s="95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</row>
    <row r="1961" spans="1:57" x14ac:dyDescent="0.2">
      <c r="A1961" s="1"/>
      <c r="B1961" s="149"/>
      <c r="C1961" s="150"/>
      <c r="D1961" s="150"/>
      <c r="E1961" s="150"/>
      <c r="F1961" s="150"/>
      <c r="G1961" s="150"/>
      <c r="H1961" s="150"/>
      <c r="I1961" s="95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</row>
    <row r="1962" spans="1:57" x14ac:dyDescent="0.2">
      <c r="A1962" s="1"/>
      <c r="B1962" s="149"/>
      <c r="C1962" s="150"/>
      <c r="D1962" s="150"/>
      <c r="E1962" s="150"/>
      <c r="F1962" s="150"/>
      <c r="G1962" s="150"/>
      <c r="H1962" s="150"/>
      <c r="I1962" s="95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</row>
    <row r="1963" spans="1:57" x14ac:dyDescent="0.2">
      <c r="A1963" s="1"/>
      <c r="B1963" s="149"/>
      <c r="C1963" s="150"/>
      <c r="D1963" s="150"/>
      <c r="E1963" s="150"/>
      <c r="F1963" s="150"/>
      <c r="G1963" s="150"/>
      <c r="H1963" s="150"/>
      <c r="I1963" s="95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</row>
    <row r="1964" spans="1:57" x14ac:dyDescent="0.2">
      <c r="A1964" s="1"/>
      <c r="B1964" s="149"/>
      <c r="C1964" s="150"/>
      <c r="D1964" s="150"/>
      <c r="E1964" s="150"/>
      <c r="F1964" s="150"/>
      <c r="G1964" s="150"/>
      <c r="H1964" s="150"/>
      <c r="I1964" s="95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</row>
    <row r="1965" spans="1:57" x14ac:dyDescent="0.2">
      <c r="A1965" s="1"/>
      <c r="B1965" s="149"/>
      <c r="C1965" s="150"/>
      <c r="D1965" s="150"/>
      <c r="E1965" s="150"/>
      <c r="F1965" s="150"/>
      <c r="G1965" s="150"/>
      <c r="H1965" s="150"/>
      <c r="I1965" s="95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</row>
    <row r="1966" spans="1:57" x14ac:dyDescent="0.2">
      <c r="A1966" s="1"/>
      <c r="B1966" s="149"/>
      <c r="C1966" s="150"/>
      <c r="D1966" s="150"/>
      <c r="E1966" s="150"/>
      <c r="F1966" s="150"/>
      <c r="G1966" s="150"/>
      <c r="H1966" s="150"/>
      <c r="I1966" s="95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</row>
    <row r="1967" spans="1:57" x14ac:dyDescent="0.2">
      <c r="A1967" s="1"/>
      <c r="B1967" s="149"/>
      <c r="C1967" s="150"/>
      <c r="D1967" s="150"/>
      <c r="E1967" s="150"/>
      <c r="F1967" s="150"/>
      <c r="G1967" s="150"/>
      <c r="H1967" s="150"/>
      <c r="I1967" s="95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</row>
    <row r="1968" spans="1:57" x14ac:dyDescent="0.2">
      <c r="A1968" s="1"/>
      <c r="B1968" s="149"/>
      <c r="C1968" s="150"/>
      <c r="D1968" s="150"/>
      <c r="E1968" s="150"/>
      <c r="F1968" s="150"/>
      <c r="G1968" s="150"/>
      <c r="H1968" s="150"/>
      <c r="I1968" s="95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</row>
    <row r="1969" spans="1:57" x14ac:dyDescent="0.2">
      <c r="A1969" s="1"/>
      <c r="B1969" s="149"/>
      <c r="C1969" s="150"/>
      <c r="D1969" s="150"/>
      <c r="E1969" s="150"/>
      <c r="F1969" s="150"/>
      <c r="G1969" s="150"/>
      <c r="H1969" s="150"/>
      <c r="I1969" s="95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</row>
    <row r="1970" spans="1:57" x14ac:dyDescent="0.2">
      <c r="A1970" s="1"/>
      <c r="B1970" s="149"/>
      <c r="C1970" s="150"/>
      <c r="D1970" s="150"/>
      <c r="E1970" s="150"/>
      <c r="F1970" s="150"/>
      <c r="G1970" s="150"/>
      <c r="H1970" s="150"/>
      <c r="I1970" s="95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</row>
    <row r="1971" spans="1:57" x14ac:dyDescent="0.2">
      <c r="A1971" s="1"/>
      <c r="B1971" s="149"/>
      <c r="C1971" s="150"/>
      <c r="D1971" s="150"/>
      <c r="E1971" s="150"/>
      <c r="F1971" s="150"/>
      <c r="G1971" s="150"/>
      <c r="H1971" s="150"/>
      <c r="I1971" s="95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</row>
    <row r="1972" spans="1:57" x14ac:dyDescent="0.2">
      <c r="A1972" s="1"/>
      <c r="B1972" s="149"/>
      <c r="C1972" s="150"/>
      <c r="D1972" s="150"/>
      <c r="E1972" s="150"/>
      <c r="F1972" s="150"/>
      <c r="G1972" s="150"/>
      <c r="H1972" s="150"/>
      <c r="I1972" s="95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</row>
    <row r="1973" spans="1:57" x14ac:dyDescent="0.2">
      <c r="A1973" s="1"/>
      <c r="B1973" s="149"/>
      <c r="C1973" s="150"/>
      <c r="D1973" s="150"/>
      <c r="E1973" s="150"/>
      <c r="F1973" s="150"/>
      <c r="G1973" s="150"/>
      <c r="H1973" s="150"/>
      <c r="I1973" s="95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</row>
    <row r="1974" spans="1:57" x14ac:dyDescent="0.2">
      <c r="A1974" s="1"/>
      <c r="B1974" s="149"/>
      <c r="C1974" s="150"/>
      <c r="D1974" s="150"/>
      <c r="E1974" s="150"/>
      <c r="F1974" s="150"/>
      <c r="G1974" s="150"/>
      <c r="H1974" s="150"/>
      <c r="I1974" s="95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</row>
    <row r="1975" spans="1:57" x14ac:dyDescent="0.2">
      <c r="A1975" s="1"/>
      <c r="B1975" s="149"/>
      <c r="C1975" s="150"/>
      <c r="D1975" s="150"/>
      <c r="E1975" s="150"/>
      <c r="F1975" s="150"/>
      <c r="G1975" s="150"/>
      <c r="H1975" s="150"/>
      <c r="I1975" s="95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</row>
    <row r="1976" spans="1:57" x14ac:dyDescent="0.2">
      <c r="A1976" s="1"/>
      <c r="B1976" s="149"/>
      <c r="C1976" s="150"/>
      <c r="D1976" s="150"/>
      <c r="E1976" s="150"/>
      <c r="F1976" s="150"/>
      <c r="G1976" s="150"/>
      <c r="H1976" s="150"/>
      <c r="I1976" s="95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</row>
    <row r="1977" spans="1:57" x14ac:dyDescent="0.2">
      <c r="A1977" s="1"/>
      <c r="B1977" s="149"/>
      <c r="C1977" s="150"/>
      <c r="D1977" s="150"/>
      <c r="E1977" s="150"/>
      <c r="F1977" s="150"/>
      <c r="G1977" s="150"/>
      <c r="H1977" s="150"/>
      <c r="I1977" s="95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</row>
    <row r="1978" spans="1:57" x14ac:dyDescent="0.2">
      <c r="A1978" s="1"/>
      <c r="B1978" s="149"/>
      <c r="C1978" s="150"/>
      <c r="D1978" s="150"/>
      <c r="E1978" s="150"/>
      <c r="F1978" s="150"/>
      <c r="G1978" s="150"/>
      <c r="H1978" s="150"/>
      <c r="I1978" s="95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</row>
    <row r="1979" spans="1:57" x14ac:dyDescent="0.2">
      <c r="A1979" s="1"/>
      <c r="B1979" s="149"/>
      <c r="C1979" s="150"/>
      <c r="D1979" s="150"/>
      <c r="E1979" s="150"/>
      <c r="F1979" s="150"/>
      <c r="G1979" s="150"/>
      <c r="H1979" s="150"/>
      <c r="I1979" s="95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</row>
    <row r="1980" spans="1:57" x14ac:dyDescent="0.2">
      <c r="A1980" s="1"/>
      <c r="B1980" s="149"/>
      <c r="C1980" s="150"/>
      <c r="D1980" s="150"/>
      <c r="E1980" s="150"/>
      <c r="F1980" s="150"/>
      <c r="G1980" s="150"/>
      <c r="H1980" s="150"/>
      <c r="I1980" s="95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</row>
    <row r="1981" spans="1:57" x14ac:dyDescent="0.2">
      <c r="A1981" s="1"/>
      <c r="B1981" s="149"/>
      <c r="C1981" s="150"/>
      <c r="D1981" s="150"/>
      <c r="E1981" s="150"/>
      <c r="F1981" s="150"/>
      <c r="G1981" s="150"/>
      <c r="H1981" s="150"/>
      <c r="I1981" s="95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</row>
    <row r="1982" spans="1:57" x14ac:dyDescent="0.2">
      <c r="A1982" s="1"/>
      <c r="B1982" s="149"/>
      <c r="C1982" s="150"/>
      <c r="D1982" s="150"/>
      <c r="E1982" s="150"/>
      <c r="F1982" s="150"/>
      <c r="G1982" s="150"/>
      <c r="H1982" s="150"/>
      <c r="I1982" s="95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</row>
    <row r="1983" spans="1:57" x14ac:dyDescent="0.2">
      <c r="A1983" s="1"/>
      <c r="B1983" s="149"/>
      <c r="C1983" s="150"/>
      <c r="D1983" s="150"/>
      <c r="E1983" s="150"/>
      <c r="F1983" s="150"/>
      <c r="G1983" s="150"/>
      <c r="H1983" s="150"/>
      <c r="I1983" s="95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</row>
    <row r="1984" spans="1:57" x14ac:dyDescent="0.2">
      <c r="A1984" s="1"/>
      <c r="B1984" s="149"/>
      <c r="C1984" s="150"/>
      <c r="D1984" s="150"/>
      <c r="E1984" s="150"/>
      <c r="F1984" s="150"/>
      <c r="G1984" s="150"/>
      <c r="H1984" s="150"/>
      <c r="I1984" s="95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</row>
    <row r="1985" spans="1:57" x14ac:dyDescent="0.2">
      <c r="A1985" s="1"/>
      <c r="B1985" s="149"/>
      <c r="C1985" s="150"/>
      <c r="D1985" s="150"/>
      <c r="E1985" s="150"/>
      <c r="F1985" s="150"/>
      <c r="G1985" s="150"/>
      <c r="H1985" s="150"/>
      <c r="I1985" s="95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</row>
    <row r="1986" spans="1:57" x14ac:dyDescent="0.2">
      <c r="A1986" s="1"/>
      <c r="B1986" s="149"/>
      <c r="C1986" s="150"/>
      <c r="D1986" s="150"/>
      <c r="E1986" s="150"/>
      <c r="F1986" s="150"/>
      <c r="G1986" s="150"/>
      <c r="H1986" s="150"/>
      <c r="I1986" s="95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</row>
    <row r="1987" spans="1:57" x14ac:dyDescent="0.2">
      <c r="A1987" s="1"/>
      <c r="B1987" s="149"/>
      <c r="C1987" s="150"/>
      <c r="D1987" s="150"/>
      <c r="E1987" s="150"/>
      <c r="F1987" s="150"/>
      <c r="G1987" s="150"/>
      <c r="H1987" s="150"/>
      <c r="I1987" s="95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</row>
    <row r="1988" spans="1:57" x14ac:dyDescent="0.2">
      <c r="A1988" s="1"/>
      <c r="B1988" s="149"/>
      <c r="C1988" s="150"/>
      <c r="D1988" s="150"/>
      <c r="E1988" s="150"/>
      <c r="F1988" s="150"/>
      <c r="G1988" s="150"/>
      <c r="H1988" s="150"/>
      <c r="I1988" s="95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</row>
    <row r="1989" spans="1:57" x14ac:dyDescent="0.2">
      <c r="A1989" s="1"/>
      <c r="B1989" s="149"/>
      <c r="C1989" s="150"/>
      <c r="D1989" s="150"/>
      <c r="E1989" s="150"/>
      <c r="F1989" s="150"/>
      <c r="G1989" s="150"/>
      <c r="H1989" s="150"/>
      <c r="I1989" s="95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</row>
    <row r="1990" spans="1:57" x14ac:dyDescent="0.2">
      <c r="A1990" s="1"/>
      <c r="B1990" s="149"/>
      <c r="C1990" s="150"/>
      <c r="D1990" s="150"/>
      <c r="E1990" s="150"/>
      <c r="F1990" s="150"/>
      <c r="G1990" s="150"/>
      <c r="H1990" s="150"/>
      <c r="I1990" s="95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</row>
    <row r="1991" spans="1:57" x14ac:dyDescent="0.2">
      <c r="A1991" s="1"/>
      <c r="B1991" s="149"/>
      <c r="C1991" s="150"/>
      <c r="D1991" s="150"/>
      <c r="E1991" s="150"/>
      <c r="F1991" s="150"/>
      <c r="G1991" s="150"/>
      <c r="H1991" s="150"/>
      <c r="I1991" s="95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</row>
    <row r="1992" spans="1:57" x14ac:dyDescent="0.2">
      <c r="A1992" s="1"/>
      <c r="B1992" s="149"/>
      <c r="C1992" s="150"/>
      <c r="D1992" s="150"/>
      <c r="E1992" s="150"/>
      <c r="F1992" s="150"/>
      <c r="G1992" s="150"/>
      <c r="H1992" s="150"/>
      <c r="I1992" s="95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</row>
    <row r="1993" spans="1:57" x14ac:dyDescent="0.2">
      <c r="A1993" s="1"/>
      <c r="B1993" s="149"/>
      <c r="C1993" s="150"/>
      <c r="D1993" s="150"/>
      <c r="E1993" s="150"/>
      <c r="F1993" s="150"/>
      <c r="G1993" s="150"/>
      <c r="H1993" s="150"/>
      <c r="I1993" s="95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</row>
    <row r="1994" spans="1:57" x14ac:dyDescent="0.2">
      <c r="A1994" s="1"/>
      <c r="B1994" s="149"/>
      <c r="C1994" s="150"/>
      <c r="D1994" s="150"/>
      <c r="E1994" s="150"/>
      <c r="F1994" s="150"/>
      <c r="G1994" s="150"/>
      <c r="H1994" s="150"/>
      <c r="I1994" s="95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</row>
    <row r="1995" spans="1:57" x14ac:dyDescent="0.2">
      <c r="A1995" s="1"/>
      <c r="B1995" s="149"/>
      <c r="C1995" s="150"/>
      <c r="D1995" s="150"/>
      <c r="E1995" s="150"/>
      <c r="F1995" s="150"/>
      <c r="G1995" s="150"/>
      <c r="H1995" s="150"/>
      <c r="I1995" s="95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</row>
    <row r="1996" spans="1:57" x14ac:dyDescent="0.2">
      <c r="A1996" s="1"/>
      <c r="B1996" s="149"/>
      <c r="C1996" s="150"/>
      <c r="D1996" s="150"/>
      <c r="E1996" s="150"/>
      <c r="F1996" s="150"/>
      <c r="G1996" s="150"/>
      <c r="H1996" s="150"/>
      <c r="I1996" s="95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</row>
    <row r="1997" spans="1:57" x14ac:dyDescent="0.2">
      <c r="A1997" s="1"/>
      <c r="B1997" s="149"/>
      <c r="C1997" s="150"/>
      <c r="D1997" s="150"/>
      <c r="E1997" s="150"/>
      <c r="F1997" s="150"/>
      <c r="G1997" s="150"/>
      <c r="H1997" s="150"/>
      <c r="I1997" s="95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</row>
    <row r="1998" spans="1:57" x14ac:dyDescent="0.2">
      <c r="A1998" s="1"/>
      <c r="B1998" s="149"/>
      <c r="C1998" s="150"/>
      <c r="D1998" s="150"/>
      <c r="E1998" s="150"/>
      <c r="F1998" s="150"/>
      <c r="G1998" s="150"/>
      <c r="H1998" s="150"/>
      <c r="I1998" s="95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</row>
    <row r="1999" spans="1:57" x14ac:dyDescent="0.2">
      <c r="A1999" s="1"/>
      <c r="B1999" s="149"/>
      <c r="C1999" s="150"/>
      <c r="D1999" s="150"/>
      <c r="E1999" s="150"/>
      <c r="F1999" s="150"/>
      <c r="G1999" s="150"/>
      <c r="H1999" s="150"/>
      <c r="I1999" s="95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</row>
    <row r="2000" spans="1:57" x14ac:dyDescent="0.2">
      <c r="A2000" s="1"/>
      <c r="B2000" s="149"/>
      <c r="C2000" s="150"/>
      <c r="D2000" s="150"/>
      <c r="E2000" s="150"/>
      <c r="F2000" s="150"/>
      <c r="G2000" s="150"/>
      <c r="H2000" s="150"/>
      <c r="I2000" s="95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</row>
    <row r="2001" spans="1:57" x14ac:dyDescent="0.2">
      <c r="A2001" s="1"/>
      <c r="B2001" s="149"/>
      <c r="C2001" s="150"/>
      <c r="D2001" s="150"/>
      <c r="E2001" s="150"/>
      <c r="F2001" s="150"/>
      <c r="G2001" s="150"/>
      <c r="H2001" s="150"/>
      <c r="I2001" s="95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</row>
    <row r="2002" spans="1:57" x14ac:dyDescent="0.2">
      <c r="A2002" s="1"/>
      <c r="B2002" s="149"/>
      <c r="C2002" s="150"/>
      <c r="D2002" s="150"/>
      <c r="E2002" s="150"/>
      <c r="F2002" s="150"/>
      <c r="G2002" s="150"/>
      <c r="H2002" s="150"/>
      <c r="I2002" s="95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</row>
    <row r="2003" spans="1:57" x14ac:dyDescent="0.2">
      <c r="A2003" s="1"/>
      <c r="B2003" s="149"/>
      <c r="C2003" s="150"/>
      <c r="D2003" s="150"/>
      <c r="E2003" s="150"/>
      <c r="F2003" s="150"/>
      <c r="G2003" s="150"/>
      <c r="H2003" s="150"/>
      <c r="I2003" s="95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</row>
    <row r="2004" spans="1:57" x14ac:dyDescent="0.2">
      <c r="A2004" s="1"/>
      <c r="B2004" s="149"/>
      <c r="C2004" s="150"/>
      <c r="D2004" s="150"/>
      <c r="E2004" s="150"/>
      <c r="F2004" s="150"/>
      <c r="G2004" s="150"/>
      <c r="H2004" s="150"/>
      <c r="I2004" s="95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</row>
    <row r="2005" spans="1:57" x14ac:dyDescent="0.2">
      <c r="A2005" s="1"/>
      <c r="B2005" s="149"/>
      <c r="C2005" s="150"/>
      <c r="D2005" s="150"/>
      <c r="E2005" s="150"/>
      <c r="F2005" s="150"/>
      <c r="G2005" s="150"/>
      <c r="H2005" s="150"/>
      <c r="I2005" s="95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</row>
    <row r="2006" spans="1:57" x14ac:dyDescent="0.2">
      <c r="A2006" s="1"/>
      <c r="B2006" s="149"/>
      <c r="C2006" s="150"/>
      <c r="D2006" s="150"/>
      <c r="E2006" s="150"/>
      <c r="F2006" s="150"/>
      <c r="G2006" s="150"/>
      <c r="H2006" s="150"/>
      <c r="I2006" s="95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</row>
    <row r="2007" spans="1:57" x14ac:dyDescent="0.2">
      <c r="A2007" s="1"/>
      <c r="B2007" s="149"/>
      <c r="C2007" s="150"/>
      <c r="D2007" s="150"/>
      <c r="E2007" s="150"/>
      <c r="F2007" s="150"/>
      <c r="G2007" s="150"/>
      <c r="H2007" s="150"/>
      <c r="I2007" s="95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</row>
    <row r="2008" spans="1:57" x14ac:dyDescent="0.2">
      <c r="A2008" s="1"/>
      <c r="B2008" s="149"/>
      <c r="C2008" s="150"/>
      <c r="D2008" s="150"/>
      <c r="E2008" s="150"/>
      <c r="F2008" s="150"/>
      <c r="G2008" s="150"/>
      <c r="H2008" s="150"/>
      <c r="I2008" s="95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</row>
    <row r="2009" spans="1:57" x14ac:dyDescent="0.2">
      <c r="A2009" s="1"/>
      <c r="B2009" s="149"/>
      <c r="C2009" s="150"/>
      <c r="D2009" s="150"/>
      <c r="E2009" s="150"/>
      <c r="F2009" s="150"/>
      <c r="G2009" s="150"/>
      <c r="H2009" s="150"/>
      <c r="I2009" s="95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</row>
    <row r="2010" spans="1:57" x14ac:dyDescent="0.2">
      <c r="A2010" s="1"/>
      <c r="B2010" s="149"/>
      <c r="C2010" s="150"/>
      <c r="D2010" s="150"/>
      <c r="E2010" s="150"/>
      <c r="F2010" s="150"/>
      <c r="G2010" s="150"/>
      <c r="H2010" s="150"/>
      <c r="I2010" s="95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</row>
    <row r="2011" spans="1:57" x14ac:dyDescent="0.2">
      <c r="A2011" s="1"/>
      <c r="B2011" s="149"/>
      <c r="C2011" s="150"/>
      <c r="D2011" s="150"/>
      <c r="E2011" s="150"/>
      <c r="F2011" s="150"/>
      <c r="G2011" s="150"/>
      <c r="H2011" s="150"/>
      <c r="I2011" s="95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</row>
    <row r="2012" spans="1:57" x14ac:dyDescent="0.2">
      <c r="A2012" s="1"/>
      <c r="B2012" s="149"/>
      <c r="C2012" s="150"/>
      <c r="D2012" s="150"/>
      <c r="E2012" s="150"/>
      <c r="F2012" s="150"/>
      <c r="G2012" s="150"/>
      <c r="H2012" s="150"/>
      <c r="I2012" s="95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</row>
    <row r="2013" spans="1:57" x14ac:dyDescent="0.2">
      <c r="A2013" s="1"/>
      <c r="B2013" s="149"/>
      <c r="C2013" s="150"/>
      <c r="D2013" s="150"/>
      <c r="E2013" s="150"/>
      <c r="F2013" s="150"/>
      <c r="G2013" s="150"/>
      <c r="H2013" s="150"/>
      <c r="I2013" s="95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</row>
    <row r="2014" spans="1:57" x14ac:dyDescent="0.2">
      <c r="A2014" s="1"/>
      <c r="B2014" s="149"/>
      <c r="C2014" s="150"/>
      <c r="D2014" s="150"/>
      <c r="E2014" s="150"/>
      <c r="F2014" s="150"/>
      <c r="G2014" s="150"/>
      <c r="H2014" s="150"/>
      <c r="I2014" s="95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</row>
    <row r="2015" spans="1:57" x14ac:dyDescent="0.2">
      <c r="A2015" s="1"/>
      <c r="B2015" s="149"/>
      <c r="C2015" s="150"/>
      <c r="D2015" s="150"/>
      <c r="E2015" s="150"/>
      <c r="F2015" s="150"/>
      <c r="G2015" s="150"/>
      <c r="H2015" s="150"/>
      <c r="I2015" s="95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</row>
    <row r="2016" spans="1:57" x14ac:dyDescent="0.2">
      <c r="A2016" s="1"/>
      <c r="B2016" s="149"/>
      <c r="C2016" s="150"/>
      <c r="D2016" s="150"/>
      <c r="E2016" s="150"/>
      <c r="F2016" s="150"/>
      <c r="G2016" s="150"/>
      <c r="H2016" s="150"/>
      <c r="I2016" s="95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</row>
    <row r="2017" spans="1:57" x14ac:dyDescent="0.2">
      <c r="A2017" s="1"/>
      <c r="B2017" s="149"/>
      <c r="C2017" s="150"/>
      <c r="D2017" s="150"/>
      <c r="E2017" s="150"/>
      <c r="F2017" s="150"/>
      <c r="G2017" s="150"/>
      <c r="H2017" s="150"/>
      <c r="I2017" s="95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</row>
    <row r="2018" spans="1:57" x14ac:dyDescent="0.2">
      <c r="A2018" s="1"/>
      <c r="B2018" s="149"/>
      <c r="C2018" s="150"/>
      <c r="D2018" s="150"/>
      <c r="E2018" s="150"/>
      <c r="F2018" s="150"/>
      <c r="G2018" s="150"/>
      <c r="H2018" s="150"/>
      <c r="I2018" s="95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</row>
    <row r="2019" spans="1:57" x14ac:dyDescent="0.2">
      <c r="A2019" s="1"/>
      <c r="B2019" s="149"/>
      <c r="C2019" s="150"/>
      <c r="D2019" s="150"/>
      <c r="E2019" s="150"/>
      <c r="F2019" s="150"/>
      <c r="G2019" s="150"/>
      <c r="H2019" s="150"/>
      <c r="I2019" s="95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</row>
    <row r="2020" spans="1:57" x14ac:dyDescent="0.2">
      <c r="A2020" s="1"/>
      <c r="B2020" s="149"/>
      <c r="C2020" s="150"/>
      <c r="D2020" s="150"/>
      <c r="E2020" s="150"/>
      <c r="F2020" s="150"/>
      <c r="G2020" s="150"/>
      <c r="H2020" s="150"/>
      <c r="I2020" s="95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</row>
    <row r="2021" spans="1:57" x14ac:dyDescent="0.2">
      <c r="A2021" s="1"/>
      <c r="B2021" s="149"/>
      <c r="C2021" s="150"/>
      <c r="D2021" s="150"/>
      <c r="E2021" s="150"/>
      <c r="F2021" s="150"/>
      <c r="G2021" s="150"/>
      <c r="H2021" s="150"/>
      <c r="I2021" s="95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</row>
    <row r="2022" spans="1:57" x14ac:dyDescent="0.2">
      <c r="A2022" s="1"/>
      <c r="B2022" s="149"/>
      <c r="C2022" s="150"/>
      <c r="D2022" s="150"/>
      <c r="E2022" s="150"/>
      <c r="F2022" s="150"/>
      <c r="G2022" s="150"/>
      <c r="H2022" s="150"/>
      <c r="I2022" s="95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</row>
    <row r="2023" spans="1:57" x14ac:dyDescent="0.2">
      <c r="A2023" s="1"/>
      <c r="B2023" s="149"/>
      <c r="C2023" s="150"/>
      <c r="D2023" s="150"/>
      <c r="E2023" s="150"/>
      <c r="F2023" s="150"/>
      <c r="G2023" s="150"/>
      <c r="H2023" s="150"/>
      <c r="I2023" s="95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</row>
    <row r="2024" spans="1:57" x14ac:dyDescent="0.2">
      <c r="A2024" s="1"/>
      <c r="B2024" s="149"/>
      <c r="C2024" s="150"/>
      <c r="D2024" s="150"/>
      <c r="E2024" s="150"/>
      <c r="F2024" s="150"/>
      <c r="G2024" s="150"/>
      <c r="H2024" s="150"/>
      <c r="I2024" s="95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</row>
    <row r="2025" spans="1:57" x14ac:dyDescent="0.2">
      <c r="A2025" s="1"/>
      <c r="B2025" s="149"/>
      <c r="C2025" s="150"/>
      <c r="D2025" s="150"/>
      <c r="E2025" s="150"/>
      <c r="F2025" s="150"/>
      <c r="G2025" s="150"/>
      <c r="H2025" s="150"/>
      <c r="I2025" s="95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</row>
    <row r="2026" spans="1:57" x14ac:dyDescent="0.2">
      <c r="A2026" s="1"/>
      <c r="B2026" s="149"/>
      <c r="C2026" s="150"/>
      <c r="D2026" s="150"/>
      <c r="E2026" s="150"/>
      <c r="F2026" s="150"/>
      <c r="G2026" s="150"/>
      <c r="H2026" s="150"/>
      <c r="I2026" s="95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</row>
    <row r="2027" spans="1:57" x14ac:dyDescent="0.2">
      <c r="A2027" s="1"/>
      <c r="B2027" s="149"/>
      <c r="C2027" s="150"/>
      <c r="D2027" s="150"/>
      <c r="E2027" s="150"/>
      <c r="F2027" s="150"/>
      <c r="G2027" s="150"/>
      <c r="H2027" s="150"/>
      <c r="I2027" s="95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</row>
    <row r="2028" spans="1:57" x14ac:dyDescent="0.2">
      <c r="A2028" s="1"/>
      <c r="B2028" s="149"/>
      <c r="C2028" s="150"/>
      <c r="D2028" s="150"/>
      <c r="E2028" s="150"/>
      <c r="F2028" s="150"/>
      <c r="G2028" s="150"/>
      <c r="H2028" s="150"/>
      <c r="I2028" s="95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</row>
    <row r="2029" spans="1:57" x14ac:dyDescent="0.2">
      <c r="A2029" s="1"/>
      <c r="B2029" s="149"/>
      <c r="C2029" s="150"/>
      <c r="D2029" s="150"/>
      <c r="E2029" s="150"/>
      <c r="F2029" s="150"/>
      <c r="G2029" s="150"/>
      <c r="H2029" s="150"/>
      <c r="I2029" s="95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</row>
    <row r="2030" spans="1:57" x14ac:dyDescent="0.2">
      <c r="A2030" s="1"/>
      <c r="B2030" s="149"/>
      <c r="C2030" s="150"/>
      <c r="D2030" s="150"/>
      <c r="E2030" s="150"/>
      <c r="F2030" s="150"/>
      <c r="G2030" s="150"/>
      <c r="H2030" s="150"/>
      <c r="I2030" s="95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</row>
    <row r="2031" spans="1:57" x14ac:dyDescent="0.2">
      <c r="A2031" s="1"/>
      <c r="B2031" s="149"/>
      <c r="C2031" s="150"/>
      <c r="D2031" s="150"/>
      <c r="E2031" s="150"/>
      <c r="F2031" s="150"/>
      <c r="G2031" s="150"/>
      <c r="H2031" s="150"/>
      <c r="I2031" s="95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</row>
    <row r="2032" spans="1:57" x14ac:dyDescent="0.2">
      <c r="A2032" s="1"/>
      <c r="B2032" s="149"/>
      <c r="C2032" s="150"/>
      <c r="D2032" s="150"/>
      <c r="E2032" s="150"/>
      <c r="F2032" s="150"/>
      <c r="G2032" s="150"/>
      <c r="H2032" s="150"/>
      <c r="I2032" s="95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</row>
    <row r="2033" spans="1:57" x14ac:dyDescent="0.2">
      <c r="A2033" s="1"/>
      <c r="B2033" s="149"/>
      <c r="C2033" s="150"/>
      <c r="D2033" s="150"/>
      <c r="E2033" s="150"/>
      <c r="F2033" s="150"/>
      <c r="G2033" s="150"/>
      <c r="H2033" s="150"/>
      <c r="I2033" s="95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</row>
    <row r="2034" spans="1:57" x14ac:dyDescent="0.2">
      <c r="A2034" s="1"/>
      <c r="B2034" s="149"/>
      <c r="C2034" s="150"/>
      <c r="D2034" s="150"/>
      <c r="E2034" s="150"/>
      <c r="F2034" s="150"/>
      <c r="G2034" s="150"/>
      <c r="H2034" s="150"/>
      <c r="I2034" s="95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</row>
    <row r="2035" spans="1:57" x14ac:dyDescent="0.2">
      <c r="A2035" s="1"/>
      <c r="B2035" s="149"/>
      <c r="C2035" s="150"/>
      <c r="D2035" s="150"/>
      <c r="E2035" s="150"/>
      <c r="F2035" s="150"/>
      <c r="G2035" s="150"/>
      <c r="H2035" s="150"/>
      <c r="I2035" s="95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</row>
    <row r="2036" spans="1:57" x14ac:dyDescent="0.2">
      <c r="A2036" s="1"/>
      <c r="B2036" s="149"/>
      <c r="C2036" s="150"/>
      <c r="D2036" s="150"/>
      <c r="E2036" s="150"/>
      <c r="F2036" s="150"/>
      <c r="G2036" s="150"/>
      <c r="H2036" s="150"/>
      <c r="I2036" s="95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</row>
    <row r="2037" spans="1:57" x14ac:dyDescent="0.2">
      <c r="A2037" s="1"/>
      <c r="B2037" s="149"/>
      <c r="C2037" s="150"/>
      <c r="D2037" s="150"/>
      <c r="E2037" s="150"/>
      <c r="F2037" s="150"/>
      <c r="G2037" s="150"/>
      <c r="H2037" s="150"/>
      <c r="I2037" s="95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</row>
    <row r="2038" spans="1:57" x14ac:dyDescent="0.2">
      <c r="A2038" s="1"/>
      <c r="B2038" s="149"/>
      <c r="C2038" s="150"/>
      <c r="D2038" s="150"/>
      <c r="E2038" s="150"/>
      <c r="F2038" s="150"/>
      <c r="G2038" s="150"/>
      <c r="H2038" s="150"/>
      <c r="I2038" s="95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</row>
    <row r="2039" spans="1:57" x14ac:dyDescent="0.2">
      <c r="A2039" s="1"/>
      <c r="B2039" s="149"/>
      <c r="C2039" s="150"/>
      <c r="D2039" s="150"/>
      <c r="E2039" s="150"/>
      <c r="F2039" s="150"/>
      <c r="G2039" s="150"/>
      <c r="H2039" s="150"/>
      <c r="I2039" s="95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</row>
    <row r="2040" spans="1:57" x14ac:dyDescent="0.2">
      <c r="A2040" s="1"/>
      <c r="B2040" s="149"/>
      <c r="C2040" s="150"/>
      <c r="D2040" s="150"/>
      <c r="E2040" s="150"/>
      <c r="F2040" s="150"/>
      <c r="G2040" s="150"/>
      <c r="H2040" s="150"/>
      <c r="I2040" s="95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</row>
    <row r="2041" spans="1:57" x14ac:dyDescent="0.2">
      <c r="A2041" s="1"/>
      <c r="B2041" s="149"/>
      <c r="C2041" s="150"/>
      <c r="D2041" s="150"/>
      <c r="E2041" s="150"/>
      <c r="F2041" s="150"/>
      <c r="G2041" s="150"/>
      <c r="H2041" s="150"/>
      <c r="I2041" s="95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</row>
    <row r="2042" spans="1:57" x14ac:dyDescent="0.2">
      <c r="A2042" s="1"/>
      <c r="B2042" s="149"/>
      <c r="C2042" s="150"/>
      <c r="D2042" s="150"/>
      <c r="E2042" s="150"/>
      <c r="F2042" s="150"/>
      <c r="G2042" s="150"/>
      <c r="H2042" s="150"/>
      <c r="I2042" s="95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</row>
    <row r="2043" spans="1:57" x14ac:dyDescent="0.2">
      <c r="A2043" s="1"/>
      <c r="B2043" s="149"/>
      <c r="C2043" s="150"/>
      <c r="D2043" s="150"/>
      <c r="E2043" s="150"/>
      <c r="F2043" s="150"/>
      <c r="G2043" s="150"/>
      <c r="H2043" s="150"/>
      <c r="I2043" s="95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</row>
    <row r="2044" spans="1:57" x14ac:dyDescent="0.2">
      <c r="A2044" s="1"/>
      <c r="B2044" s="149"/>
      <c r="C2044" s="150"/>
      <c r="D2044" s="150"/>
      <c r="E2044" s="150"/>
      <c r="F2044" s="150"/>
      <c r="G2044" s="150"/>
      <c r="H2044" s="150"/>
      <c r="I2044" s="95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</row>
    <row r="2045" spans="1:57" x14ac:dyDescent="0.2">
      <c r="A2045" s="1"/>
      <c r="B2045" s="149"/>
      <c r="C2045" s="150"/>
      <c r="D2045" s="150"/>
      <c r="E2045" s="150"/>
      <c r="F2045" s="150"/>
      <c r="G2045" s="150"/>
      <c r="H2045" s="150"/>
      <c r="I2045" s="95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</row>
    <row r="2046" spans="1:57" x14ac:dyDescent="0.2">
      <c r="A2046" s="1"/>
      <c r="B2046" s="149"/>
      <c r="C2046" s="150"/>
      <c r="D2046" s="150"/>
      <c r="E2046" s="150"/>
      <c r="F2046" s="150"/>
      <c r="G2046" s="150"/>
      <c r="H2046" s="150"/>
      <c r="I2046" s="95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</row>
    <row r="2047" spans="1:57" x14ac:dyDescent="0.2">
      <c r="A2047" s="1"/>
      <c r="B2047" s="149"/>
      <c r="C2047" s="150"/>
      <c r="D2047" s="150"/>
      <c r="E2047" s="150"/>
      <c r="F2047" s="150"/>
      <c r="G2047" s="150"/>
      <c r="H2047" s="150"/>
      <c r="I2047" s="95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</row>
    <row r="2048" spans="1:57" x14ac:dyDescent="0.2">
      <c r="A2048" s="1"/>
      <c r="B2048" s="149"/>
      <c r="C2048" s="150"/>
      <c r="D2048" s="150"/>
      <c r="E2048" s="150"/>
      <c r="F2048" s="150"/>
      <c r="G2048" s="150"/>
      <c r="H2048" s="150"/>
      <c r="I2048" s="95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</row>
    <row r="2049" spans="1:57" x14ac:dyDescent="0.2">
      <c r="A2049" s="1"/>
      <c r="B2049" s="149"/>
      <c r="C2049" s="150"/>
      <c r="D2049" s="150"/>
      <c r="E2049" s="150"/>
      <c r="F2049" s="150"/>
      <c r="G2049" s="150"/>
      <c r="H2049" s="150"/>
      <c r="I2049" s="95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</row>
    <row r="2050" spans="1:57" x14ac:dyDescent="0.2">
      <c r="A2050" s="1"/>
      <c r="B2050" s="149"/>
      <c r="C2050" s="150"/>
      <c r="D2050" s="150"/>
      <c r="E2050" s="150"/>
      <c r="F2050" s="150"/>
      <c r="G2050" s="150"/>
      <c r="H2050" s="150"/>
      <c r="I2050" s="95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</row>
    <row r="2051" spans="1:57" x14ac:dyDescent="0.2">
      <c r="A2051" s="1"/>
      <c r="B2051" s="149"/>
      <c r="C2051" s="150"/>
      <c r="D2051" s="150"/>
      <c r="E2051" s="150"/>
      <c r="F2051" s="150"/>
      <c r="G2051" s="150"/>
      <c r="H2051" s="150"/>
      <c r="I2051" s="95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</row>
    <row r="2052" spans="1:57" x14ac:dyDescent="0.2">
      <c r="A2052" s="1"/>
      <c r="B2052" s="149"/>
      <c r="C2052" s="150"/>
      <c r="D2052" s="150"/>
      <c r="E2052" s="150"/>
      <c r="F2052" s="150"/>
      <c r="G2052" s="150"/>
      <c r="H2052" s="150"/>
      <c r="I2052" s="95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</row>
    <row r="2053" spans="1:57" x14ac:dyDescent="0.2">
      <c r="A2053" s="1"/>
      <c r="B2053" s="149"/>
      <c r="C2053" s="150"/>
      <c r="D2053" s="150"/>
      <c r="E2053" s="150"/>
      <c r="F2053" s="150"/>
      <c r="G2053" s="150"/>
      <c r="H2053" s="150"/>
      <c r="I2053" s="95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</row>
    <row r="2054" spans="1:57" x14ac:dyDescent="0.2">
      <c r="A2054" s="1"/>
      <c r="B2054" s="149"/>
      <c r="C2054" s="150"/>
      <c r="D2054" s="150"/>
      <c r="E2054" s="150"/>
      <c r="F2054" s="150"/>
      <c r="G2054" s="150"/>
      <c r="H2054" s="150"/>
      <c r="I2054" s="95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</row>
    <row r="2055" spans="1:57" x14ac:dyDescent="0.2">
      <c r="A2055" s="1"/>
      <c r="B2055" s="149"/>
      <c r="C2055" s="150"/>
      <c r="D2055" s="150"/>
      <c r="E2055" s="150"/>
      <c r="F2055" s="150"/>
      <c r="G2055" s="150"/>
      <c r="H2055" s="150"/>
      <c r="I2055" s="95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</row>
    <row r="2056" spans="1:57" x14ac:dyDescent="0.2">
      <c r="A2056" s="1"/>
      <c r="B2056" s="149"/>
      <c r="C2056" s="150"/>
      <c r="D2056" s="150"/>
      <c r="E2056" s="150"/>
      <c r="F2056" s="150"/>
      <c r="G2056" s="150"/>
      <c r="H2056" s="150"/>
      <c r="I2056" s="95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</row>
    <row r="2057" spans="1:57" x14ac:dyDescent="0.2">
      <c r="A2057" s="1"/>
      <c r="B2057" s="149"/>
      <c r="C2057" s="150"/>
      <c r="D2057" s="150"/>
      <c r="E2057" s="150"/>
      <c r="F2057" s="150"/>
      <c r="G2057" s="150"/>
      <c r="H2057" s="150"/>
      <c r="I2057" s="95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</row>
    <row r="2058" spans="1:57" x14ac:dyDescent="0.2">
      <c r="A2058" s="1"/>
      <c r="B2058" s="149"/>
      <c r="C2058" s="150"/>
      <c r="D2058" s="150"/>
      <c r="E2058" s="150"/>
      <c r="F2058" s="150"/>
      <c r="G2058" s="150"/>
      <c r="H2058" s="150"/>
      <c r="I2058" s="95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</row>
    <row r="2059" spans="1:57" x14ac:dyDescent="0.2">
      <c r="A2059" s="1"/>
      <c r="B2059" s="149"/>
      <c r="C2059" s="150"/>
      <c r="D2059" s="150"/>
      <c r="E2059" s="150"/>
      <c r="F2059" s="150"/>
      <c r="G2059" s="150"/>
      <c r="H2059" s="150"/>
      <c r="I2059" s="95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</row>
    <row r="2060" spans="1:57" x14ac:dyDescent="0.2">
      <c r="A2060" s="1"/>
      <c r="B2060" s="149"/>
      <c r="C2060" s="150"/>
      <c r="D2060" s="150"/>
      <c r="E2060" s="150"/>
      <c r="F2060" s="150"/>
      <c r="G2060" s="150"/>
      <c r="H2060" s="150"/>
      <c r="I2060" s="95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</row>
    <row r="2061" spans="1:57" x14ac:dyDescent="0.2">
      <c r="A2061" s="1"/>
      <c r="B2061" s="149"/>
      <c r="C2061" s="150"/>
      <c r="D2061" s="150"/>
      <c r="E2061" s="150"/>
      <c r="F2061" s="150"/>
      <c r="G2061" s="150"/>
      <c r="H2061" s="150"/>
      <c r="I2061" s="95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</row>
    <row r="2062" spans="1:57" x14ac:dyDescent="0.2">
      <c r="A2062" s="1"/>
      <c r="B2062" s="149"/>
      <c r="C2062" s="150"/>
      <c r="D2062" s="150"/>
      <c r="E2062" s="150"/>
      <c r="F2062" s="150"/>
      <c r="G2062" s="150"/>
      <c r="H2062" s="150"/>
      <c r="I2062" s="95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</row>
    <row r="2063" spans="1:57" x14ac:dyDescent="0.2">
      <c r="A2063" s="1"/>
      <c r="B2063" s="149"/>
      <c r="C2063" s="150"/>
      <c r="D2063" s="150"/>
      <c r="E2063" s="150"/>
      <c r="F2063" s="150"/>
      <c r="G2063" s="150"/>
      <c r="H2063" s="150"/>
      <c r="I2063" s="95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</row>
    <row r="2064" spans="1:57" x14ac:dyDescent="0.2">
      <c r="A2064" s="1"/>
      <c r="B2064" s="149"/>
      <c r="C2064" s="150"/>
      <c r="D2064" s="150"/>
      <c r="E2064" s="150"/>
      <c r="F2064" s="150"/>
      <c r="G2064" s="150"/>
      <c r="H2064" s="150"/>
      <c r="I2064" s="95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</row>
    <row r="2065" spans="1:57" x14ac:dyDescent="0.2">
      <c r="A2065" s="1"/>
      <c r="B2065" s="149"/>
      <c r="C2065" s="150"/>
      <c r="D2065" s="150"/>
      <c r="E2065" s="150"/>
      <c r="F2065" s="150"/>
      <c r="G2065" s="150"/>
      <c r="H2065" s="150"/>
      <c r="I2065" s="95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</row>
    <row r="2066" spans="1:57" x14ac:dyDescent="0.2">
      <c r="A2066" s="1"/>
      <c r="B2066" s="149"/>
      <c r="C2066" s="150"/>
      <c r="D2066" s="150"/>
      <c r="E2066" s="150"/>
      <c r="F2066" s="150"/>
      <c r="G2066" s="150"/>
      <c r="H2066" s="150"/>
      <c r="I2066" s="95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</row>
    <row r="2067" spans="1:57" x14ac:dyDescent="0.2">
      <c r="A2067" s="1"/>
      <c r="B2067" s="149"/>
      <c r="C2067" s="150"/>
      <c r="D2067" s="150"/>
      <c r="E2067" s="150"/>
      <c r="F2067" s="150"/>
      <c r="G2067" s="150"/>
      <c r="H2067" s="150"/>
      <c r="I2067" s="95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</row>
    <row r="2068" spans="1:57" x14ac:dyDescent="0.2">
      <c r="A2068" s="1"/>
      <c r="B2068" s="149"/>
      <c r="C2068" s="150"/>
      <c r="D2068" s="150"/>
      <c r="E2068" s="150"/>
      <c r="F2068" s="150"/>
      <c r="G2068" s="150"/>
      <c r="H2068" s="150"/>
      <c r="I2068" s="95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</row>
    <row r="2069" spans="1:57" x14ac:dyDescent="0.2">
      <c r="A2069" s="1"/>
      <c r="B2069" s="149"/>
      <c r="C2069" s="150"/>
      <c r="D2069" s="150"/>
      <c r="E2069" s="150"/>
      <c r="F2069" s="150"/>
      <c r="G2069" s="150"/>
      <c r="H2069" s="150"/>
      <c r="I2069" s="95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</row>
    <row r="2070" spans="1:57" x14ac:dyDescent="0.2">
      <c r="A2070" s="1"/>
      <c r="B2070" s="149"/>
      <c r="C2070" s="150"/>
      <c r="D2070" s="150"/>
      <c r="E2070" s="150"/>
      <c r="F2070" s="150"/>
      <c r="G2070" s="150"/>
      <c r="H2070" s="150"/>
      <c r="I2070" s="95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</row>
    <row r="2071" spans="1:57" x14ac:dyDescent="0.2">
      <c r="A2071" s="1"/>
      <c r="B2071" s="149"/>
      <c r="C2071" s="150"/>
      <c r="D2071" s="150"/>
      <c r="E2071" s="150"/>
      <c r="F2071" s="150"/>
      <c r="G2071" s="150"/>
      <c r="H2071" s="150"/>
      <c r="I2071" s="95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</row>
    <row r="2072" spans="1:57" x14ac:dyDescent="0.2">
      <c r="A2072" s="1"/>
      <c r="B2072" s="149"/>
      <c r="C2072" s="150"/>
      <c r="D2072" s="150"/>
      <c r="E2072" s="150"/>
      <c r="F2072" s="150"/>
      <c r="G2072" s="150"/>
      <c r="H2072" s="150"/>
      <c r="I2072" s="95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</row>
    <row r="2073" spans="1:57" x14ac:dyDescent="0.2">
      <c r="A2073" s="1"/>
      <c r="B2073" s="149"/>
      <c r="C2073" s="150"/>
      <c r="D2073" s="150"/>
      <c r="E2073" s="150"/>
      <c r="F2073" s="150"/>
      <c r="G2073" s="150"/>
      <c r="H2073" s="150"/>
      <c r="I2073" s="95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</row>
    <row r="2074" spans="1:57" x14ac:dyDescent="0.2">
      <c r="A2074" s="1"/>
      <c r="B2074" s="149"/>
      <c r="C2074" s="150"/>
      <c r="D2074" s="150"/>
      <c r="E2074" s="150"/>
      <c r="F2074" s="150"/>
      <c r="G2074" s="150"/>
      <c r="H2074" s="150"/>
      <c r="I2074" s="95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</row>
    <row r="2075" spans="1:57" x14ac:dyDescent="0.2">
      <c r="A2075" s="1"/>
      <c r="B2075" s="149"/>
      <c r="C2075" s="150"/>
      <c r="D2075" s="150"/>
      <c r="E2075" s="150"/>
      <c r="F2075" s="150"/>
      <c r="G2075" s="150"/>
      <c r="H2075" s="150"/>
      <c r="I2075" s="95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</row>
    <row r="2076" spans="1:57" x14ac:dyDescent="0.2">
      <c r="A2076" s="1"/>
      <c r="B2076" s="149"/>
      <c r="C2076" s="150"/>
      <c r="D2076" s="150"/>
      <c r="E2076" s="150"/>
      <c r="F2076" s="150"/>
      <c r="G2076" s="150"/>
      <c r="H2076" s="150"/>
      <c r="I2076" s="95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</row>
    <row r="2077" spans="1:57" x14ac:dyDescent="0.2">
      <c r="A2077" s="1"/>
      <c r="B2077" s="149"/>
      <c r="C2077" s="150"/>
      <c r="D2077" s="150"/>
      <c r="E2077" s="150"/>
      <c r="F2077" s="150"/>
      <c r="G2077" s="150"/>
      <c r="H2077" s="150"/>
      <c r="I2077" s="95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</row>
    <row r="2078" spans="1:57" x14ac:dyDescent="0.2">
      <c r="A2078" s="1"/>
      <c r="B2078" s="149"/>
      <c r="C2078" s="150"/>
      <c r="D2078" s="150"/>
      <c r="E2078" s="150"/>
      <c r="F2078" s="150"/>
      <c r="G2078" s="150"/>
      <c r="H2078" s="150"/>
      <c r="I2078" s="95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</row>
    <row r="2079" spans="1:57" x14ac:dyDescent="0.2">
      <c r="A2079" s="1"/>
      <c r="B2079" s="149"/>
      <c r="C2079" s="150"/>
      <c r="D2079" s="150"/>
      <c r="E2079" s="150"/>
      <c r="F2079" s="150"/>
      <c r="G2079" s="150"/>
      <c r="H2079" s="150"/>
      <c r="I2079" s="95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</row>
    <row r="2080" spans="1:57" x14ac:dyDescent="0.2">
      <c r="A2080" s="1"/>
      <c r="B2080" s="149"/>
      <c r="C2080" s="150"/>
      <c r="D2080" s="150"/>
      <c r="E2080" s="150"/>
      <c r="F2080" s="150"/>
      <c r="G2080" s="150"/>
      <c r="H2080" s="150"/>
      <c r="I2080" s="95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</row>
    <row r="2081" spans="1:57" x14ac:dyDescent="0.2">
      <c r="A2081" s="1"/>
      <c r="B2081" s="149"/>
      <c r="C2081" s="150"/>
      <c r="D2081" s="150"/>
      <c r="E2081" s="150"/>
      <c r="F2081" s="150"/>
      <c r="G2081" s="150"/>
      <c r="H2081" s="150"/>
      <c r="I2081" s="95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</row>
    <row r="2082" spans="1:57" x14ac:dyDescent="0.2">
      <c r="A2082" s="1"/>
      <c r="B2082" s="149"/>
      <c r="C2082" s="150"/>
      <c r="D2082" s="150"/>
      <c r="E2082" s="150"/>
      <c r="F2082" s="150"/>
      <c r="G2082" s="150"/>
      <c r="H2082" s="150"/>
      <c r="I2082" s="95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</row>
    <row r="2083" spans="1:57" x14ac:dyDescent="0.2">
      <c r="A2083" s="1"/>
      <c r="B2083" s="149"/>
      <c r="C2083" s="150"/>
      <c r="D2083" s="150"/>
      <c r="E2083" s="150"/>
      <c r="F2083" s="150"/>
      <c r="G2083" s="150"/>
      <c r="H2083" s="150"/>
      <c r="I2083" s="95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</row>
    <row r="2084" spans="1:57" x14ac:dyDescent="0.2">
      <c r="A2084" s="1"/>
      <c r="B2084" s="149"/>
      <c r="C2084" s="150"/>
      <c r="D2084" s="150"/>
      <c r="E2084" s="150"/>
      <c r="F2084" s="150"/>
      <c r="G2084" s="150"/>
      <c r="H2084" s="150"/>
      <c r="I2084" s="95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</row>
    <row r="2085" spans="1:57" x14ac:dyDescent="0.2">
      <c r="A2085" s="1"/>
      <c r="B2085" s="149"/>
      <c r="C2085" s="150"/>
      <c r="D2085" s="150"/>
      <c r="E2085" s="150"/>
      <c r="F2085" s="150"/>
      <c r="G2085" s="150"/>
      <c r="H2085" s="150"/>
      <c r="I2085" s="95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</row>
    <row r="2086" spans="1:57" x14ac:dyDescent="0.2">
      <c r="A2086" s="1"/>
      <c r="B2086" s="149"/>
      <c r="C2086" s="150"/>
      <c r="D2086" s="150"/>
      <c r="E2086" s="150"/>
      <c r="F2086" s="150"/>
      <c r="G2086" s="150"/>
      <c r="H2086" s="150"/>
      <c r="I2086" s="95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</row>
    <row r="2087" spans="1:57" x14ac:dyDescent="0.2">
      <c r="A2087" s="1"/>
      <c r="B2087" s="149"/>
      <c r="C2087" s="150"/>
      <c r="D2087" s="150"/>
      <c r="E2087" s="150"/>
      <c r="F2087" s="150"/>
      <c r="G2087" s="150"/>
      <c r="H2087" s="150"/>
      <c r="I2087" s="95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</row>
    <row r="2088" spans="1:57" x14ac:dyDescent="0.2">
      <c r="A2088" s="1"/>
      <c r="B2088" s="149"/>
      <c r="C2088" s="150"/>
      <c r="D2088" s="150"/>
      <c r="E2088" s="150"/>
      <c r="F2088" s="150"/>
      <c r="G2088" s="150"/>
      <c r="H2088" s="150"/>
      <c r="I2088" s="95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</row>
    <row r="2089" spans="1:57" x14ac:dyDescent="0.2">
      <c r="A2089" s="1"/>
      <c r="B2089" s="149"/>
      <c r="C2089" s="150"/>
      <c r="D2089" s="150"/>
      <c r="E2089" s="150"/>
      <c r="F2089" s="150"/>
      <c r="G2089" s="150"/>
      <c r="H2089" s="150"/>
      <c r="I2089" s="95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</row>
    <row r="2090" spans="1:57" x14ac:dyDescent="0.2">
      <c r="A2090" s="1"/>
      <c r="B2090" s="149"/>
      <c r="C2090" s="150"/>
      <c r="D2090" s="150"/>
      <c r="E2090" s="150"/>
      <c r="F2090" s="150"/>
      <c r="G2090" s="150"/>
      <c r="H2090" s="150"/>
      <c r="I2090" s="95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</row>
    <row r="2091" spans="1:57" x14ac:dyDescent="0.2">
      <c r="A2091" s="1"/>
      <c r="B2091" s="149"/>
      <c r="C2091" s="150"/>
      <c r="D2091" s="150"/>
      <c r="E2091" s="150"/>
      <c r="F2091" s="150"/>
      <c r="G2091" s="150"/>
      <c r="H2091" s="150"/>
      <c r="I2091" s="95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</row>
    <row r="2092" spans="1:57" x14ac:dyDescent="0.2">
      <c r="A2092" s="1"/>
      <c r="B2092" s="149"/>
      <c r="C2092" s="150"/>
      <c r="D2092" s="150"/>
      <c r="E2092" s="150"/>
      <c r="F2092" s="150"/>
      <c r="G2092" s="150"/>
      <c r="H2092" s="150"/>
      <c r="I2092" s="95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</row>
    <row r="2093" spans="1:57" x14ac:dyDescent="0.2">
      <c r="A2093" s="1"/>
      <c r="B2093" s="149"/>
      <c r="C2093" s="150"/>
      <c r="D2093" s="150"/>
      <c r="E2093" s="150"/>
      <c r="F2093" s="150"/>
      <c r="G2093" s="150"/>
      <c r="H2093" s="150"/>
      <c r="I2093" s="95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</row>
    <row r="2094" spans="1:57" x14ac:dyDescent="0.2">
      <c r="A2094" s="1"/>
      <c r="B2094" s="149"/>
      <c r="C2094" s="150"/>
      <c r="D2094" s="150"/>
      <c r="E2094" s="150"/>
      <c r="F2094" s="150"/>
      <c r="G2094" s="150"/>
      <c r="H2094" s="150"/>
      <c r="I2094" s="95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</row>
    <row r="2095" spans="1:57" x14ac:dyDescent="0.2">
      <c r="A2095" s="1"/>
      <c r="B2095" s="149"/>
      <c r="C2095" s="150"/>
      <c r="D2095" s="150"/>
      <c r="E2095" s="150"/>
      <c r="F2095" s="150"/>
      <c r="G2095" s="150"/>
      <c r="H2095" s="150"/>
      <c r="I2095" s="95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</row>
    <row r="2096" spans="1:57" x14ac:dyDescent="0.2">
      <c r="A2096" s="1"/>
      <c r="B2096" s="149"/>
      <c r="C2096" s="150"/>
      <c r="D2096" s="150"/>
      <c r="E2096" s="150"/>
      <c r="F2096" s="150"/>
      <c r="G2096" s="150"/>
      <c r="H2096" s="150"/>
      <c r="I2096" s="95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</row>
    <row r="2097" spans="1:57" x14ac:dyDescent="0.2">
      <c r="A2097" s="1"/>
      <c r="B2097" s="149"/>
      <c r="C2097" s="150"/>
      <c r="D2097" s="150"/>
      <c r="E2097" s="150"/>
      <c r="F2097" s="150"/>
      <c r="G2097" s="150"/>
      <c r="H2097" s="150"/>
      <c r="I2097" s="95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</row>
    <row r="2098" spans="1:57" x14ac:dyDescent="0.2">
      <c r="A2098" s="1"/>
      <c r="B2098" s="149"/>
      <c r="C2098" s="150"/>
      <c r="D2098" s="150"/>
      <c r="E2098" s="150"/>
      <c r="F2098" s="150"/>
      <c r="G2098" s="150"/>
      <c r="H2098" s="150"/>
      <c r="I2098" s="95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</row>
    <row r="2099" spans="1:57" x14ac:dyDescent="0.2">
      <c r="A2099" s="1"/>
      <c r="B2099" s="149"/>
      <c r="C2099" s="150"/>
      <c r="D2099" s="150"/>
      <c r="E2099" s="150"/>
      <c r="F2099" s="150"/>
      <c r="G2099" s="150"/>
      <c r="H2099" s="150"/>
      <c r="I2099" s="95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</row>
    <row r="2100" spans="1:57" x14ac:dyDescent="0.2">
      <c r="A2100" s="1"/>
      <c r="B2100" s="149"/>
      <c r="C2100" s="150"/>
      <c r="D2100" s="150"/>
      <c r="E2100" s="150"/>
      <c r="F2100" s="150"/>
      <c r="G2100" s="150"/>
      <c r="H2100" s="150"/>
      <c r="I2100" s="95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</row>
    <row r="2101" spans="1:57" x14ac:dyDescent="0.2">
      <c r="A2101" s="1"/>
      <c r="B2101" s="149"/>
      <c r="C2101" s="150"/>
      <c r="D2101" s="150"/>
      <c r="E2101" s="150"/>
      <c r="F2101" s="150"/>
      <c r="G2101" s="150"/>
      <c r="H2101" s="150"/>
      <c r="I2101" s="95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</row>
    <row r="2102" spans="1:57" x14ac:dyDescent="0.2">
      <c r="A2102" s="1"/>
      <c r="B2102" s="149"/>
      <c r="C2102" s="150"/>
      <c r="D2102" s="150"/>
      <c r="E2102" s="150"/>
      <c r="F2102" s="150"/>
      <c r="G2102" s="150"/>
      <c r="H2102" s="150"/>
      <c r="I2102" s="95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</row>
    <row r="2103" spans="1:57" x14ac:dyDescent="0.2">
      <c r="A2103" s="1"/>
      <c r="B2103" s="149"/>
      <c r="C2103" s="150"/>
      <c r="D2103" s="150"/>
      <c r="E2103" s="150"/>
      <c r="F2103" s="150"/>
      <c r="G2103" s="150"/>
      <c r="H2103" s="150"/>
      <c r="I2103" s="95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</row>
    <row r="2104" spans="1:57" x14ac:dyDescent="0.2">
      <c r="A2104" s="1"/>
      <c r="B2104" s="149"/>
      <c r="C2104" s="150"/>
      <c r="D2104" s="150"/>
      <c r="E2104" s="150"/>
      <c r="F2104" s="150"/>
      <c r="G2104" s="150"/>
      <c r="H2104" s="150"/>
      <c r="I2104" s="95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</row>
    <row r="2105" spans="1:57" x14ac:dyDescent="0.2">
      <c r="A2105" s="1"/>
      <c r="B2105" s="149"/>
      <c r="C2105" s="150"/>
      <c r="D2105" s="150"/>
      <c r="E2105" s="150"/>
      <c r="F2105" s="150"/>
      <c r="G2105" s="150"/>
      <c r="H2105" s="150"/>
      <c r="I2105" s="95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</row>
    <row r="2106" spans="1:57" x14ac:dyDescent="0.2">
      <c r="A2106" s="1"/>
      <c r="B2106" s="149"/>
      <c r="C2106" s="150"/>
      <c r="D2106" s="150"/>
      <c r="E2106" s="150"/>
      <c r="F2106" s="150"/>
      <c r="G2106" s="150"/>
      <c r="H2106" s="150"/>
      <c r="I2106" s="95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</row>
    <row r="2107" spans="1:57" x14ac:dyDescent="0.2">
      <c r="A2107" s="1"/>
      <c r="B2107" s="149"/>
      <c r="C2107" s="150"/>
      <c r="D2107" s="150"/>
      <c r="E2107" s="150"/>
      <c r="F2107" s="150"/>
      <c r="G2107" s="150"/>
      <c r="H2107" s="150"/>
      <c r="I2107" s="95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</row>
    <row r="2108" spans="1:57" x14ac:dyDescent="0.2">
      <c r="A2108" s="1"/>
      <c r="B2108" s="149"/>
      <c r="C2108" s="150"/>
      <c r="D2108" s="150"/>
      <c r="E2108" s="150"/>
      <c r="F2108" s="150"/>
      <c r="G2108" s="150"/>
      <c r="H2108" s="150"/>
      <c r="I2108" s="95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</row>
    <row r="2109" spans="1:57" x14ac:dyDescent="0.2">
      <c r="A2109" s="1"/>
      <c r="B2109" s="149"/>
      <c r="C2109" s="150"/>
      <c r="D2109" s="150"/>
      <c r="E2109" s="150"/>
      <c r="F2109" s="150"/>
      <c r="G2109" s="150"/>
      <c r="H2109" s="150"/>
      <c r="I2109" s="95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</row>
    <row r="2110" spans="1:57" x14ac:dyDescent="0.2">
      <c r="A2110" s="1"/>
      <c r="B2110" s="149"/>
      <c r="C2110" s="150"/>
      <c r="D2110" s="150"/>
      <c r="E2110" s="150"/>
      <c r="F2110" s="150"/>
      <c r="G2110" s="150"/>
      <c r="H2110" s="150"/>
      <c r="I2110" s="95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</row>
    <row r="2111" spans="1:57" x14ac:dyDescent="0.2">
      <c r="A2111" s="1"/>
      <c r="B2111" s="149"/>
      <c r="C2111" s="150"/>
      <c r="D2111" s="150"/>
      <c r="E2111" s="150"/>
      <c r="F2111" s="150"/>
      <c r="G2111" s="150"/>
      <c r="H2111" s="150"/>
      <c r="I2111" s="95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</row>
    <row r="2112" spans="1:57" x14ac:dyDescent="0.2">
      <c r="A2112" s="1"/>
      <c r="B2112" s="149"/>
      <c r="C2112" s="150"/>
      <c r="D2112" s="150"/>
      <c r="E2112" s="150"/>
      <c r="F2112" s="150"/>
      <c r="G2112" s="150"/>
      <c r="H2112" s="150"/>
      <c r="I2112" s="95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</row>
    <row r="2113" spans="1:57" x14ac:dyDescent="0.2">
      <c r="A2113" s="1"/>
      <c r="B2113" s="149"/>
      <c r="C2113" s="150"/>
      <c r="D2113" s="150"/>
      <c r="E2113" s="150"/>
      <c r="F2113" s="150"/>
      <c r="G2113" s="150"/>
      <c r="H2113" s="150"/>
      <c r="I2113" s="95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</row>
    <row r="2114" spans="1:57" x14ac:dyDescent="0.2">
      <c r="A2114" s="1"/>
      <c r="B2114" s="149"/>
      <c r="C2114" s="150"/>
      <c r="D2114" s="150"/>
      <c r="E2114" s="150"/>
      <c r="F2114" s="150"/>
      <c r="G2114" s="150"/>
      <c r="H2114" s="150"/>
      <c r="I2114" s="95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</row>
    <row r="2115" spans="1:57" x14ac:dyDescent="0.2">
      <c r="A2115" s="1"/>
      <c r="B2115" s="149"/>
      <c r="C2115" s="150"/>
      <c r="D2115" s="150"/>
      <c r="E2115" s="150"/>
      <c r="F2115" s="150"/>
      <c r="G2115" s="150"/>
      <c r="H2115" s="150"/>
      <c r="I2115" s="95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</row>
    <row r="2116" spans="1:57" x14ac:dyDescent="0.2">
      <c r="A2116" s="1"/>
      <c r="B2116" s="149"/>
      <c r="C2116" s="150"/>
      <c r="D2116" s="150"/>
      <c r="E2116" s="150"/>
      <c r="F2116" s="150"/>
      <c r="G2116" s="150"/>
      <c r="H2116" s="150"/>
      <c r="I2116" s="95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</row>
    <row r="2117" spans="1:57" x14ac:dyDescent="0.2">
      <c r="A2117" s="1"/>
      <c r="B2117" s="149"/>
      <c r="C2117" s="150"/>
      <c r="D2117" s="150"/>
      <c r="E2117" s="150"/>
      <c r="F2117" s="150"/>
      <c r="G2117" s="150"/>
      <c r="H2117" s="150"/>
      <c r="I2117" s="95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</row>
    <row r="2118" spans="1:57" x14ac:dyDescent="0.2">
      <c r="A2118" s="1"/>
      <c r="B2118" s="149"/>
      <c r="C2118" s="150"/>
      <c r="D2118" s="150"/>
      <c r="E2118" s="150"/>
      <c r="F2118" s="150"/>
      <c r="G2118" s="150"/>
      <c r="H2118" s="150"/>
      <c r="I2118" s="95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</row>
    <row r="2119" spans="1:57" x14ac:dyDescent="0.2">
      <c r="A2119" s="1"/>
      <c r="B2119" s="149"/>
      <c r="C2119" s="150"/>
      <c r="D2119" s="150"/>
      <c r="E2119" s="150"/>
      <c r="F2119" s="150"/>
      <c r="G2119" s="150"/>
      <c r="H2119" s="150"/>
      <c r="I2119" s="95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</row>
    <row r="2120" spans="1:57" x14ac:dyDescent="0.2">
      <c r="A2120" s="1"/>
      <c r="B2120" s="149"/>
      <c r="C2120" s="150"/>
      <c r="D2120" s="150"/>
      <c r="E2120" s="150"/>
      <c r="F2120" s="150"/>
      <c r="G2120" s="150"/>
      <c r="H2120" s="150"/>
      <c r="I2120" s="95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</row>
    <row r="2121" spans="1:57" x14ac:dyDescent="0.2">
      <c r="A2121" s="1"/>
      <c r="B2121" s="149"/>
      <c r="C2121" s="150"/>
      <c r="D2121" s="150"/>
      <c r="E2121" s="150"/>
      <c r="F2121" s="150"/>
      <c r="G2121" s="150"/>
      <c r="H2121" s="150"/>
      <c r="I2121" s="95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</row>
    <row r="2122" spans="1:57" x14ac:dyDescent="0.2">
      <c r="A2122" s="1"/>
      <c r="B2122" s="149"/>
      <c r="C2122" s="150"/>
      <c r="D2122" s="150"/>
      <c r="E2122" s="150"/>
      <c r="F2122" s="150"/>
      <c r="G2122" s="150"/>
      <c r="H2122" s="150"/>
      <c r="I2122" s="95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</row>
    <row r="2123" spans="1:57" x14ac:dyDescent="0.2">
      <c r="A2123" s="1"/>
      <c r="B2123" s="149"/>
      <c r="C2123" s="150"/>
      <c r="D2123" s="150"/>
      <c r="E2123" s="150"/>
      <c r="F2123" s="150"/>
      <c r="G2123" s="150"/>
      <c r="H2123" s="150"/>
      <c r="I2123" s="95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</row>
    <row r="2124" spans="1:57" x14ac:dyDescent="0.2">
      <c r="A2124" s="1"/>
      <c r="B2124" s="149"/>
      <c r="C2124" s="150"/>
      <c r="D2124" s="150"/>
      <c r="E2124" s="150"/>
      <c r="F2124" s="150"/>
      <c r="G2124" s="150"/>
      <c r="H2124" s="150"/>
      <c r="I2124" s="95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</row>
    <row r="2125" spans="1:57" x14ac:dyDescent="0.2">
      <c r="A2125" s="1"/>
      <c r="B2125" s="149"/>
      <c r="C2125" s="150"/>
      <c r="D2125" s="150"/>
      <c r="E2125" s="150"/>
      <c r="F2125" s="150"/>
      <c r="G2125" s="150"/>
      <c r="H2125" s="150"/>
      <c r="I2125" s="95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</row>
    <row r="2126" spans="1:57" x14ac:dyDescent="0.2">
      <c r="A2126" s="1"/>
      <c r="B2126" s="149"/>
      <c r="C2126" s="150"/>
      <c r="D2126" s="150"/>
      <c r="E2126" s="150"/>
      <c r="F2126" s="150"/>
      <c r="G2126" s="150"/>
      <c r="H2126" s="150"/>
      <c r="I2126" s="95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</row>
    <row r="2127" spans="1:57" x14ac:dyDescent="0.2">
      <c r="A2127" s="1"/>
      <c r="B2127" s="149"/>
      <c r="C2127" s="150"/>
      <c r="D2127" s="150"/>
      <c r="E2127" s="150"/>
      <c r="F2127" s="150"/>
      <c r="G2127" s="150"/>
      <c r="H2127" s="150"/>
      <c r="I2127" s="95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</row>
    <row r="2128" spans="1:57" x14ac:dyDescent="0.2">
      <c r="A2128" s="1"/>
      <c r="B2128" s="149"/>
      <c r="C2128" s="150"/>
      <c r="D2128" s="150"/>
      <c r="E2128" s="150"/>
      <c r="F2128" s="150"/>
      <c r="G2128" s="150"/>
      <c r="H2128" s="150"/>
      <c r="I2128" s="95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</row>
    <row r="2129" spans="1:57" x14ac:dyDescent="0.2">
      <c r="A2129" s="1"/>
      <c r="B2129" s="149"/>
      <c r="C2129" s="150"/>
      <c r="D2129" s="150"/>
      <c r="E2129" s="150"/>
      <c r="F2129" s="150"/>
      <c r="G2129" s="150"/>
      <c r="H2129" s="150"/>
      <c r="I2129" s="95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</row>
    <row r="2130" spans="1:57" x14ac:dyDescent="0.2">
      <c r="A2130" s="1"/>
      <c r="B2130" s="149"/>
      <c r="C2130" s="150"/>
      <c r="D2130" s="150"/>
      <c r="E2130" s="150"/>
      <c r="F2130" s="150"/>
      <c r="G2130" s="150"/>
      <c r="H2130" s="150"/>
      <c r="I2130" s="95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</row>
    <row r="2131" spans="1:57" x14ac:dyDescent="0.2">
      <c r="A2131" s="1"/>
      <c r="B2131" s="149"/>
      <c r="C2131" s="150"/>
      <c r="D2131" s="150"/>
      <c r="E2131" s="150"/>
      <c r="F2131" s="150"/>
      <c r="G2131" s="150"/>
      <c r="H2131" s="150"/>
      <c r="I2131" s="95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</row>
    <row r="2132" spans="1:57" x14ac:dyDescent="0.2">
      <c r="A2132" s="1"/>
      <c r="B2132" s="149"/>
      <c r="C2132" s="150"/>
      <c r="D2132" s="150"/>
      <c r="E2132" s="150"/>
      <c r="F2132" s="150"/>
      <c r="G2132" s="150"/>
      <c r="H2132" s="150"/>
      <c r="I2132" s="95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</row>
    <row r="2133" spans="1:57" x14ac:dyDescent="0.2">
      <c r="A2133" s="1"/>
      <c r="B2133" s="149"/>
      <c r="C2133" s="150"/>
      <c r="D2133" s="150"/>
      <c r="E2133" s="150"/>
      <c r="F2133" s="150"/>
      <c r="G2133" s="150"/>
      <c r="H2133" s="150"/>
      <c r="I2133" s="95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</row>
    <row r="2134" spans="1:57" x14ac:dyDescent="0.2">
      <c r="A2134" s="1"/>
      <c r="B2134" s="149"/>
      <c r="C2134" s="150"/>
      <c r="D2134" s="150"/>
      <c r="E2134" s="150"/>
      <c r="F2134" s="150"/>
      <c r="G2134" s="150"/>
      <c r="H2134" s="150"/>
      <c r="I2134" s="95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</row>
    <row r="2135" spans="1:57" x14ac:dyDescent="0.2">
      <c r="A2135" s="1"/>
      <c r="B2135" s="149"/>
      <c r="C2135" s="150"/>
      <c r="D2135" s="150"/>
      <c r="E2135" s="150"/>
      <c r="F2135" s="150"/>
      <c r="G2135" s="150"/>
      <c r="H2135" s="150"/>
      <c r="I2135" s="95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</row>
    <row r="2136" spans="1:57" x14ac:dyDescent="0.2">
      <c r="A2136" s="1"/>
      <c r="B2136" s="149"/>
      <c r="C2136" s="150"/>
      <c r="D2136" s="150"/>
      <c r="E2136" s="150"/>
      <c r="F2136" s="150"/>
      <c r="G2136" s="150"/>
      <c r="H2136" s="150"/>
      <c r="I2136" s="95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</row>
    <row r="2137" spans="1:57" x14ac:dyDescent="0.2">
      <c r="A2137" s="1"/>
      <c r="B2137" s="149"/>
      <c r="C2137" s="150"/>
      <c r="D2137" s="150"/>
      <c r="E2137" s="150"/>
      <c r="F2137" s="150"/>
      <c r="G2137" s="150"/>
      <c r="H2137" s="150"/>
      <c r="I2137" s="95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</row>
    <row r="2138" spans="1:57" x14ac:dyDescent="0.2">
      <c r="A2138" s="1"/>
      <c r="B2138" s="149"/>
      <c r="C2138" s="150"/>
      <c r="D2138" s="150"/>
      <c r="E2138" s="150"/>
      <c r="F2138" s="150"/>
      <c r="G2138" s="150"/>
      <c r="H2138" s="150"/>
      <c r="I2138" s="95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</row>
    <row r="2139" spans="1:57" x14ac:dyDescent="0.2">
      <c r="A2139" s="1"/>
      <c r="B2139" s="149"/>
      <c r="C2139" s="150"/>
      <c r="D2139" s="150"/>
      <c r="E2139" s="150"/>
      <c r="F2139" s="150"/>
      <c r="G2139" s="150"/>
      <c r="H2139" s="150"/>
      <c r="I2139" s="95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</row>
    <row r="2140" spans="1:57" x14ac:dyDescent="0.2">
      <c r="A2140" s="1"/>
      <c r="B2140" s="149"/>
      <c r="C2140" s="150"/>
      <c r="D2140" s="150"/>
      <c r="E2140" s="150"/>
      <c r="F2140" s="150"/>
      <c r="G2140" s="150"/>
      <c r="H2140" s="150"/>
      <c r="I2140" s="95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</row>
    <row r="2141" spans="1:57" x14ac:dyDescent="0.2">
      <c r="A2141" s="1"/>
      <c r="B2141" s="149"/>
      <c r="C2141" s="150"/>
      <c r="D2141" s="150"/>
      <c r="E2141" s="150"/>
      <c r="F2141" s="150"/>
      <c r="G2141" s="150"/>
      <c r="H2141" s="150"/>
      <c r="I2141" s="95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</row>
    <row r="2142" spans="1:57" x14ac:dyDescent="0.2">
      <c r="A2142" s="1"/>
      <c r="B2142" s="149"/>
      <c r="C2142" s="150"/>
      <c r="D2142" s="150"/>
      <c r="E2142" s="150"/>
      <c r="F2142" s="150"/>
      <c r="G2142" s="150"/>
      <c r="H2142" s="150"/>
      <c r="I2142" s="95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</row>
    <row r="2143" spans="1:57" x14ac:dyDescent="0.2">
      <c r="A2143" s="1"/>
      <c r="B2143" s="149"/>
      <c r="C2143" s="150"/>
      <c r="D2143" s="150"/>
      <c r="E2143" s="150"/>
      <c r="F2143" s="150"/>
      <c r="G2143" s="150"/>
      <c r="H2143" s="150"/>
      <c r="I2143" s="95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</row>
    <row r="2144" spans="1:57" x14ac:dyDescent="0.2">
      <c r="A2144" s="1"/>
      <c r="B2144" s="149"/>
      <c r="C2144" s="150"/>
      <c r="D2144" s="150"/>
      <c r="E2144" s="150"/>
      <c r="F2144" s="150"/>
      <c r="G2144" s="150"/>
      <c r="H2144" s="150"/>
      <c r="I2144" s="95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</row>
    <row r="2145" spans="1:57" x14ac:dyDescent="0.2">
      <c r="A2145" s="1"/>
      <c r="B2145" s="149"/>
      <c r="C2145" s="150"/>
      <c r="D2145" s="150"/>
      <c r="E2145" s="150"/>
      <c r="F2145" s="150"/>
      <c r="G2145" s="150"/>
      <c r="H2145" s="150"/>
      <c r="I2145" s="95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</row>
    <row r="2146" spans="1:57" x14ac:dyDescent="0.2">
      <c r="A2146" s="1"/>
      <c r="B2146" s="149"/>
      <c r="C2146" s="150"/>
      <c r="D2146" s="150"/>
      <c r="E2146" s="150"/>
      <c r="F2146" s="150"/>
      <c r="G2146" s="150"/>
      <c r="H2146" s="150"/>
      <c r="I2146" s="95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</row>
    <row r="2147" spans="1:57" x14ac:dyDescent="0.2">
      <c r="A2147" s="1"/>
      <c r="B2147" s="149"/>
      <c r="C2147" s="150"/>
      <c r="D2147" s="150"/>
      <c r="E2147" s="150"/>
      <c r="F2147" s="150"/>
      <c r="G2147" s="150"/>
      <c r="H2147" s="150"/>
      <c r="I2147" s="95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</row>
    <row r="2148" spans="1:57" x14ac:dyDescent="0.2">
      <c r="A2148" s="1"/>
      <c r="B2148" s="149"/>
      <c r="C2148" s="150"/>
      <c r="D2148" s="150"/>
      <c r="E2148" s="150"/>
      <c r="F2148" s="150"/>
      <c r="G2148" s="150"/>
      <c r="H2148" s="150"/>
      <c r="I2148" s="95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</row>
    <row r="2149" spans="1:57" x14ac:dyDescent="0.2">
      <c r="A2149" s="1"/>
      <c r="B2149" s="149"/>
      <c r="C2149" s="150"/>
      <c r="D2149" s="150"/>
      <c r="E2149" s="150"/>
      <c r="F2149" s="150"/>
      <c r="G2149" s="150"/>
      <c r="H2149" s="150"/>
      <c r="I2149" s="95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</row>
    <row r="2150" spans="1:57" x14ac:dyDescent="0.2">
      <c r="A2150" s="1"/>
      <c r="B2150" s="149"/>
      <c r="C2150" s="150"/>
      <c r="D2150" s="150"/>
      <c r="E2150" s="150"/>
      <c r="F2150" s="150"/>
      <c r="G2150" s="150"/>
      <c r="H2150" s="150"/>
      <c r="I2150" s="95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</row>
    <row r="2151" spans="1:57" x14ac:dyDescent="0.2">
      <c r="A2151" s="1"/>
      <c r="B2151" s="149"/>
      <c r="C2151" s="150"/>
      <c r="D2151" s="150"/>
      <c r="E2151" s="150"/>
      <c r="F2151" s="150"/>
      <c r="G2151" s="150"/>
      <c r="H2151" s="150"/>
      <c r="I2151" s="95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</row>
    <row r="2152" spans="1:57" x14ac:dyDescent="0.2">
      <c r="A2152" s="1"/>
      <c r="B2152" s="149"/>
      <c r="C2152" s="150"/>
      <c r="D2152" s="150"/>
      <c r="E2152" s="150"/>
      <c r="F2152" s="150"/>
      <c r="G2152" s="150"/>
      <c r="H2152" s="150"/>
      <c r="I2152" s="95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</row>
    <row r="2153" spans="1:57" x14ac:dyDescent="0.2">
      <c r="A2153" s="1"/>
      <c r="B2153" s="149"/>
      <c r="C2153" s="150"/>
      <c r="D2153" s="150"/>
      <c r="E2153" s="150"/>
      <c r="F2153" s="150"/>
      <c r="G2153" s="150"/>
      <c r="H2153" s="150"/>
      <c r="I2153" s="95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</row>
    <row r="2154" spans="1:57" x14ac:dyDescent="0.2">
      <c r="A2154" s="1"/>
      <c r="B2154" s="149"/>
      <c r="C2154" s="150"/>
      <c r="D2154" s="150"/>
      <c r="E2154" s="150"/>
      <c r="F2154" s="150"/>
      <c r="G2154" s="150"/>
      <c r="H2154" s="150"/>
      <c r="I2154" s="95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</row>
    <row r="2155" spans="1:57" x14ac:dyDescent="0.2">
      <c r="A2155" s="1"/>
      <c r="B2155" s="149"/>
      <c r="C2155" s="150"/>
      <c r="D2155" s="150"/>
      <c r="E2155" s="150"/>
      <c r="F2155" s="150"/>
      <c r="G2155" s="150"/>
      <c r="H2155" s="150"/>
      <c r="I2155" s="95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</row>
    <row r="2156" spans="1:57" x14ac:dyDescent="0.2">
      <c r="A2156" s="1"/>
      <c r="B2156" s="149"/>
      <c r="C2156" s="150"/>
      <c r="D2156" s="150"/>
      <c r="E2156" s="150"/>
      <c r="F2156" s="150"/>
      <c r="G2156" s="150"/>
      <c r="H2156" s="150"/>
      <c r="I2156" s="95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</row>
    <row r="2157" spans="1:57" x14ac:dyDescent="0.2">
      <c r="A2157" s="1"/>
      <c r="B2157" s="149"/>
      <c r="C2157" s="150"/>
      <c r="D2157" s="150"/>
      <c r="E2157" s="150"/>
      <c r="F2157" s="150"/>
      <c r="G2157" s="150"/>
      <c r="H2157" s="150"/>
      <c r="I2157" s="95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</row>
    <row r="2158" spans="1:57" x14ac:dyDescent="0.2">
      <c r="A2158" s="1"/>
      <c r="B2158" s="149"/>
      <c r="C2158" s="150"/>
      <c r="D2158" s="150"/>
      <c r="E2158" s="150"/>
      <c r="F2158" s="150"/>
      <c r="G2158" s="150"/>
      <c r="H2158" s="150"/>
      <c r="I2158" s="95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</row>
    <row r="2159" spans="1:57" x14ac:dyDescent="0.2">
      <c r="A2159" s="1"/>
      <c r="B2159" s="149"/>
      <c r="C2159" s="150"/>
      <c r="D2159" s="150"/>
      <c r="E2159" s="150"/>
      <c r="F2159" s="150"/>
      <c r="G2159" s="150"/>
      <c r="H2159" s="150"/>
      <c r="I2159" s="95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</row>
    <row r="2160" spans="1:57" x14ac:dyDescent="0.2">
      <c r="A2160" s="1"/>
      <c r="B2160" s="149"/>
      <c r="C2160" s="150"/>
      <c r="D2160" s="150"/>
      <c r="E2160" s="150"/>
      <c r="F2160" s="150"/>
      <c r="G2160" s="150"/>
      <c r="H2160" s="150"/>
      <c r="I2160" s="95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</row>
    <row r="2161" spans="1:57" x14ac:dyDescent="0.2">
      <c r="A2161" s="1"/>
      <c r="B2161" s="149"/>
      <c r="C2161" s="150"/>
      <c r="D2161" s="150"/>
      <c r="E2161" s="150"/>
      <c r="F2161" s="150"/>
      <c r="G2161" s="150"/>
      <c r="H2161" s="150"/>
      <c r="I2161" s="95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</row>
    <row r="2162" spans="1:57" x14ac:dyDescent="0.2">
      <c r="A2162" s="1"/>
      <c r="B2162" s="149"/>
      <c r="C2162" s="150"/>
      <c r="D2162" s="150"/>
      <c r="E2162" s="150"/>
      <c r="F2162" s="150"/>
      <c r="G2162" s="150"/>
      <c r="H2162" s="150"/>
      <c r="I2162" s="95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</row>
    <row r="2163" spans="1:57" x14ac:dyDescent="0.2">
      <c r="A2163" s="1"/>
      <c r="B2163" s="149"/>
      <c r="C2163" s="150"/>
      <c r="D2163" s="150"/>
      <c r="E2163" s="150"/>
      <c r="F2163" s="150"/>
      <c r="G2163" s="150"/>
      <c r="H2163" s="150"/>
      <c r="I2163" s="95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</row>
    <row r="2164" spans="1:57" x14ac:dyDescent="0.2">
      <c r="A2164" s="1"/>
      <c r="B2164" s="149"/>
      <c r="C2164" s="150"/>
      <c r="D2164" s="150"/>
      <c r="E2164" s="150"/>
      <c r="F2164" s="150"/>
      <c r="G2164" s="150"/>
      <c r="H2164" s="150"/>
      <c r="I2164" s="95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</row>
    <row r="2165" spans="1:57" x14ac:dyDescent="0.2">
      <c r="A2165" s="1"/>
      <c r="B2165" s="149"/>
      <c r="C2165" s="150"/>
      <c r="D2165" s="150"/>
      <c r="E2165" s="150"/>
      <c r="F2165" s="150"/>
      <c r="G2165" s="150"/>
      <c r="H2165" s="150"/>
      <c r="I2165" s="95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</row>
    <row r="2166" spans="1:57" x14ac:dyDescent="0.2">
      <c r="A2166" s="1"/>
      <c r="B2166" s="149"/>
      <c r="C2166" s="150"/>
      <c r="D2166" s="150"/>
      <c r="E2166" s="150"/>
      <c r="F2166" s="150"/>
      <c r="G2166" s="150"/>
      <c r="H2166" s="150"/>
      <c r="I2166" s="95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</row>
    <row r="2167" spans="1:57" x14ac:dyDescent="0.2">
      <c r="A2167" s="1"/>
      <c r="B2167" s="149"/>
      <c r="C2167" s="150"/>
      <c r="D2167" s="150"/>
      <c r="E2167" s="150"/>
      <c r="F2167" s="150"/>
      <c r="G2167" s="150"/>
      <c r="H2167" s="150"/>
      <c r="I2167" s="95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</row>
    <row r="2168" spans="1:57" x14ac:dyDescent="0.2">
      <c r="A2168" s="1"/>
      <c r="B2168" s="149"/>
      <c r="C2168" s="150"/>
      <c r="D2168" s="150"/>
      <c r="E2168" s="150"/>
      <c r="F2168" s="150"/>
      <c r="G2168" s="150"/>
      <c r="H2168" s="150"/>
      <c r="I2168" s="95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</row>
    <row r="2169" spans="1:57" x14ac:dyDescent="0.2">
      <c r="A2169" s="1"/>
      <c r="B2169" s="149"/>
      <c r="C2169" s="150"/>
      <c r="D2169" s="150"/>
      <c r="E2169" s="150"/>
      <c r="F2169" s="150"/>
      <c r="G2169" s="150"/>
      <c r="H2169" s="150"/>
      <c r="I2169" s="95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</row>
    <row r="2170" spans="1:57" x14ac:dyDescent="0.2">
      <c r="A2170" s="1"/>
      <c r="B2170" s="149"/>
      <c r="C2170" s="150"/>
      <c r="D2170" s="150"/>
      <c r="E2170" s="150"/>
      <c r="F2170" s="150"/>
      <c r="G2170" s="150"/>
      <c r="H2170" s="150"/>
      <c r="I2170" s="95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</row>
    <row r="2171" spans="1:57" x14ac:dyDescent="0.2">
      <c r="A2171" s="1"/>
      <c r="B2171" s="149"/>
      <c r="C2171" s="150"/>
      <c r="D2171" s="150"/>
      <c r="E2171" s="150"/>
      <c r="F2171" s="150"/>
      <c r="G2171" s="150"/>
      <c r="H2171" s="150"/>
      <c r="I2171" s="95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</row>
    <row r="2172" spans="1:57" x14ac:dyDescent="0.2">
      <c r="A2172" s="1"/>
      <c r="B2172" s="149"/>
      <c r="C2172" s="150"/>
      <c r="D2172" s="150"/>
      <c r="E2172" s="150"/>
      <c r="F2172" s="150"/>
      <c r="G2172" s="150"/>
      <c r="H2172" s="150"/>
      <c r="I2172" s="95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</row>
    <row r="2173" spans="1:57" x14ac:dyDescent="0.2">
      <c r="A2173" s="1"/>
      <c r="B2173" s="149"/>
      <c r="C2173" s="150"/>
      <c r="D2173" s="150"/>
      <c r="E2173" s="150"/>
      <c r="F2173" s="150"/>
      <c r="G2173" s="150"/>
      <c r="H2173" s="150"/>
      <c r="I2173" s="95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</row>
    <row r="2174" spans="1:57" x14ac:dyDescent="0.2">
      <c r="A2174" s="1"/>
      <c r="B2174" s="149"/>
      <c r="C2174" s="150"/>
      <c r="D2174" s="150"/>
      <c r="E2174" s="150"/>
      <c r="F2174" s="150"/>
      <c r="G2174" s="150"/>
      <c r="H2174" s="150"/>
      <c r="I2174" s="95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</row>
    <row r="2175" spans="1:57" x14ac:dyDescent="0.2">
      <c r="A2175" s="1"/>
      <c r="B2175" s="149"/>
      <c r="C2175" s="150"/>
      <c r="D2175" s="150"/>
      <c r="E2175" s="150"/>
      <c r="F2175" s="150"/>
      <c r="G2175" s="150"/>
      <c r="H2175" s="150"/>
      <c r="I2175" s="95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</row>
    <row r="2176" spans="1:57" x14ac:dyDescent="0.2">
      <c r="A2176" s="1"/>
      <c r="B2176" s="149"/>
      <c r="C2176" s="150"/>
      <c r="D2176" s="150"/>
      <c r="E2176" s="150"/>
      <c r="F2176" s="150"/>
      <c r="G2176" s="150"/>
      <c r="H2176" s="150"/>
      <c r="I2176" s="95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</row>
    <row r="2177" spans="1:57" x14ac:dyDescent="0.2">
      <c r="A2177" s="1"/>
      <c r="B2177" s="149"/>
      <c r="C2177" s="150"/>
      <c r="D2177" s="150"/>
      <c r="E2177" s="150"/>
      <c r="F2177" s="150"/>
      <c r="G2177" s="150"/>
      <c r="H2177" s="150"/>
      <c r="I2177" s="95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</row>
    <row r="2178" spans="1:57" x14ac:dyDescent="0.2">
      <c r="A2178" s="1"/>
      <c r="B2178" s="149"/>
      <c r="C2178" s="150"/>
      <c r="D2178" s="150"/>
      <c r="E2178" s="150"/>
      <c r="F2178" s="150"/>
      <c r="G2178" s="150"/>
      <c r="H2178" s="150"/>
      <c r="I2178" s="95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</row>
    <row r="2179" spans="1:57" x14ac:dyDescent="0.2">
      <c r="A2179" s="1"/>
      <c r="B2179" s="149"/>
      <c r="C2179" s="150"/>
      <c r="D2179" s="150"/>
      <c r="E2179" s="150"/>
      <c r="F2179" s="150"/>
      <c r="G2179" s="150"/>
      <c r="H2179" s="150"/>
      <c r="I2179" s="95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</row>
    <row r="2180" spans="1:57" x14ac:dyDescent="0.2">
      <c r="A2180" s="1"/>
      <c r="B2180" s="149"/>
      <c r="C2180" s="150"/>
      <c r="D2180" s="150"/>
      <c r="E2180" s="150"/>
      <c r="F2180" s="150"/>
      <c r="G2180" s="150"/>
      <c r="H2180" s="150"/>
      <c r="I2180" s="95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</row>
    <row r="2181" spans="1:57" x14ac:dyDescent="0.2">
      <c r="A2181" s="1"/>
      <c r="B2181" s="149"/>
      <c r="C2181" s="150"/>
      <c r="D2181" s="150"/>
      <c r="E2181" s="150"/>
      <c r="F2181" s="150"/>
      <c r="G2181" s="150"/>
      <c r="H2181" s="150"/>
      <c r="I2181" s="95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</row>
    <row r="2182" spans="1:57" x14ac:dyDescent="0.2">
      <c r="A2182" s="1"/>
      <c r="B2182" s="149"/>
      <c r="C2182" s="150"/>
      <c r="D2182" s="150"/>
      <c r="E2182" s="150"/>
      <c r="F2182" s="150"/>
      <c r="G2182" s="150"/>
      <c r="H2182" s="150"/>
      <c r="I2182" s="95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</row>
    <row r="2183" spans="1:57" x14ac:dyDescent="0.2">
      <c r="A2183" s="1"/>
      <c r="B2183" s="149"/>
      <c r="C2183" s="150"/>
      <c r="D2183" s="150"/>
      <c r="E2183" s="150"/>
      <c r="F2183" s="150"/>
      <c r="G2183" s="150"/>
      <c r="H2183" s="150"/>
      <c r="I2183" s="95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</row>
    <row r="2184" spans="1:57" x14ac:dyDescent="0.2">
      <c r="A2184" s="1"/>
      <c r="B2184" s="149"/>
      <c r="C2184" s="150"/>
      <c r="D2184" s="150"/>
      <c r="E2184" s="150"/>
      <c r="F2184" s="150"/>
      <c r="G2184" s="150"/>
      <c r="H2184" s="150"/>
      <c r="I2184" s="95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</row>
    <row r="2185" spans="1:57" x14ac:dyDescent="0.2">
      <c r="A2185" s="1"/>
      <c r="B2185" s="149"/>
      <c r="C2185" s="150"/>
      <c r="D2185" s="150"/>
      <c r="E2185" s="150"/>
      <c r="F2185" s="150"/>
      <c r="G2185" s="150"/>
      <c r="H2185" s="150"/>
      <c r="I2185" s="95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</row>
    <row r="2186" spans="1:57" x14ac:dyDescent="0.2">
      <c r="A2186" s="1"/>
      <c r="B2186" s="149"/>
      <c r="C2186" s="150"/>
      <c r="D2186" s="150"/>
      <c r="E2186" s="150"/>
      <c r="F2186" s="150"/>
      <c r="G2186" s="150"/>
      <c r="H2186" s="150"/>
      <c r="I2186" s="95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</row>
    <row r="2187" spans="1:57" x14ac:dyDescent="0.2">
      <c r="A2187" s="1"/>
      <c r="B2187" s="149"/>
      <c r="C2187" s="150"/>
      <c r="D2187" s="150"/>
      <c r="E2187" s="150"/>
      <c r="F2187" s="150"/>
      <c r="G2187" s="150"/>
      <c r="H2187" s="150"/>
      <c r="I2187" s="95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</row>
    <row r="2188" spans="1:57" x14ac:dyDescent="0.2">
      <c r="A2188" s="1"/>
      <c r="B2188" s="149"/>
      <c r="C2188" s="150"/>
      <c r="D2188" s="150"/>
      <c r="E2188" s="150"/>
      <c r="F2188" s="150"/>
      <c r="G2188" s="150"/>
      <c r="H2188" s="150"/>
      <c r="I2188" s="95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</row>
    <row r="2189" spans="1:57" x14ac:dyDescent="0.2">
      <c r="A2189" s="1"/>
      <c r="B2189" s="149"/>
      <c r="C2189" s="150"/>
      <c r="D2189" s="150"/>
      <c r="E2189" s="150"/>
      <c r="F2189" s="150"/>
      <c r="G2189" s="150"/>
      <c r="H2189" s="150"/>
      <c r="I2189" s="95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</row>
    <row r="2190" spans="1:57" x14ac:dyDescent="0.2">
      <c r="A2190" s="1"/>
      <c r="B2190" s="149"/>
      <c r="C2190" s="150"/>
      <c r="D2190" s="150"/>
      <c r="E2190" s="150"/>
      <c r="F2190" s="150"/>
      <c r="G2190" s="150"/>
      <c r="H2190" s="150"/>
      <c r="I2190" s="95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</row>
    <row r="2191" spans="1:57" x14ac:dyDescent="0.2">
      <c r="A2191" s="1"/>
      <c r="B2191" s="149"/>
      <c r="C2191" s="150"/>
      <c r="D2191" s="150"/>
      <c r="E2191" s="150"/>
      <c r="F2191" s="150"/>
      <c r="G2191" s="150"/>
      <c r="H2191" s="150"/>
      <c r="I2191" s="95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</row>
    <row r="2192" spans="1:57" x14ac:dyDescent="0.2">
      <c r="A2192" s="1"/>
      <c r="B2192" s="149"/>
      <c r="C2192" s="150"/>
      <c r="D2192" s="150"/>
      <c r="E2192" s="150"/>
      <c r="F2192" s="150"/>
      <c r="G2192" s="150"/>
      <c r="H2192" s="150"/>
      <c r="I2192" s="95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</row>
    <row r="2193" spans="1:57" x14ac:dyDescent="0.2">
      <c r="A2193" s="1"/>
      <c r="B2193" s="149"/>
      <c r="C2193" s="150"/>
      <c r="D2193" s="150"/>
      <c r="E2193" s="150"/>
      <c r="F2193" s="150"/>
      <c r="G2193" s="150"/>
      <c r="H2193" s="150"/>
      <c r="I2193" s="95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</row>
    <row r="2194" spans="1:57" x14ac:dyDescent="0.2">
      <c r="A2194" s="1"/>
      <c r="B2194" s="149"/>
      <c r="C2194" s="150"/>
      <c r="D2194" s="150"/>
      <c r="E2194" s="150"/>
      <c r="F2194" s="150"/>
      <c r="G2194" s="150"/>
      <c r="H2194" s="150"/>
      <c r="I2194" s="95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</row>
    <row r="2195" spans="1:57" x14ac:dyDescent="0.2">
      <c r="A2195" s="1"/>
      <c r="B2195" s="149"/>
      <c r="C2195" s="150"/>
      <c r="D2195" s="150"/>
      <c r="E2195" s="150"/>
      <c r="F2195" s="150"/>
      <c r="G2195" s="150"/>
      <c r="H2195" s="150"/>
      <c r="I2195" s="95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</row>
    <row r="2196" spans="1:57" x14ac:dyDescent="0.2">
      <c r="A2196" s="1"/>
      <c r="B2196" s="149"/>
      <c r="C2196" s="150"/>
      <c r="D2196" s="150"/>
      <c r="E2196" s="150"/>
      <c r="F2196" s="150"/>
      <c r="G2196" s="150"/>
      <c r="H2196" s="150"/>
      <c r="I2196" s="95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</row>
    <row r="2197" spans="1:57" x14ac:dyDescent="0.2">
      <c r="A2197" s="1"/>
      <c r="B2197" s="149"/>
      <c r="C2197" s="150"/>
      <c r="D2197" s="150"/>
      <c r="E2197" s="150"/>
      <c r="F2197" s="150"/>
      <c r="G2197" s="150"/>
      <c r="H2197" s="150"/>
      <c r="I2197" s="95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</row>
    <row r="2198" spans="1:57" x14ac:dyDescent="0.2">
      <c r="A2198" s="1"/>
      <c r="B2198" s="149"/>
      <c r="C2198" s="150"/>
      <c r="D2198" s="150"/>
      <c r="E2198" s="150"/>
      <c r="F2198" s="150"/>
      <c r="G2198" s="150"/>
      <c r="H2198" s="150"/>
      <c r="I2198" s="95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</row>
    <row r="2199" spans="1:57" x14ac:dyDescent="0.2">
      <c r="A2199" s="1"/>
      <c r="B2199" s="149"/>
      <c r="C2199" s="150"/>
      <c r="D2199" s="150"/>
      <c r="E2199" s="150"/>
      <c r="F2199" s="150"/>
      <c r="G2199" s="150"/>
      <c r="H2199" s="150"/>
      <c r="I2199" s="95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</row>
    <row r="2200" spans="1:57" x14ac:dyDescent="0.2">
      <c r="A2200" s="1"/>
      <c r="B2200" s="149"/>
      <c r="C2200" s="150"/>
      <c r="D2200" s="150"/>
      <c r="E2200" s="150"/>
      <c r="F2200" s="150"/>
      <c r="G2200" s="150"/>
      <c r="H2200" s="150"/>
      <c r="I2200" s="95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</row>
    <row r="2201" spans="1:57" x14ac:dyDescent="0.2">
      <c r="A2201" s="1"/>
      <c r="B2201" s="149"/>
      <c r="C2201" s="150"/>
      <c r="D2201" s="150"/>
      <c r="E2201" s="150"/>
      <c r="F2201" s="150"/>
      <c r="G2201" s="150"/>
      <c r="H2201" s="150"/>
      <c r="I2201" s="95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</row>
    <row r="2202" spans="1:57" x14ac:dyDescent="0.2">
      <c r="A2202" s="1"/>
      <c r="B2202" s="149"/>
      <c r="C2202" s="150"/>
      <c r="D2202" s="150"/>
      <c r="E2202" s="150"/>
      <c r="F2202" s="150"/>
      <c r="G2202" s="150"/>
      <c r="H2202" s="150"/>
      <c r="I2202" s="95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</row>
    <row r="2203" spans="1:57" x14ac:dyDescent="0.2">
      <c r="A2203" s="1"/>
      <c r="B2203" s="149"/>
      <c r="C2203" s="150"/>
      <c r="D2203" s="150"/>
      <c r="E2203" s="150"/>
      <c r="F2203" s="150"/>
      <c r="G2203" s="150"/>
      <c r="H2203" s="150"/>
      <c r="I2203" s="95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</row>
    <row r="2204" spans="1:57" x14ac:dyDescent="0.2">
      <c r="A2204" s="1"/>
      <c r="B2204" s="149"/>
      <c r="C2204" s="150"/>
      <c r="D2204" s="150"/>
      <c r="E2204" s="150"/>
      <c r="F2204" s="150"/>
      <c r="G2204" s="150"/>
      <c r="H2204" s="150"/>
      <c r="I2204" s="95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</row>
    <row r="2205" spans="1:57" x14ac:dyDescent="0.2">
      <c r="A2205" s="1"/>
      <c r="B2205" s="149"/>
      <c r="C2205" s="150"/>
      <c r="D2205" s="150"/>
      <c r="E2205" s="150"/>
      <c r="F2205" s="150"/>
      <c r="G2205" s="150"/>
      <c r="H2205" s="150"/>
      <c r="I2205" s="95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</row>
    <row r="2206" spans="1:57" x14ac:dyDescent="0.2">
      <c r="A2206" s="1"/>
      <c r="B2206" s="149"/>
      <c r="C2206" s="150"/>
      <c r="D2206" s="150"/>
      <c r="E2206" s="150"/>
      <c r="F2206" s="150"/>
      <c r="G2206" s="150"/>
      <c r="H2206" s="150"/>
      <c r="I2206" s="95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</row>
    <row r="2207" spans="1:57" x14ac:dyDescent="0.2">
      <c r="A2207" s="1"/>
      <c r="B2207" s="149"/>
      <c r="C2207" s="150"/>
      <c r="D2207" s="150"/>
      <c r="E2207" s="150"/>
      <c r="F2207" s="150"/>
      <c r="G2207" s="150"/>
      <c r="H2207" s="150"/>
      <c r="I2207" s="95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</row>
    <row r="2208" spans="1:57" x14ac:dyDescent="0.2">
      <c r="A2208" s="1"/>
      <c r="B2208" s="149"/>
      <c r="C2208" s="150"/>
      <c r="D2208" s="150"/>
      <c r="E2208" s="150"/>
      <c r="F2208" s="150"/>
      <c r="G2208" s="150"/>
      <c r="H2208" s="150"/>
      <c r="I2208" s="95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</row>
    <row r="2209" spans="1:57" x14ac:dyDescent="0.2">
      <c r="A2209" s="1"/>
      <c r="B2209" s="149"/>
      <c r="C2209" s="150"/>
      <c r="D2209" s="150"/>
      <c r="E2209" s="150"/>
      <c r="F2209" s="150"/>
      <c r="G2209" s="150"/>
      <c r="H2209" s="150"/>
      <c r="I2209" s="95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</row>
    <row r="2210" spans="1:57" x14ac:dyDescent="0.2">
      <c r="A2210" s="1"/>
      <c r="B2210" s="149"/>
      <c r="C2210" s="150"/>
      <c r="D2210" s="150"/>
      <c r="E2210" s="150"/>
      <c r="F2210" s="150"/>
      <c r="G2210" s="150"/>
      <c r="H2210" s="150"/>
      <c r="I2210" s="95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</row>
    <row r="2211" spans="1:57" x14ac:dyDescent="0.2">
      <c r="A2211" s="1"/>
      <c r="B2211" s="149"/>
      <c r="C2211" s="150"/>
      <c r="D2211" s="150"/>
      <c r="E2211" s="150"/>
      <c r="F2211" s="150"/>
      <c r="G2211" s="150"/>
      <c r="H2211" s="150"/>
      <c r="I2211" s="95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</row>
    <row r="2212" spans="1:57" ht="13.5" thickBot="1" x14ac:dyDescent="0.25">
      <c r="A2212" s="92"/>
      <c r="B2212" s="153"/>
      <c r="C2212" s="154"/>
      <c r="D2212" s="154"/>
      <c r="E2212" s="154"/>
      <c r="F2212" s="154"/>
      <c r="G2212" s="154"/>
      <c r="H2212" s="154"/>
      <c r="I2212" s="95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</row>
    <row r="2213" spans="1:57" x14ac:dyDescent="0.2">
      <c r="A2213" s="1"/>
      <c r="B2213" s="143" t="s">
        <v>106</v>
      </c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</row>
    <row r="2214" spans="1:57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</row>
    <row r="2215" spans="1:57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</row>
    <row r="2216" spans="1:57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</row>
    <row r="2217" spans="1:57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</row>
    <row r="2218" spans="1:57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</row>
    <row r="2219" spans="1:57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</row>
    <row r="2220" spans="1:57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</row>
    <row r="2221" spans="1:57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</row>
    <row r="2222" spans="1:57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</row>
    <row r="2223" spans="1:57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</row>
    <row r="2224" spans="1:57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</row>
    <row r="2225" spans="1:57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</row>
    <row r="2226" spans="1:57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</row>
    <row r="2227" spans="1:57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</row>
    <row r="2228" spans="1:57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</row>
    <row r="2229" spans="1:57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</row>
    <row r="2230" spans="1:57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</row>
    <row r="2231" spans="1:57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</row>
    <row r="2232" spans="1:57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</row>
    <row r="2233" spans="1:57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</row>
    <row r="2234" spans="1:57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</row>
    <row r="2235" spans="1:57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</row>
    <row r="2236" spans="1:57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</row>
    <row r="2237" spans="1:57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</row>
    <row r="2238" spans="1:57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</row>
    <row r="2239" spans="1:57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</row>
    <row r="2240" spans="1:57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</row>
    <row r="2241" spans="1:57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</row>
    <row r="2242" spans="1:57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</row>
    <row r="2243" spans="1:57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</row>
    <row r="2244" spans="1:57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</row>
    <row r="2245" spans="1:57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</row>
    <row r="2246" spans="1:57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</row>
    <row r="2247" spans="1:57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</row>
    <row r="2248" spans="1:57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</row>
    <row r="2249" spans="1:57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</row>
    <row r="2250" spans="1:57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</row>
    <row r="2251" spans="1:57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</row>
    <row r="2252" spans="1:57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</row>
    <row r="2253" spans="1:57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</row>
    <row r="2254" spans="1:57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</row>
    <row r="2255" spans="1:57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</row>
    <row r="2256" spans="1:57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</row>
    <row r="2257" spans="1:57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</row>
    <row r="2258" spans="1:57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</row>
    <row r="2259" spans="1:57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</row>
    <row r="2260" spans="1:57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</row>
    <row r="2261" spans="1:57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</row>
    <row r="2262" spans="1:57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</row>
    <row r="2263" spans="1:57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</row>
    <row r="2264" spans="1:57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</row>
    <row r="2265" spans="1:57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</row>
    <row r="2266" spans="1:57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</row>
    <row r="2267" spans="1:57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</row>
    <row r="2268" spans="1:57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</row>
    <row r="2269" spans="1:57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</row>
    <row r="2270" spans="1:57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</row>
    <row r="2271" spans="1:57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</row>
    <row r="2272" spans="1:57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</row>
    <row r="2273" spans="1:57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</row>
    <row r="2274" spans="1:57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</row>
    <row r="2275" spans="1:57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</row>
    <row r="2276" spans="1:57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</row>
    <row r="2277" spans="1:57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</row>
    <row r="2278" spans="1:57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</row>
    <row r="2279" spans="1:57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</row>
    <row r="2280" spans="1:57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</row>
    <row r="2281" spans="1:57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</row>
    <row r="2282" spans="1:57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</row>
    <row r="2283" spans="1:57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</row>
    <row r="2284" spans="1:57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</row>
    <row r="2285" spans="1:57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</row>
    <row r="2286" spans="1:57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</row>
    <row r="2287" spans="1:57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</row>
    <row r="2288" spans="1:57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</row>
    <row r="2289" spans="1:57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</row>
    <row r="2290" spans="1:57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</row>
    <row r="2291" spans="1:57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</row>
    <row r="2292" spans="1:57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</row>
    <row r="2293" spans="1:57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</row>
    <row r="2294" spans="1:57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</row>
    <row r="2295" spans="1:57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</row>
    <row r="2296" spans="1:57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</row>
    <row r="2297" spans="1:57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</row>
    <row r="2298" spans="1:57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</row>
    <row r="2299" spans="1:57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</row>
    <row r="2300" spans="1:57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</row>
    <row r="2301" spans="1:57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</row>
    <row r="2302" spans="1:57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</row>
    <row r="2303" spans="1:57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</row>
    <row r="2304" spans="1:57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</row>
    <row r="2305" spans="1:57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</row>
    <row r="2306" spans="1:57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</row>
    <row r="2307" spans="1:57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</row>
    <row r="2308" spans="1:57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</row>
    <row r="2309" spans="1:57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</row>
    <row r="2310" spans="1:57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</row>
    <row r="2311" spans="1:57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</row>
    <row r="2312" spans="1:57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</row>
    <row r="2313" spans="1:57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</row>
    <row r="2314" spans="1:57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</row>
    <row r="2315" spans="1:57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</row>
    <row r="2316" spans="1:57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</row>
    <row r="2317" spans="1:57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</row>
    <row r="2318" spans="1:57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</row>
    <row r="2319" spans="1:57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</row>
    <row r="2320" spans="1:57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</row>
    <row r="2321" spans="1:57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</row>
    <row r="2322" spans="1:57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</row>
    <row r="2323" spans="1:57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</row>
    <row r="2324" spans="1:57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</row>
    <row r="2325" spans="1:57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</row>
    <row r="2326" spans="1:57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</row>
    <row r="2327" spans="1:57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</row>
    <row r="2328" spans="1:57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</row>
    <row r="2329" spans="1:57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</row>
    <row r="2330" spans="1:57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</row>
    <row r="2331" spans="1:57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</row>
    <row r="2332" spans="1:57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</row>
    <row r="2333" spans="1:57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</row>
    <row r="2334" spans="1:57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</row>
    <row r="2335" spans="1:57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</row>
    <row r="2336" spans="1:57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</row>
    <row r="2337" spans="1:57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</row>
    <row r="2338" spans="1:57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</row>
    <row r="2339" spans="1:57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</row>
    <row r="2340" spans="1:57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</row>
    <row r="2341" spans="1:57" x14ac:dyDescent="0.2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</row>
    <row r="2342" spans="1:57" x14ac:dyDescent="0.2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</row>
    <row r="2343" spans="1:57" x14ac:dyDescent="0.2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</row>
    <row r="2344" spans="1:57" x14ac:dyDescent="0.2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</row>
    <row r="2345" spans="1:57" x14ac:dyDescent="0.2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</row>
    <row r="2346" spans="1:57" x14ac:dyDescent="0.2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</row>
    <row r="2347" spans="1:57" x14ac:dyDescent="0.2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</row>
    <row r="2348" spans="1:57" x14ac:dyDescent="0.2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</row>
    <row r="2349" spans="1:57" x14ac:dyDescent="0.2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</row>
    <row r="2350" spans="1:57" x14ac:dyDescent="0.2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</row>
    <row r="2351" spans="1:57" x14ac:dyDescent="0.2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</row>
    <row r="2352" spans="1:57" x14ac:dyDescent="0.2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</row>
    <row r="2353" spans="1:57" x14ac:dyDescent="0.2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</row>
    <row r="2354" spans="1:57" x14ac:dyDescent="0.2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</row>
    <row r="2355" spans="1:57" x14ac:dyDescent="0.2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</row>
    <row r="2356" spans="1:57" x14ac:dyDescent="0.2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</row>
    <row r="2357" spans="1:57" x14ac:dyDescent="0.2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</row>
    <row r="2358" spans="1:57" x14ac:dyDescent="0.2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</row>
    <row r="2359" spans="1:57" x14ac:dyDescent="0.2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</row>
    <row r="2360" spans="1:57" x14ac:dyDescent="0.2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</row>
    <row r="2361" spans="1:57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</row>
    <row r="2362" spans="1:57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</row>
    <row r="2363" spans="1:57" x14ac:dyDescent="0.2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</row>
    <row r="2364" spans="1:57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</row>
    <row r="2365" spans="1:57" x14ac:dyDescent="0.2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</row>
    <row r="2366" spans="1:57" x14ac:dyDescent="0.2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</row>
    <row r="2367" spans="1:57" x14ac:dyDescent="0.2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</row>
    <row r="2368" spans="1:57" x14ac:dyDescent="0.2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</row>
    <row r="2369" spans="1:57" x14ac:dyDescent="0.2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</row>
    <row r="2370" spans="1:57" x14ac:dyDescent="0.2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</row>
    <row r="2371" spans="1:57" x14ac:dyDescent="0.2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</row>
    <row r="2372" spans="1:57" x14ac:dyDescent="0.2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</row>
    <row r="2373" spans="1:57" x14ac:dyDescent="0.2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</row>
    <row r="2374" spans="1:57" x14ac:dyDescent="0.2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</row>
    <row r="2375" spans="1:57" x14ac:dyDescent="0.2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</row>
    <row r="2376" spans="1:57" x14ac:dyDescent="0.2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</row>
    <row r="2377" spans="1:57" x14ac:dyDescent="0.2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</row>
    <row r="2378" spans="1:57" x14ac:dyDescent="0.2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</row>
    <row r="2379" spans="1:57" x14ac:dyDescent="0.2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</row>
    <row r="2380" spans="1:57" x14ac:dyDescent="0.2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</row>
    <row r="2381" spans="1:57" x14ac:dyDescent="0.2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</row>
    <row r="2382" spans="1:57" x14ac:dyDescent="0.2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</row>
    <row r="2383" spans="1:57" x14ac:dyDescent="0.2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</row>
    <row r="2384" spans="1:57" x14ac:dyDescent="0.2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</row>
    <row r="2385" spans="1:57" x14ac:dyDescent="0.2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</row>
    <row r="2386" spans="1:57" x14ac:dyDescent="0.2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</row>
    <row r="2387" spans="1:57" x14ac:dyDescent="0.2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</row>
    <row r="2388" spans="1:57" x14ac:dyDescent="0.2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</row>
    <row r="2389" spans="1:57" x14ac:dyDescent="0.2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</row>
    <row r="2390" spans="1:57" x14ac:dyDescent="0.2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</row>
    <row r="2391" spans="1:57" x14ac:dyDescent="0.2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</row>
    <row r="2392" spans="1:57" x14ac:dyDescent="0.2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</row>
    <row r="2393" spans="1:57" x14ac:dyDescent="0.2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</row>
    <row r="2394" spans="1:57" x14ac:dyDescent="0.2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</row>
    <row r="2395" spans="1:57" x14ac:dyDescent="0.2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</row>
    <row r="2396" spans="1:57" x14ac:dyDescent="0.2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</row>
    <row r="2397" spans="1:57" x14ac:dyDescent="0.2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</row>
    <row r="2398" spans="1:57" x14ac:dyDescent="0.2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</row>
    <row r="2399" spans="1:57" x14ac:dyDescent="0.2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</row>
    <row r="2400" spans="1:57" x14ac:dyDescent="0.2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</row>
    <row r="2401" spans="1:57" x14ac:dyDescent="0.2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</row>
    <row r="2402" spans="1:57" x14ac:dyDescent="0.2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</row>
    <row r="2403" spans="1:57" x14ac:dyDescent="0.2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</row>
  </sheetData>
  <sheetProtection password="F1AA" sheet="1" objects="1" scenarios="1"/>
  <mergeCells count="2">
    <mergeCell ref="D2:G2"/>
    <mergeCell ref="D5:G5"/>
  </mergeCells>
  <phoneticPr fontId="6" type="noConversion"/>
  <pageMargins left="0.59055118110236227" right="0.59055118110236227" top="0.59055118110236227" bottom="0.78740157480314965" header="0.51181102362204722" footer="0.51181102362204722"/>
  <pageSetup paperSize="9" scale="93" orientation="landscape" r:id="rId1"/>
  <headerFooter alignWithMargins="0">
    <oddFooter>&amp;RPagina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O2523"/>
  <sheetViews>
    <sheetView showRowColHeaders="0" workbookViewId="0">
      <selection activeCell="B25" sqref="B25"/>
    </sheetView>
  </sheetViews>
  <sheetFormatPr defaultRowHeight="12.75" x14ac:dyDescent="0.2"/>
  <cols>
    <col min="1" max="1" width="3.28515625" style="4" customWidth="1"/>
    <col min="2" max="2" width="6.7109375" style="4" customWidth="1"/>
    <col min="3" max="3" width="0.85546875" style="4" customWidth="1"/>
    <col min="4" max="4" width="3.85546875" style="4" customWidth="1"/>
    <col min="5" max="5" width="40.7109375" style="4" customWidth="1"/>
    <col min="6" max="6" width="11" style="4" customWidth="1"/>
    <col min="7" max="7" width="11.42578125" style="4" customWidth="1"/>
    <col min="8" max="8" width="15.7109375" style="4" customWidth="1"/>
    <col min="9" max="9" width="4.5703125" style="4" customWidth="1"/>
    <col min="10" max="10" width="3" style="4" customWidth="1"/>
    <col min="11" max="11" width="4.28515625" style="4" customWidth="1"/>
    <col min="12" max="12" width="9.140625" style="4"/>
    <col min="13" max="13" width="2.7109375" style="4" customWidth="1"/>
    <col min="14" max="14" width="9.140625" style="4"/>
    <col min="15" max="15" width="2.5703125" style="4" customWidth="1"/>
    <col min="16" max="16384" width="9.140625" style="4"/>
  </cols>
  <sheetData>
    <row r="1" spans="1:93" ht="5.25" customHeight="1" x14ac:dyDescent="0.2">
      <c r="A1" s="55"/>
      <c r="B1" s="55"/>
      <c r="C1" s="55"/>
      <c r="D1" s="55"/>
      <c r="E1" s="5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</row>
    <row r="2" spans="1:93" ht="33" customHeight="1" x14ac:dyDescent="0.3">
      <c r="A2" s="55"/>
      <c r="B2" s="55"/>
      <c r="C2" s="55"/>
      <c r="D2" s="55"/>
      <c r="E2" s="55"/>
      <c r="F2" s="221" t="str">
        <f>IF(instelling!D14="","",instelling!D14)</f>
        <v>Company name</v>
      </c>
      <c r="G2" s="221"/>
      <c r="H2" s="22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</row>
    <row r="3" spans="1:93" x14ac:dyDescent="0.2">
      <c r="A3" s="55"/>
      <c r="B3" s="55"/>
      <c r="C3" s="55"/>
      <c r="D3" s="55"/>
      <c r="E3" s="55"/>
      <c r="F3" s="1"/>
      <c r="G3" s="1"/>
      <c r="H3" s="61" t="str">
        <f>IF(instelling!D16="","",instelling!D16)</f>
        <v>Palmenlaan 344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3" x14ac:dyDescent="0.2">
      <c r="A4" s="55"/>
      <c r="B4" s="55"/>
      <c r="C4" s="55"/>
      <c r="D4" s="55"/>
      <c r="E4" s="55"/>
      <c r="F4" s="1"/>
      <c r="G4" s="1"/>
      <c r="H4" s="61" t="str">
        <f>IF(instelling!D18="","",instelling!D18)</f>
        <v>8765 RT Apeldoorn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</row>
    <row r="5" spans="1:93" ht="6.75" customHeight="1" x14ac:dyDescent="0.2">
      <c r="A5" s="55"/>
      <c r="B5" s="55"/>
      <c r="C5" s="55"/>
      <c r="D5" s="55"/>
      <c r="E5" s="55"/>
      <c r="F5" s="1"/>
      <c r="G5" s="1"/>
      <c r="H5" s="6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</row>
    <row r="6" spans="1:93" ht="6.75" customHeight="1" x14ac:dyDescent="0.2">
      <c r="A6" s="55"/>
      <c r="B6" s="55"/>
      <c r="C6" s="55"/>
      <c r="D6" s="55"/>
      <c r="E6" s="55"/>
      <c r="F6" s="1"/>
      <c r="G6" s="1"/>
      <c r="H6" s="6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</row>
    <row r="7" spans="1:93" x14ac:dyDescent="0.2">
      <c r="A7" s="55"/>
      <c r="B7" s="55"/>
      <c r="C7" s="55"/>
      <c r="D7" s="55"/>
      <c r="E7" s="55"/>
      <c r="F7" s="1"/>
      <c r="G7" s="1"/>
      <c r="H7" s="62" t="str">
        <f>IF(instelling!D20="","",instelling!D20)</f>
        <v>0567-748564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</row>
    <row r="8" spans="1:93" x14ac:dyDescent="0.2">
      <c r="A8" s="55"/>
      <c r="B8" s="55"/>
      <c r="C8" s="55"/>
      <c r="D8" s="55"/>
      <c r="E8" s="55"/>
      <c r="F8" s="1"/>
      <c r="G8" s="1"/>
      <c r="H8" s="62" t="str">
        <f>IF(instelling!D22="","",instelling!D22)</f>
        <v>info@bedrijf.nl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</row>
    <row r="9" spans="1:93" x14ac:dyDescent="0.2">
      <c r="A9" s="55"/>
      <c r="B9" s="76" t="s">
        <v>99</v>
      </c>
      <c r="C9" s="55"/>
      <c r="D9" s="55"/>
      <c r="E9" s="55"/>
      <c r="F9" s="1"/>
      <c r="G9" s="1"/>
      <c r="H9" s="62" t="str">
        <f>IF(instelling!$D$24="","",instelling!$D$24)</f>
        <v>www.website.nl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</row>
    <row r="10" spans="1:93" ht="3.75" customHeight="1" x14ac:dyDescent="0.2">
      <c r="A10" s="55"/>
      <c r="B10" s="55"/>
      <c r="C10" s="55"/>
      <c r="D10" s="55"/>
      <c r="E10" s="55"/>
      <c r="F10" s="1"/>
      <c r="G10" s="1"/>
      <c r="H10" s="6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</row>
    <row r="11" spans="1:93" x14ac:dyDescent="0.2">
      <c r="A11" s="55"/>
      <c r="B11" s="223" t="str">
        <f>IF(verkoopregister!X12="","",verkoopregister!X12)</f>
        <v/>
      </c>
      <c r="C11" s="223"/>
      <c r="D11" s="223"/>
      <c r="E11" s="223"/>
      <c r="F11" s="1"/>
      <c r="G11" s="1"/>
      <c r="H11" s="62" t="str">
        <f>IF(instelling!$D$28="","",instelling!$D$28)</f>
        <v>Bank: NL62TEST0123456789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</row>
    <row r="12" spans="1:93" x14ac:dyDescent="0.2">
      <c r="A12" s="55"/>
      <c r="B12" s="223" t="str">
        <f>IF(verkoopregister!X13="","",verkoopregister!$W$13&amp;"  "&amp;verkoopregister!$X$13)</f>
        <v/>
      </c>
      <c r="C12" s="223"/>
      <c r="D12" s="223"/>
      <c r="E12" s="223"/>
      <c r="F12" s="1"/>
      <c r="G12" s="1"/>
      <c r="H12" s="62" t="str">
        <f>IF(instelling!$D$26="","",instelling!$D$26)</f>
        <v>Btw: NL0123456789BO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</row>
    <row r="13" spans="1:93" ht="12.75" customHeight="1" x14ac:dyDescent="0.2">
      <c r="A13" s="55"/>
      <c r="B13" s="223" t="str">
        <f>IF(verkoopregister!$X$14="","",verkoopregister!X14)</f>
        <v/>
      </c>
      <c r="C13" s="223"/>
      <c r="D13" s="223"/>
      <c r="E13" s="223"/>
      <c r="F13" s="1"/>
      <c r="G13" s="1"/>
      <c r="H13" s="62" t="str">
        <f>IF(instelling!D30="","",instelling!D30)</f>
        <v>Kvk: 64986734</v>
      </c>
      <c r="I13" s="1"/>
      <c r="J13" s="1"/>
      <c r="K13" s="1"/>
      <c r="L13" s="230" t="s">
        <v>82</v>
      </c>
      <c r="M13" s="230"/>
      <c r="N13" s="23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</row>
    <row r="14" spans="1:93" ht="2.25" customHeight="1" thickBot="1" x14ac:dyDescent="0.25">
      <c r="A14" s="55"/>
      <c r="B14" s="55"/>
      <c r="C14" s="55"/>
      <c r="D14" s="55"/>
      <c r="E14" s="55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</row>
    <row r="15" spans="1:93" ht="16.5" customHeight="1" thickBot="1" x14ac:dyDescent="0.25">
      <c r="A15" s="55"/>
      <c r="B15" s="224" t="str">
        <f>IF(verkoopregister!Y15="","",verkoopregister!$X$15&amp;"  "&amp;verkoopregister!$Y$15)</f>
        <v/>
      </c>
      <c r="C15" s="224"/>
      <c r="D15" s="224"/>
      <c r="E15" s="224"/>
      <c r="F15" s="1"/>
      <c r="G15" s="1"/>
      <c r="H15" s="1"/>
      <c r="I15" s="1"/>
      <c r="J15" s="1"/>
      <c r="K15" s="1"/>
      <c r="L15" s="17"/>
      <c r="M15" s="231"/>
      <c r="N15" s="232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</row>
    <row r="16" spans="1:93" ht="18" customHeight="1" x14ac:dyDescent="0.2">
      <c r="A16" s="55"/>
      <c r="B16" s="55"/>
      <c r="C16" s="55"/>
      <c r="D16" s="55"/>
      <c r="E16" s="55"/>
      <c r="F16" s="1"/>
      <c r="G16" s="1"/>
      <c r="H16" s="1"/>
      <c r="I16" s="1"/>
      <c r="J16" s="1"/>
      <c r="K16" s="1"/>
      <c r="L16" s="229" t="s">
        <v>8</v>
      </c>
      <c r="M16" s="229"/>
      <c r="N16" s="22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</row>
    <row r="17" spans="1:93" x14ac:dyDescent="0.2">
      <c r="A17" s="1"/>
      <c r="B17" s="9" t="s">
        <v>63</v>
      </c>
      <c r="C17" s="1"/>
      <c r="D17" s="1"/>
      <c r="E17" s="56">
        <f>L15</f>
        <v>0</v>
      </c>
      <c r="F17" s="222" t="s">
        <v>55</v>
      </c>
      <c r="G17" s="222"/>
      <c r="H17" s="222"/>
      <c r="I17" s="1"/>
      <c r="J17" s="1"/>
      <c r="K17" s="1"/>
      <c r="L17" s="229" t="s">
        <v>9</v>
      </c>
      <c r="M17" s="229"/>
      <c r="N17" s="229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</row>
    <row r="18" spans="1:93" x14ac:dyDescent="0.2">
      <c r="A18" s="1"/>
      <c r="B18" s="9" t="s">
        <v>62</v>
      </c>
      <c r="C18" s="1"/>
      <c r="D18" s="1"/>
      <c r="E18" s="57" t="str">
        <f>verkoopregister!P15</f>
        <v/>
      </c>
      <c r="F18" s="222"/>
      <c r="G18" s="222"/>
      <c r="H18" s="222"/>
      <c r="I18" s="1"/>
      <c r="J18" s="1"/>
      <c r="K18" s="1"/>
      <c r="L18" s="229" t="s">
        <v>7</v>
      </c>
      <c r="M18" s="229"/>
      <c r="N18" s="22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</row>
    <row r="19" spans="1:93" x14ac:dyDescent="0.2">
      <c r="A19" s="1"/>
      <c r="B19" s="58"/>
      <c r="C19" s="58"/>
      <c r="D19" s="58"/>
      <c r="E19" s="58"/>
      <c r="F19" s="58"/>
      <c r="G19" s="58"/>
      <c r="H19" s="58"/>
      <c r="I19" s="29"/>
      <c r="J19" s="35"/>
      <c r="K19" s="16"/>
      <c r="L19" s="36"/>
      <c r="M19" s="86"/>
      <c r="N19" s="87"/>
      <c r="O19" s="87"/>
      <c r="P19" s="87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</row>
    <row r="20" spans="1:93" ht="5.25" customHeight="1" x14ac:dyDescent="0.2">
      <c r="A20" s="1"/>
      <c r="B20" s="7"/>
      <c r="C20" s="7"/>
      <c r="D20" s="7"/>
      <c r="E20" s="7"/>
      <c r="F20" s="7"/>
      <c r="G20" s="7"/>
      <c r="H20" s="7"/>
      <c r="I20" s="29"/>
      <c r="J20" s="44"/>
      <c r="K20" s="44"/>
      <c r="L20" s="44"/>
      <c r="M20" s="44"/>
      <c r="N20" s="12"/>
      <c r="O20" s="12"/>
      <c r="P20" s="1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</row>
    <row r="21" spans="1:93" x14ac:dyDescent="0.2">
      <c r="A21" s="1"/>
      <c r="B21" s="3"/>
      <c r="C21" s="3"/>
      <c r="D21" s="3"/>
      <c r="E21" s="3"/>
      <c r="F21" s="15" t="str">
        <f>IF(SUM(B25:B42)=0,"","excl.btw")</f>
        <v/>
      </c>
      <c r="G21" s="3"/>
      <c r="H21" s="15" t="s">
        <v>3</v>
      </c>
      <c r="I21" s="1"/>
      <c r="J21" s="12"/>
      <c r="K21" s="12"/>
      <c r="L21" s="12"/>
      <c r="M21" s="12"/>
      <c r="N21" s="12"/>
      <c r="O21" s="12"/>
      <c r="P21" s="1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</row>
    <row r="22" spans="1:93" x14ac:dyDescent="0.2">
      <c r="A22" s="1"/>
      <c r="B22" s="18" t="s">
        <v>1</v>
      </c>
      <c r="C22" s="14"/>
      <c r="D22" s="14" t="s">
        <v>2</v>
      </c>
      <c r="E22" s="3"/>
      <c r="F22" s="15" t="str">
        <f>IF(SUM(B25:B42)=0,"","Prijs/stuk")</f>
        <v/>
      </c>
      <c r="G22" s="15" t="s">
        <v>4</v>
      </c>
      <c r="H22" s="15" t="s">
        <v>6</v>
      </c>
      <c r="I22" s="1"/>
      <c r="J22" s="12"/>
      <c r="K22" s="12"/>
      <c r="L22" s="12"/>
      <c r="M22" s="12"/>
      <c r="N22" s="12"/>
      <c r="O22" s="12"/>
      <c r="P22" s="1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</row>
    <row r="23" spans="1:93" ht="3" customHeight="1" x14ac:dyDescent="0.2">
      <c r="A23" s="1"/>
      <c r="B23" s="8"/>
      <c r="C23" s="8"/>
      <c r="D23" s="8"/>
      <c r="E23" s="8"/>
      <c r="F23" s="8"/>
      <c r="G23" s="8"/>
      <c r="H23" s="8"/>
      <c r="I23" s="1"/>
      <c r="J23" s="12"/>
      <c r="K23" s="12"/>
      <c r="L23" s="12"/>
      <c r="M23" s="12"/>
      <c r="N23" s="12"/>
      <c r="O23" s="12"/>
      <c r="P23" s="1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</row>
    <row r="24" spans="1:93" ht="7.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2"/>
      <c r="K24" s="12"/>
      <c r="L24" s="12"/>
      <c r="M24" s="12"/>
      <c r="N24" s="12"/>
      <c r="O24" s="12"/>
      <c r="P24" s="1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</row>
    <row r="25" spans="1:93" ht="15" customHeight="1" x14ac:dyDescent="0.2">
      <c r="A25" s="1"/>
      <c r="B25" s="39" t="str">
        <f>IF(verkoopregister!Q17=0,"",verkoopregister!Q17)</f>
        <v/>
      </c>
      <c r="C25" s="36"/>
      <c r="D25" s="220" t="str">
        <f>IF(verkoopregister!R17=0,"",verkoopregister!R17)</f>
        <v/>
      </c>
      <c r="E25" s="220"/>
      <c r="F25" s="37" t="str">
        <f>IF(B25="","",IF(verkoopregister!S17=0,"",verkoopregister!S17))</f>
        <v/>
      </c>
      <c r="G25" s="38" t="str">
        <f>IF(verkoopregister!T17=0,"",verkoopregister!T17)</f>
        <v/>
      </c>
      <c r="H25" s="37" t="str">
        <f>verkoopregister!U17</f>
        <v/>
      </c>
      <c r="I25" s="1"/>
      <c r="J25" s="12"/>
      <c r="K25" s="12"/>
      <c r="L25" s="44" t="s">
        <v>0</v>
      </c>
      <c r="M25" s="12"/>
      <c r="N25" s="12" t="s">
        <v>27</v>
      </c>
      <c r="O25" s="12"/>
      <c r="P25" s="12"/>
      <c r="Q25" s="16"/>
      <c r="R25" s="16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</row>
    <row r="26" spans="1:93" ht="15" customHeight="1" x14ac:dyDescent="0.2">
      <c r="A26" s="1"/>
      <c r="B26" s="39" t="str">
        <f>IF(verkoopregister!Q18=0,"",verkoopregister!Q18)</f>
        <v/>
      </c>
      <c r="C26" s="36"/>
      <c r="D26" s="220" t="str">
        <f>IF(verkoopregister!R18=0,"",verkoopregister!R18)</f>
        <v/>
      </c>
      <c r="E26" s="220"/>
      <c r="F26" s="37" t="str">
        <f>IF(B26="","",IF(verkoopregister!S18=0,"",verkoopregister!S18))</f>
        <v/>
      </c>
      <c r="G26" s="38" t="str">
        <f>IF(verkoopregister!T18=0,"",verkoopregister!T18)</f>
        <v/>
      </c>
      <c r="H26" s="37" t="str">
        <f>verkoopregister!U18</f>
        <v/>
      </c>
      <c r="I26" s="1"/>
      <c r="J26" s="12"/>
      <c r="K26" s="12"/>
      <c r="L26" s="44" t="s">
        <v>24</v>
      </c>
      <c r="M26" s="12"/>
      <c r="N26" s="12" t="s">
        <v>26</v>
      </c>
      <c r="O26" s="12"/>
      <c r="P26" s="12"/>
      <c r="Q26" s="16"/>
      <c r="R26" s="16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</row>
    <row r="27" spans="1:93" ht="15" customHeight="1" x14ac:dyDescent="0.2">
      <c r="A27" s="1"/>
      <c r="B27" s="39" t="str">
        <f>IF(verkoopregister!Q19=0,"",verkoopregister!Q19)</f>
        <v/>
      </c>
      <c r="C27" s="36"/>
      <c r="D27" s="220" t="str">
        <f>IF(verkoopregister!R19=0,"",verkoopregister!R19)</f>
        <v/>
      </c>
      <c r="E27" s="220"/>
      <c r="F27" s="37" t="str">
        <f>IF(B27="","",IF(verkoopregister!S19=0,"",verkoopregister!S19))</f>
        <v/>
      </c>
      <c r="G27" s="38" t="str">
        <f>IF(verkoopregister!T19=0,"",verkoopregister!T19)</f>
        <v/>
      </c>
      <c r="H27" s="37" t="str">
        <f>verkoopregister!U19</f>
        <v/>
      </c>
      <c r="I27" s="1"/>
      <c r="J27" s="12"/>
      <c r="K27" s="12"/>
      <c r="L27" s="44" t="str">
        <f>IF(verkoopregister!B12="","",verkoopregister!B12)</f>
        <v/>
      </c>
      <c r="M27" s="12"/>
      <c r="N27" s="44">
        <f>MAX(ticketnr)</f>
        <v>0</v>
      </c>
      <c r="O27" s="12"/>
      <c r="P27" s="44"/>
      <c r="Q27" s="54"/>
      <c r="R27" s="16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</row>
    <row r="28" spans="1:93" ht="15" customHeight="1" x14ac:dyDescent="0.2">
      <c r="A28" s="1"/>
      <c r="B28" s="39" t="str">
        <f>IF(verkoopregister!Q20=0,"",verkoopregister!Q20)</f>
        <v/>
      </c>
      <c r="C28" s="36"/>
      <c r="D28" s="220" t="str">
        <f>IF(verkoopregister!R20=0,"",verkoopregister!R20)</f>
        <v/>
      </c>
      <c r="E28" s="220"/>
      <c r="F28" s="37" t="str">
        <f>IF(B28="","",IF(verkoopregister!S20=0,"",verkoopregister!S20))</f>
        <v/>
      </c>
      <c r="G28" s="38" t="str">
        <f>IF(verkoopregister!T20=0,"",verkoopregister!T20)</f>
        <v/>
      </c>
      <c r="H28" s="37" t="str">
        <f>verkoopregister!U20</f>
        <v/>
      </c>
      <c r="I28" s="1"/>
      <c r="J28" s="12"/>
      <c r="K28" s="12"/>
      <c r="L28" s="44" t="str">
        <f>IF(L27="","",IF(L27+1=$N$27+1,"",L27+1))</f>
        <v/>
      </c>
      <c r="M28" s="12"/>
      <c r="N28" s="44"/>
      <c r="O28" s="12"/>
      <c r="P28" s="12"/>
      <c r="Q28" s="54"/>
      <c r="R28" s="16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</row>
    <row r="29" spans="1:93" ht="15" customHeight="1" x14ac:dyDescent="0.2">
      <c r="A29" s="1"/>
      <c r="B29" s="39" t="str">
        <f>IF(verkoopregister!Q21=0,"",verkoopregister!Q21)</f>
        <v/>
      </c>
      <c r="C29" s="36"/>
      <c r="D29" s="220" t="str">
        <f>IF(verkoopregister!R21=0,"",verkoopregister!R21)</f>
        <v/>
      </c>
      <c r="E29" s="220"/>
      <c r="F29" s="37" t="str">
        <f>IF(B29="","",IF(verkoopregister!S21=0,"",verkoopregister!S21))</f>
        <v/>
      </c>
      <c r="G29" s="38" t="str">
        <f>IF(verkoopregister!T21=0,"",verkoopregister!T21)</f>
        <v/>
      </c>
      <c r="H29" s="37" t="str">
        <f>verkoopregister!U21</f>
        <v/>
      </c>
      <c r="I29" s="1"/>
      <c r="J29" s="12"/>
      <c r="K29" s="12"/>
      <c r="L29" s="44" t="str">
        <f t="shared" ref="L29:L92" si="0">IF(L28="","",IF(L28+1=$N$27+1,"",L28+1))</f>
        <v/>
      </c>
      <c r="M29" s="12"/>
      <c r="N29" s="44"/>
      <c r="O29" s="12"/>
      <c r="P29" s="12"/>
      <c r="Q29" s="54"/>
      <c r="R29" s="16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</row>
    <row r="30" spans="1:93" ht="15" customHeight="1" x14ac:dyDescent="0.2">
      <c r="A30" s="1"/>
      <c r="B30" s="39" t="str">
        <f>IF(verkoopregister!Q22=0,"",verkoopregister!Q22)</f>
        <v/>
      </c>
      <c r="C30" s="36"/>
      <c r="D30" s="220" t="str">
        <f>IF(verkoopregister!R22=0,"",verkoopregister!R22)</f>
        <v/>
      </c>
      <c r="E30" s="220"/>
      <c r="F30" s="37" t="str">
        <f>IF(B30="","",IF(verkoopregister!S22=0,"",verkoopregister!S22))</f>
        <v/>
      </c>
      <c r="G30" s="38" t="str">
        <f>IF(verkoopregister!T22=0,"",verkoopregister!T22)</f>
        <v/>
      </c>
      <c r="H30" s="37" t="str">
        <f>verkoopregister!U22</f>
        <v/>
      </c>
      <c r="I30" s="1"/>
      <c r="J30" s="12"/>
      <c r="K30" s="12"/>
      <c r="L30" s="44" t="str">
        <f t="shared" si="0"/>
        <v/>
      </c>
      <c r="M30" s="12"/>
      <c r="N30" s="44"/>
      <c r="O30" s="12"/>
      <c r="P30" s="12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</row>
    <row r="31" spans="1:93" ht="15" customHeight="1" x14ac:dyDescent="0.2">
      <c r="A31" s="1"/>
      <c r="B31" s="39" t="str">
        <f>IF(verkoopregister!Q23=0,"",verkoopregister!Q23)</f>
        <v/>
      </c>
      <c r="C31" s="36"/>
      <c r="D31" s="220" t="str">
        <f>IF(verkoopregister!R23=0,"",verkoopregister!R23)</f>
        <v/>
      </c>
      <c r="E31" s="220"/>
      <c r="F31" s="37" t="str">
        <f>IF(B31="","",IF(verkoopregister!S23=0,"",verkoopregister!S23))</f>
        <v/>
      </c>
      <c r="G31" s="38" t="str">
        <f>IF(verkoopregister!T23=0,"",verkoopregister!T23)</f>
        <v/>
      </c>
      <c r="H31" s="37" t="str">
        <f>verkoopregister!U23</f>
        <v/>
      </c>
      <c r="I31" s="1"/>
      <c r="J31" s="12"/>
      <c r="K31" s="12"/>
      <c r="L31" s="44" t="str">
        <f t="shared" si="0"/>
        <v/>
      </c>
      <c r="M31" s="12"/>
      <c r="N31" s="44"/>
      <c r="O31" s="12"/>
      <c r="P31" s="12"/>
      <c r="Q31" s="16"/>
      <c r="R31" s="16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</row>
    <row r="32" spans="1:93" ht="15" customHeight="1" x14ac:dyDescent="0.2">
      <c r="A32" s="1"/>
      <c r="B32" s="39" t="str">
        <f>IF(verkoopregister!Q24=0,"",verkoopregister!Q24)</f>
        <v/>
      </c>
      <c r="C32" s="36"/>
      <c r="D32" s="220" t="str">
        <f>IF(verkoopregister!R24=0,"",verkoopregister!R24)</f>
        <v/>
      </c>
      <c r="E32" s="220"/>
      <c r="F32" s="37" t="str">
        <f>IF(B32="","",IF(verkoopregister!S24=0,"",verkoopregister!S24))</f>
        <v/>
      </c>
      <c r="G32" s="38" t="str">
        <f>IF(verkoopregister!T24=0,"",verkoopregister!T24)</f>
        <v/>
      </c>
      <c r="H32" s="37" t="str">
        <f>verkoopregister!U24</f>
        <v/>
      </c>
      <c r="I32" s="1"/>
      <c r="J32" s="12"/>
      <c r="K32" s="12"/>
      <c r="L32" s="44" t="str">
        <f t="shared" si="0"/>
        <v/>
      </c>
      <c r="M32" s="12"/>
      <c r="N32" s="44"/>
      <c r="O32" s="12"/>
      <c r="P32" s="1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</row>
    <row r="33" spans="1:93" ht="15" customHeight="1" x14ac:dyDescent="0.2">
      <c r="A33" s="1"/>
      <c r="B33" s="39" t="str">
        <f>IF(verkoopregister!Q25=0,"",verkoopregister!Q25)</f>
        <v/>
      </c>
      <c r="C33" s="36"/>
      <c r="D33" s="220" t="str">
        <f>IF(verkoopregister!R25=0,"",verkoopregister!R25)</f>
        <v/>
      </c>
      <c r="E33" s="220"/>
      <c r="F33" s="37" t="str">
        <f>IF(B33="","",IF(verkoopregister!S25=0,"",verkoopregister!S25))</f>
        <v/>
      </c>
      <c r="G33" s="38" t="str">
        <f>IF(verkoopregister!T25=0,"",verkoopregister!T25)</f>
        <v/>
      </c>
      <c r="H33" s="37" t="str">
        <f>verkoopregister!U25</f>
        <v/>
      </c>
      <c r="I33" s="1"/>
      <c r="J33" s="12"/>
      <c r="K33" s="12"/>
      <c r="L33" s="44" t="str">
        <f t="shared" si="0"/>
        <v/>
      </c>
      <c r="M33" s="12"/>
      <c r="N33" s="44"/>
      <c r="O33" s="12"/>
      <c r="P33" s="1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</row>
    <row r="34" spans="1:93" ht="15" customHeight="1" x14ac:dyDescent="0.2">
      <c r="A34" s="1"/>
      <c r="B34" s="39" t="str">
        <f>IF(verkoopregister!Q26=0,"",verkoopregister!Q26)</f>
        <v/>
      </c>
      <c r="C34" s="36"/>
      <c r="D34" s="220" t="str">
        <f>IF(verkoopregister!R26=0,"",verkoopregister!R26)</f>
        <v/>
      </c>
      <c r="E34" s="220"/>
      <c r="F34" s="37" t="str">
        <f>IF(B34="","",IF(verkoopregister!S26=0,"",verkoopregister!S26))</f>
        <v/>
      </c>
      <c r="G34" s="38" t="str">
        <f>IF(verkoopregister!T26=0,"",verkoopregister!T26)</f>
        <v/>
      </c>
      <c r="H34" s="37" t="str">
        <f>verkoopregister!U26</f>
        <v/>
      </c>
      <c r="I34" s="1"/>
      <c r="J34" s="12"/>
      <c r="K34" s="12"/>
      <c r="L34" s="44" t="str">
        <f t="shared" si="0"/>
        <v/>
      </c>
      <c r="M34" s="12"/>
      <c r="N34" s="44"/>
      <c r="O34" s="12"/>
      <c r="P34" s="1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</row>
    <row r="35" spans="1:93" ht="15" customHeight="1" x14ac:dyDescent="0.2">
      <c r="A35" s="1"/>
      <c r="B35" s="39" t="str">
        <f>IF(verkoopregister!Q27=0,"",verkoopregister!Q27)</f>
        <v/>
      </c>
      <c r="C35" s="36"/>
      <c r="D35" s="220" t="str">
        <f>IF(verkoopregister!R27=0,"",verkoopregister!R27)</f>
        <v/>
      </c>
      <c r="E35" s="220"/>
      <c r="F35" s="37" t="str">
        <f>IF(B35="","",IF(verkoopregister!S27=0,"",verkoopregister!S27))</f>
        <v/>
      </c>
      <c r="G35" s="38" t="str">
        <f>IF(verkoopregister!T27=0,"",verkoopregister!T27)</f>
        <v/>
      </c>
      <c r="H35" s="37" t="str">
        <f>verkoopregister!U27</f>
        <v/>
      </c>
      <c r="I35" s="1"/>
      <c r="J35" s="12"/>
      <c r="K35" s="12"/>
      <c r="L35" s="44" t="str">
        <f t="shared" si="0"/>
        <v/>
      </c>
      <c r="M35" s="12"/>
      <c r="N35" s="44"/>
      <c r="O35" s="12"/>
      <c r="P35" s="1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</row>
    <row r="36" spans="1:93" ht="15" customHeight="1" x14ac:dyDescent="0.2">
      <c r="A36" s="1"/>
      <c r="B36" s="39" t="str">
        <f>IF(verkoopregister!Q28=0,"",verkoopregister!Q28)</f>
        <v/>
      </c>
      <c r="C36" s="36"/>
      <c r="D36" s="220" t="str">
        <f>IF(verkoopregister!R28=0,"",verkoopregister!R28)</f>
        <v/>
      </c>
      <c r="E36" s="220"/>
      <c r="F36" s="37" t="str">
        <f>IF(B36="","",IF(verkoopregister!S28=0,"",verkoopregister!S28))</f>
        <v/>
      </c>
      <c r="G36" s="38" t="str">
        <f>IF(verkoopregister!T28=0,"",verkoopregister!T28)</f>
        <v/>
      </c>
      <c r="H36" s="37" t="str">
        <f>verkoopregister!U28</f>
        <v/>
      </c>
      <c r="I36" s="1"/>
      <c r="J36" s="12"/>
      <c r="K36" s="12"/>
      <c r="L36" s="44" t="str">
        <f t="shared" si="0"/>
        <v/>
      </c>
      <c r="M36" s="12"/>
      <c r="N36" s="44"/>
      <c r="O36" s="12"/>
      <c r="P36" s="1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</row>
    <row r="37" spans="1:93" ht="15" customHeight="1" x14ac:dyDescent="0.2">
      <c r="A37" s="1"/>
      <c r="B37" s="39" t="str">
        <f>IF(verkoopregister!Q29=0,"",verkoopregister!Q29)</f>
        <v/>
      </c>
      <c r="C37" s="36"/>
      <c r="D37" s="220" t="str">
        <f>IF(verkoopregister!R29=0,"",verkoopregister!R29)</f>
        <v/>
      </c>
      <c r="E37" s="220"/>
      <c r="F37" s="37" t="str">
        <f>IF(B37="","",IF(verkoopregister!S29=0,"",verkoopregister!S29))</f>
        <v/>
      </c>
      <c r="G37" s="38" t="str">
        <f>IF(verkoopregister!T29=0,"",verkoopregister!T29)</f>
        <v/>
      </c>
      <c r="H37" s="37" t="str">
        <f>verkoopregister!U29</f>
        <v/>
      </c>
      <c r="I37" s="1"/>
      <c r="J37" s="12"/>
      <c r="K37" s="12"/>
      <c r="L37" s="44" t="str">
        <f t="shared" si="0"/>
        <v/>
      </c>
      <c r="M37" s="12"/>
      <c r="N37" s="44"/>
      <c r="O37" s="12"/>
      <c r="P37" s="1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</row>
    <row r="38" spans="1:93" ht="15" customHeight="1" x14ac:dyDescent="0.2">
      <c r="A38" s="1"/>
      <c r="B38" s="39" t="str">
        <f>IF(verkoopregister!Q30=0,"",verkoopregister!Q30)</f>
        <v/>
      </c>
      <c r="C38" s="36"/>
      <c r="D38" s="220" t="str">
        <f>IF(verkoopregister!R30=0,"",verkoopregister!R30)</f>
        <v/>
      </c>
      <c r="E38" s="220"/>
      <c r="F38" s="37" t="str">
        <f>IF(B38="","",IF(verkoopregister!S30=0,"",verkoopregister!S30))</f>
        <v/>
      </c>
      <c r="G38" s="38" t="str">
        <f>IF(verkoopregister!T30=0,"",verkoopregister!T30)</f>
        <v/>
      </c>
      <c r="H38" s="37" t="str">
        <f>verkoopregister!U30</f>
        <v/>
      </c>
      <c r="I38" s="1"/>
      <c r="J38" s="12"/>
      <c r="K38" s="12"/>
      <c r="L38" s="44" t="str">
        <f t="shared" si="0"/>
        <v/>
      </c>
      <c r="M38" s="12"/>
      <c r="N38" s="44"/>
      <c r="O38" s="12"/>
      <c r="P38" s="1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</row>
    <row r="39" spans="1:93" ht="15" customHeight="1" x14ac:dyDescent="0.2">
      <c r="A39" s="1"/>
      <c r="B39" s="39" t="str">
        <f>IF(verkoopregister!Q31=0,"",verkoopregister!Q31)</f>
        <v/>
      </c>
      <c r="C39" s="36"/>
      <c r="D39" s="220" t="str">
        <f>IF(verkoopregister!R31=0,"",verkoopregister!R31)</f>
        <v/>
      </c>
      <c r="E39" s="220"/>
      <c r="F39" s="37" t="str">
        <f>IF(B39="","",IF(verkoopregister!S31=0,"",verkoopregister!S31))</f>
        <v/>
      </c>
      <c r="G39" s="38" t="str">
        <f>IF(verkoopregister!T31=0,"",verkoopregister!T31)</f>
        <v/>
      </c>
      <c r="H39" s="37" t="str">
        <f>verkoopregister!U31</f>
        <v/>
      </c>
      <c r="I39" s="1"/>
      <c r="J39" s="12"/>
      <c r="K39" s="12"/>
      <c r="L39" s="44" t="str">
        <f t="shared" si="0"/>
        <v/>
      </c>
      <c r="M39" s="12"/>
      <c r="N39" s="44"/>
      <c r="O39" s="12"/>
      <c r="P39" s="1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</row>
    <row r="40" spans="1:93" ht="15" customHeight="1" x14ac:dyDescent="0.2">
      <c r="A40" s="1"/>
      <c r="B40" s="39" t="str">
        <f>IF(verkoopregister!Q32=0,"",verkoopregister!Q32)</f>
        <v/>
      </c>
      <c r="C40" s="36"/>
      <c r="D40" s="220" t="str">
        <f>IF(verkoopregister!R32=0,"",verkoopregister!R32)</f>
        <v/>
      </c>
      <c r="E40" s="220"/>
      <c r="F40" s="37" t="str">
        <f>IF(B40="","",IF(verkoopregister!S32=0,"",verkoopregister!S32))</f>
        <v/>
      </c>
      <c r="G40" s="38" t="str">
        <f>IF(verkoopregister!T32=0,"",verkoopregister!T32)</f>
        <v/>
      </c>
      <c r="H40" s="37" t="str">
        <f>verkoopregister!U32</f>
        <v/>
      </c>
      <c r="I40" s="1"/>
      <c r="J40" s="12"/>
      <c r="K40" s="12"/>
      <c r="L40" s="44" t="str">
        <f t="shared" si="0"/>
        <v/>
      </c>
      <c r="M40" s="12"/>
      <c r="N40" s="44"/>
      <c r="O40" s="12"/>
      <c r="P40" s="1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</row>
    <row r="41" spans="1:93" ht="15" customHeight="1" x14ac:dyDescent="0.2">
      <c r="A41" s="1"/>
      <c r="B41" s="39" t="str">
        <f>IF(verkoopregister!Q33=0,"",verkoopregister!Q33)</f>
        <v/>
      </c>
      <c r="C41" s="36"/>
      <c r="D41" s="220" t="str">
        <f>IF(verkoopregister!R33=0,"",verkoopregister!R33)</f>
        <v/>
      </c>
      <c r="E41" s="220"/>
      <c r="F41" s="37" t="str">
        <f>IF(B41="","",IF(verkoopregister!S33=0,"",verkoopregister!S33))</f>
        <v/>
      </c>
      <c r="G41" s="38" t="str">
        <f>IF(verkoopregister!T33=0,"",verkoopregister!T33)</f>
        <v/>
      </c>
      <c r="H41" s="37" t="str">
        <f>verkoopregister!U33</f>
        <v/>
      </c>
      <c r="I41" s="1"/>
      <c r="J41" s="12"/>
      <c r="K41" s="12"/>
      <c r="L41" s="44" t="str">
        <f t="shared" si="0"/>
        <v/>
      </c>
      <c r="M41" s="12"/>
      <c r="N41" s="44"/>
      <c r="O41" s="12"/>
      <c r="P41" s="1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</row>
    <row r="42" spans="1:93" ht="15" customHeight="1" x14ac:dyDescent="0.2">
      <c r="A42" s="1"/>
      <c r="B42" s="39" t="str">
        <f>IF(verkoopregister!Q34=0,"",verkoopregister!Q34)</f>
        <v/>
      </c>
      <c r="C42" s="36"/>
      <c r="D42" s="220" t="str">
        <f>IF(verkoopregister!R34=0,"",verkoopregister!R34)</f>
        <v/>
      </c>
      <c r="E42" s="220"/>
      <c r="F42" s="37" t="str">
        <f>IF(B42="","",IF(verkoopregister!S34=0,"",verkoopregister!S34))</f>
        <v/>
      </c>
      <c r="G42" s="38" t="str">
        <f>IF(verkoopregister!T34=0,"",verkoopregister!T34)</f>
        <v/>
      </c>
      <c r="H42" s="37" t="str">
        <f>verkoopregister!U34</f>
        <v/>
      </c>
      <c r="I42" s="1"/>
      <c r="J42" s="12"/>
      <c r="K42" s="12"/>
      <c r="L42" s="44" t="str">
        <f t="shared" si="0"/>
        <v/>
      </c>
      <c r="M42" s="12"/>
      <c r="N42" s="44"/>
      <c r="O42" s="12"/>
      <c r="P42" s="1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</row>
    <row r="43" spans="1:93" ht="15" customHeight="1" x14ac:dyDescent="0.2">
      <c r="A43" s="1"/>
      <c r="B43" s="77"/>
      <c r="C43" s="36"/>
      <c r="D43" s="227"/>
      <c r="E43" s="228"/>
      <c r="F43" s="37"/>
      <c r="G43" s="78"/>
      <c r="H43" s="37"/>
      <c r="I43" s="1"/>
      <c r="J43" s="12"/>
      <c r="K43" s="12"/>
      <c r="L43" s="44" t="str">
        <f t="shared" si="0"/>
        <v/>
      </c>
      <c r="M43" s="12"/>
      <c r="N43" s="44"/>
      <c r="O43" s="12"/>
      <c r="P43" s="1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</row>
    <row r="44" spans="1:93" ht="14.25" x14ac:dyDescent="0.2">
      <c r="A44" s="1"/>
      <c r="B44" s="19"/>
      <c r="C44" s="19"/>
      <c r="D44" s="225"/>
      <c r="E44" s="225"/>
      <c r="F44" s="190" t="s">
        <v>151</v>
      </c>
      <c r="G44" s="189" t="s">
        <v>150</v>
      </c>
      <c r="H44" s="21">
        <f>SUM(H25:H42)</f>
        <v>0</v>
      </c>
      <c r="I44" s="1"/>
      <c r="J44" s="12"/>
      <c r="K44" s="12"/>
      <c r="L44" s="44" t="str">
        <f t="shared" si="0"/>
        <v/>
      </c>
      <c r="M44" s="12"/>
      <c r="N44" s="12"/>
      <c r="O44" s="12"/>
      <c r="P44" s="1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</row>
    <row r="45" spans="1:93" ht="14.25" x14ac:dyDescent="0.2">
      <c r="A45" s="1"/>
      <c r="B45" s="19"/>
      <c r="C45" s="19"/>
      <c r="D45" s="226"/>
      <c r="E45" s="226"/>
      <c r="F45" s="22"/>
      <c r="G45" s="23"/>
      <c r="H45" s="22"/>
      <c r="I45" s="1"/>
      <c r="J45" s="12"/>
      <c r="K45" s="12"/>
      <c r="L45" s="44" t="str">
        <f t="shared" si="0"/>
        <v/>
      </c>
      <c r="M45" s="12"/>
      <c r="N45" s="12"/>
      <c r="O45" s="12"/>
      <c r="P45" s="1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</row>
    <row r="46" spans="1:93" ht="14.25" x14ac:dyDescent="0.2">
      <c r="A46" s="1"/>
      <c r="B46" s="19"/>
      <c r="C46" s="19"/>
      <c r="D46" s="225"/>
      <c r="E46" s="225"/>
      <c r="F46" s="191">
        <f>instelling!L18</f>
        <v>0</v>
      </c>
      <c r="G46" s="192">
        <f>SUMIF(G25:G42,F46,H25:H42)</f>
        <v>0</v>
      </c>
      <c r="H46" s="21">
        <f>ROUND(SUMIF(G25:G42,F46,H25:H42)*F46,2)</f>
        <v>0</v>
      </c>
      <c r="I46" s="1"/>
      <c r="J46" s="12"/>
      <c r="K46" s="12"/>
      <c r="L46" s="44" t="str">
        <f t="shared" si="0"/>
        <v/>
      </c>
      <c r="M46" s="12"/>
      <c r="N46" s="12"/>
      <c r="O46" s="12"/>
      <c r="P46" s="1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</row>
    <row r="47" spans="1:93" ht="14.25" x14ac:dyDescent="0.2">
      <c r="A47" s="1"/>
      <c r="B47" s="19"/>
      <c r="C47" s="19"/>
      <c r="D47" s="19"/>
      <c r="E47" s="19"/>
      <c r="F47" s="191">
        <f>instelling!L16</f>
        <v>0.06</v>
      </c>
      <c r="G47" s="192">
        <f>SUMIF(G25:G42,F47,H25:H42)</f>
        <v>0</v>
      </c>
      <c r="H47" s="21">
        <f>ROUND(SUMIF(G25:G42,F47,H25:H42)*F47,2)</f>
        <v>0</v>
      </c>
      <c r="I47" s="1"/>
      <c r="J47" s="12"/>
      <c r="K47" s="12"/>
      <c r="L47" s="44" t="str">
        <f t="shared" si="0"/>
        <v/>
      </c>
      <c r="M47" s="12"/>
      <c r="N47" s="12"/>
      <c r="O47" s="12"/>
      <c r="P47" s="1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</row>
    <row r="48" spans="1:93" ht="14.25" x14ac:dyDescent="0.2">
      <c r="A48" s="1"/>
      <c r="B48" s="19"/>
      <c r="C48" s="19"/>
      <c r="D48" s="19"/>
      <c r="E48" s="19"/>
      <c r="F48" s="191">
        <f>instelling!L14</f>
        <v>0.21</v>
      </c>
      <c r="G48" s="193">
        <f>SUMIF(G25:G42,F48,H25:H42)</f>
        <v>0</v>
      </c>
      <c r="H48" s="21">
        <f>ROUND(SUMIF(G25:G42,F48,H25:H42)*F48,2)</f>
        <v>0</v>
      </c>
      <c r="I48" s="1"/>
      <c r="J48" s="12"/>
      <c r="K48" s="12"/>
      <c r="L48" s="44" t="str">
        <f t="shared" si="0"/>
        <v/>
      </c>
      <c r="M48" s="12"/>
      <c r="N48" s="12"/>
      <c r="O48" s="12"/>
      <c r="P48" s="1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</row>
    <row r="49" spans="1:93" ht="14.25" x14ac:dyDescent="0.2">
      <c r="A49" s="1"/>
      <c r="B49" s="19"/>
      <c r="C49" s="19"/>
      <c r="D49" s="19"/>
      <c r="E49" s="19"/>
      <c r="F49" s="25"/>
      <c r="G49" s="26"/>
      <c r="H49" s="27"/>
      <c r="I49" s="1"/>
      <c r="J49" s="12"/>
      <c r="K49" s="12"/>
      <c r="L49" s="44" t="str">
        <f t="shared" si="0"/>
        <v/>
      </c>
      <c r="M49" s="12"/>
      <c r="N49" s="12"/>
      <c r="O49" s="12"/>
      <c r="P49" s="1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</row>
    <row r="50" spans="1:93" ht="15" x14ac:dyDescent="0.25">
      <c r="A50" s="1"/>
      <c r="B50" s="19"/>
      <c r="C50" s="19"/>
      <c r="D50" s="19"/>
      <c r="E50" s="19"/>
      <c r="F50" s="20"/>
      <c r="G50" s="28"/>
      <c r="H50" s="23"/>
      <c r="I50" s="1"/>
      <c r="J50" s="12"/>
      <c r="K50" s="12"/>
      <c r="L50" s="44" t="str">
        <f t="shared" si="0"/>
        <v/>
      </c>
      <c r="M50" s="12"/>
      <c r="N50" s="12"/>
      <c r="O50" s="12"/>
      <c r="P50" s="1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</row>
    <row r="51" spans="1:93" ht="15.75" x14ac:dyDescent="0.25">
      <c r="A51" s="1"/>
      <c r="B51" s="19"/>
      <c r="C51" s="19"/>
      <c r="D51" s="19"/>
      <c r="E51" s="24"/>
      <c r="F51" s="22"/>
      <c r="G51" s="144" t="s">
        <v>129</v>
      </c>
      <c r="H51" s="21">
        <f>SUM(H44:H48)</f>
        <v>0</v>
      </c>
      <c r="I51" s="1"/>
      <c r="J51" s="12"/>
      <c r="K51" s="12"/>
      <c r="L51" s="44" t="str">
        <f t="shared" si="0"/>
        <v/>
      </c>
      <c r="M51" s="12"/>
      <c r="N51" s="12"/>
      <c r="O51" s="12"/>
      <c r="P51" s="1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</row>
    <row r="52" spans="1:93" ht="14.25" x14ac:dyDescent="0.2">
      <c r="A52" s="1"/>
      <c r="B52" s="19"/>
      <c r="C52" s="19"/>
      <c r="D52" s="19"/>
      <c r="E52" s="24"/>
      <c r="F52" s="1"/>
      <c r="G52" s="1"/>
      <c r="H52" s="1"/>
      <c r="I52" s="1"/>
      <c r="J52" s="12"/>
      <c r="K52" s="12"/>
      <c r="L52" s="44" t="str">
        <f t="shared" si="0"/>
        <v/>
      </c>
      <c r="M52" s="12"/>
      <c r="N52" s="12"/>
      <c r="O52" s="12"/>
      <c r="P52" s="1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</row>
    <row r="53" spans="1:93" ht="14.25" x14ac:dyDescent="0.2">
      <c r="A53" s="1"/>
      <c r="B53" s="19"/>
      <c r="C53" s="19"/>
      <c r="D53" s="19"/>
      <c r="E53" s="19"/>
      <c r="F53" s="1"/>
      <c r="G53" s="1"/>
      <c r="H53" s="1"/>
      <c r="I53" s="1"/>
      <c r="J53" s="12"/>
      <c r="K53" s="12"/>
      <c r="L53" s="44" t="str">
        <f t="shared" si="0"/>
        <v/>
      </c>
      <c r="M53" s="12"/>
      <c r="N53" s="12"/>
      <c r="O53" s="12"/>
      <c r="P53" s="1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</row>
    <row r="54" spans="1:93" ht="14.25" x14ac:dyDescent="0.2">
      <c r="A54" s="1"/>
      <c r="B54" s="19"/>
      <c r="C54" s="19"/>
      <c r="D54" s="19"/>
      <c r="E54" s="19"/>
      <c r="F54" s="1"/>
      <c r="G54" s="1"/>
      <c r="H54" s="1"/>
      <c r="I54" s="1"/>
      <c r="J54" s="12"/>
      <c r="K54" s="12"/>
      <c r="L54" s="44" t="str">
        <f t="shared" si="0"/>
        <v/>
      </c>
      <c r="M54" s="12"/>
      <c r="N54" s="12"/>
      <c r="O54" s="12"/>
      <c r="P54" s="1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</row>
    <row r="55" spans="1:93" ht="15" thickBot="1" x14ac:dyDescent="0.25">
      <c r="A55" s="1"/>
      <c r="B55" s="63"/>
      <c r="C55" s="63"/>
      <c r="D55" s="63"/>
      <c r="E55" s="63"/>
      <c r="F55" s="64"/>
      <c r="G55" s="63"/>
      <c r="H55" s="63"/>
      <c r="I55" s="1"/>
      <c r="J55" s="12"/>
      <c r="K55" s="12"/>
      <c r="L55" s="44" t="str">
        <f t="shared" si="0"/>
        <v/>
      </c>
      <c r="M55" s="12"/>
      <c r="N55" s="12"/>
      <c r="O55" s="12"/>
      <c r="P55" s="1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</row>
    <row r="56" spans="1:93" ht="3.75" customHeight="1" x14ac:dyDescent="0.2">
      <c r="A56" s="1"/>
      <c r="B56" s="23"/>
      <c r="C56" s="23"/>
      <c r="D56" s="23"/>
      <c r="E56" s="23"/>
      <c r="F56" s="22"/>
      <c r="G56" s="23"/>
      <c r="H56" s="23"/>
      <c r="I56" s="1"/>
      <c r="J56" s="12"/>
      <c r="K56" s="12"/>
      <c r="L56" s="44" t="str">
        <f t="shared" si="0"/>
        <v/>
      </c>
      <c r="M56" s="12"/>
      <c r="N56" s="12"/>
      <c r="O56" s="12"/>
      <c r="P56" s="1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</row>
    <row r="57" spans="1:93" ht="18" customHeight="1" x14ac:dyDescent="0.2">
      <c r="A57" s="1"/>
      <c r="B57" s="219" t="str">
        <f>"Wij verzoeken u vriendelijk het verschuldigde bedrag binnen"&amp;" "&amp;termijn&amp;" "&amp;"dagen over te maken"</f>
        <v>Wij verzoeken u vriendelijk het verschuldigde bedrag binnen 21 dagen over te maken</v>
      </c>
      <c r="C57" s="219"/>
      <c r="D57" s="219"/>
      <c r="E57" s="219"/>
      <c r="F57" s="219"/>
      <c r="G57" s="219"/>
      <c r="H57" s="219"/>
      <c r="I57" s="1"/>
      <c r="J57" s="12"/>
      <c r="K57" s="12"/>
      <c r="L57" s="44" t="str">
        <f t="shared" si="0"/>
        <v/>
      </c>
      <c r="M57" s="12"/>
      <c r="N57" s="12"/>
      <c r="O57" s="12"/>
      <c r="P57" s="1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</row>
    <row r="58" spans="1:93" ht="18" customHeight="1" x14ac:dyDescent="0.2">
      <c r="A58" s="29"/>
      <c r="B58" s="133"/>
      <c r="C58" s="133"/>
      <c r="D58" s="133"/>
      <c r="E58" s="134" t="s">
        <v>130</v>
      </c>
      <c r="F58" s="135">
        <f>L15</f>
        <v>0</v>
      </c>
      <c r="G58" s="133"/>
      <c r="H58" s="133"/>
      <c r="I58" s="29"/>
      <c r="J58" s="12"/>
      <c r="K58" s="12"/>
      <c r="L58" s="44" t="str">
        <f t="shared" si="0"/>
        <v/>
      </c>
      <c r="M58" s="12"/>
      <c r="N58" s="12"/>
      <c r="O58" s="12"/>
      <c r="P58" s="1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</row>
    <row r="59" spans="1:93" ht="8.25" customHeight="1" x14ac:dyDescent="0.2">
      <c r="A59" s="29"/>
      <c r="B59" s="65"/>
      <c r="C59" s="65"/>
      <c r="D59" s="65"/>
      <c r="E59" s="65"/>
      <c r="F59" s="66"/>
      <c r="G59" s="65"/>
      <c r="H59" s="65"/>
      <c r="I59" s="29"/>
      <c r="J59" s="12"/>
      <c r="K59" s="12"/>
      <c r="L59" s="44" t="str">
        <f t="shared" si="0"/>
        <v/>
      </c>
      <c r="M59" s="12"/>
      <c r="N59" s="12"/>
      <c r="O59" s="12"/>
      <c r="P59" s="1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</row>
    <row r="60" spans="1:93" ht="15" x14ac:dyDescent="0.2">
      <c r="A60" s="29"/>
      <c r="B60" s="65"/>
      <c r="C60" s="65"/>
      <c r="D60" s="65"/>
      <c r="E60" s="65"/>
      <c r="F60" s="65"/>
      <c r="G60" s="65"/>
      <c r="H60" s="65"/>
      <c r="I60" s="29"/>
      <c r="J60" s="12"/>
      <c r="K60" s="12"/>
      <c r="L60" s="44" t="str">
        <f t="shared" si="0"/>
        <v/>
      </c>
      <c r="M60" s="12"/>
      <c r="N60" s="12"/>
      <c r="O60" s="12"/>
      <c r="P60" s="1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</row>
    <row r="61" spans="1:93" ht="15" x14ac:dyDescent="0.2">
      <c r="A61" s="29"/>
      <c r="B61" s="65"/>
      <c r="C61" s="65"/>
      <c r="D61" s="65"/>
      <c r="E61" s="65"/>
      <c r="F61" s="65"/>
      <c r="G61" s="65"/>
      <c r="H61" s="65"/>
      <c r="I61" s="29"/>
      <c r="J61" s="12"/>
      <c r="K61" s="12"/>
      <c r="L61" s="44" t="str">
        <f t="shared" si="0"/>
        <v/>
      </c>
      <c r="M61" s="12"/>
      <c r="N61" s="12"/>
      <c r="O61" s="12"/>
      <c r="P61" s="1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</row>
    <row r="62" spans="1:93" ht="15" x14ac:dyDescent="0.2">
      <c r="A62" s="1"/>
      <c r="B62" s="30"/>
      <c r="C62" s="30"/>
      <c r="D62" s="30"/>
      <c r="E62" s="30"/>
      <c r="F62" s="30"/>
      <c r="G62" s="30"/>
      <c r="H62" s="30"/>
      <c r="I62" s="1"/>
      <c r="J62" s="12"/>
      <c r="K62" s="12"/>
      <c r="L62" s="44" t="str">
        <f t="shared" si="0"/>
        <v/>
      </c>
      <c r="M62" s="12"/>
      <c r="N62" s="12"/>
      <c r="O62" s="12"/>
      <c r="P62" s="1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</row>
    <row r="63" spans="1:93" ht="15" x14ac:dyDescent="0.2">
      <c r="A63" s="1"/>
      <c r="B63" s="30"/>
      <c r="C63" s="30"/>
      <c r="D63" s="30"/>
      <c r="E63" s="30"/>
      <c r="F63" s="30"/>
      <c r="G63" s="30"/>
      <c r="H63" s="30"/>
      <c r="I63" s="1"/>
      <c r="J63" s="12"/>
      <c r="K63" s="12"/>
      <c r="L63" s="44" t="str">
        <f t="shared" si="0"/>
        <v/>
      </c>
      <c r="M63" s="12"/>
      <c r="N63" s="12"/>
      <c r="O63" s="12"/>
      <c r="P63" s="1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</row>
    <row r="64" spans="1:93" ht="15" x14ac:dyDescent="0.2">
      <c r="A64" s="1"/>
      <c r="B64" s="30"/>
      <c r="C64" s="30"/>
      <c r="D64" s="30"/>
      <c r="E64" s="30"/>
      <c r="F64" s="30"/>
      <c r="G64" s="30"/>
      <c r="H64" s="30"/>
      <c r="I64" s="1"/>
      <c r="J64" s="12"/>
      <c r="K64" s="12"/>
      <c r="L64" s="44" t="str">
        <f t="shared" si="0"/>
        <v/>
      </c>
      <c r="M64" s="12"/>
      <c r="N64" s="12"/>
      <c r="O64" s="12"/>
      <c r="P64" s="1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</row>
    <row r="65" spans="1:93" ht="15" x14ac:dyDescent="0.2">
      <c r="A65" s="1"/>
      <c r="B65" s="30"/>
      <c r="C65" s="30"/>
      <c r="D65" s="30"/>
      <c r="E65" s="30"/>
      <c r="F65" s="30"/>
      <c r="G65" s="30"/>
      <c r="H65" s="30"/>
      <c r="I65" s="1"/>
      <c r="J65" s="12"/>
      <c r="K65" s="12"/>
      <c r="L65" s="44" t="str">
        <f t="shared" si="0"/>
        <v/>
      </c>
      <c r="M65" s="12"/>
      <c r="N65" s="12"/>
      <c r="O65" s="12"/>
      <c r="P65" s="1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</row>
    <row r="66" spans="1:93" x14ac:dyDescent="0.2">
      <c r="A66" s="1"/>
      <c r="B66" s="1"/>
      <c r="C66" s="1"/>
      <c r="D66" s="1"/>
      <c r="E66" s="1"/>
      <c r="F66" s="1"/>
      <c r="G66" s="1"/>
      <c r="H66" s="1"/>
      <c r="I66" s="1"/>
      <c r="J66" s="12"/>
      <c r="K66" s="12"/>
      <c r="L66" s="44" t="str">
        <f t="shared" si="0"/>
        <v/>
      </c>
      <c r="M66" s="12"/>
      <c r="N66" s="12"/>
      <c r="O66" s="12"/>
      <c r="P66" s="1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</row>
    <row r="67" spans="1:93" x14ac:dyDescent="0.2">
      <c r="A67" s="1"/>
      <c r="B67" s="1"/>
      <c r="C67" s="1"/>
      <c r="D67" s="1"/>
      <c r="E67" s="1"/>
      <c r="F67" s="1"/>
      <c r="G67" s="1"/>
      <c r="H67" s="1"/>
      <c r="I67" s="1"/>
      <c r="J67" s="12"/>
      <c r="K67" s="12"/>
      <c r="L67" s="44" t="str">
        <f t="shared" si="0"/>
        <v/>
      </c>
      <c r="M67" s="12"/>
      <c r="N67" s="12"/>
      <c r="O67" s="12"/>
      <c r="P67" s="1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</row>
    <row r="68" spans="1:93" x14ac:dyDescent="0.2">
      <c r="A68" s="1"/>
      <c r="B68" s="1"/>
      <c r="C68" s="1"/>
      <c r="D68" s="1"/>
      <c r="E68" s="1"/>
      <c r="F68" s="1"/>
      <c r="G68" s="1"/>
      <c r="H68" s="1"/>
      <c r="I68" s="1"/>
      <c r="J68" s="12"/>
      <c r="K68" s="12"/>
      <c r="L68" s="44" t="str">
        <f t="shared" si="0"/>
        <v/>
      </c>
      <c r="M68" s="12"/>
      <c r="N68" s="12"/>
      <c r="O68" s="12"/>
      <c r="P68" s="1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</row>
    <row r="69" spans="1:93" x14ac:dyDescent="0.2">
      <c r="A69" s="1"/>
      <c r="B69" s="1"/>
      <c r="C69" s="1"/>
      <c r="D69" s="1"/>
      <c r="E69" s="1"/>
      <c r="F69" s="1"/>
      <c r="G69" s="1"/>
      <c r="H69" s="1"/>
      <c r="I69" s="1"/>
      <c r="J69" s="12"/>
      <c r="K69" s="12"/>
      <c r="L69" s="44" t="str">
        <f t="shared" si="0"/>
        <v/>
      </c>
      <c r="M69" s="12"/>
      <c r="N69" s="12"/>
      <c r="O69" s="12"/>
      <c r="P69" s="1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</row>
    <row r="70" spans="1:93" x14ac:dyDescent="0.2">
      <c r="A70" s="1"/>
      <c r="B70" s="1"/>
      <c r="C70" s="1"/>
      <c r="D70" s="1"/>
      <c r="E70" s="1"/>
      <c r="F70" s="1"/>
      <c r="G70" s="1"/>
      <c r="H70" s="1"/>
      <c r="I70" s="1"/>
      <c r="J70" s="12"/>
      <c r="K70" s="12"/>
      <c r="L70" s="44" t="str">
        <f t="shared" si="0"/>
        <v/>
      </c>
      <c r="M70" s="12"/>
      <c r="N70" s="12"/>
      <c r="O70" s="12"/>
      <c r="P70" s="1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</row>
    <row r="71" spans="1:93" x14ac:dyDescent="0.2">
      <c r="A71" s="1"/>
      <c r="B71" s="1"/>
      <c r="C71" s="1"/>
      <c r="D71" s="1"/>
      <c r="E71" s="1"/>
      <c r="F71" s="1"/>
      <c r="G71" s="1"/>
      <c r="H71" s="1"/>
      <c r="I71" s="1"/>
      <c r="J71" s="12"/>
      <c r="K71" s="12"/>
      <c r="L71" s="44" t="str">
        <f t="shared" si="0"/>
        <v/>
      </c>
      <c r="M71" s="12"/>
      <c r="N71" s="12"/>
      <c r="O71" s="12"/>
      <c r="P71" s="1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</row>
    <row r="72" spans="1:93" x14ac:dyDescent="0.2">
      <c r="A72" s="1"/>
      <c r="B72" s="1"/>
      <c r="C72" s="1"/>
      <c r="D72" s="1"/>
      <c r="E72" s="1"/>
      <c r="F72" s="1"/>
      <c r="G72" s="1"/>
      <c r="H72" s="1"/>
      <c r="I72" s="1"/>
      <c r="J72" s="12"/>
      <c r="K72" s="12"/>
      <c r="L72" s="44" t="str">
        <f t="shared" si="0"/>
        <v/>
      </c>
      <c r="M72" s="12"/>
      <c r="N72" s="12"/>
      <c r="O72" s="12"/>
      <c r="P72" s="1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</row>
    <row r="73" spans="1:93" x14ac:dyDescent="0.2">
      <c r="A73" s="1"/>
      <c r="B73" s="1"/>
      <c r="C73" s="1"/>
      <c r="D73" s="1"/>
      <c r="E73" s="1"/>
      <c r="F73" s="1"/>
      <c r="G73" s="1"/>
      <c r="H73" s="1"/>
      <c r="I73" s="1"/>
      <c r="J73" s="12"/>
      <c r="K73" s="12"/>
      <c r="L73" s="44" t="str">
        <f t="shared" si="0"/>
        <v/>
      </c>
      <c r="M73" s="12"/>
      <c r="N73" s="12"/>
      <c r="O73" s="12"/>
      <c r="P73" s="1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</row>
    <row r="74" spans="1:93" x14ac:dyDescent="0.2">
      <c r="A74" s="1"/>
      <c r="B74" s="1"/>
      <c r="C74" s="1"/>
      <c r="D74" s="1"/>
      <c r="E74" s="1"/>
      <c r="F74" s="1"/>
      <c r="G74" s="1"/>
      <c r="H74" s="1"/>
      <c r="I74" s="1"/>
      <c r="J74" s="12"/>
      <c r="K74" s="12"/>
      <c r="L74" s="44" t="str">
        <f t="shared" si="0"/>
        <v/>
      </c>
      <c r="M74" s="12"/>
      <c r="N74" s="12"/>
      <c r="O74" s="12"/>
      <c r="P74" s="1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</row>
    <row r="75" spans="1:93" x14ac:dyDescent="0.2">
      <c r="A75" s="1"/>
      <c r="B75" s="1"/>
      <c r="C75" s="1"/>
      <c r="D75" s="1"/>
      <c r="E75" s="1"/>
      <c r="F75" s="1"/>
      <c r="G75" s="1"/>
      <c r="H75" s="1"/>
      <c r="I75" s="1"/>
      <c r="J75" s="12"/>
      <c r="K75" s="12"/>
      <c r="L75" s="44" t="str">
        <f t="shared" si="0"/>
        <v/>
      </c>
      <c r="M75" s="12"/>
      <c r="N75" s="12"/>
      <c r="O75" s="12"/>
      <c r="P75" s="1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</row>
    <row r="76" spans="1:93" x14ac:dyDescent="0.2">
      <c r="A76" s="1"/>
      <c r="B76" s="1"/>
      <c r="C76" s="1"/>
      <c r="D76" s="1"/>
      <c r="E76" s="1"/>
      <c r="F76" s="1"/>
      <c r="G76" s="1"/>
      <c r="H76" s="1"/>
      <c r="I76" s="1"/>
      <c r="J76" s="12"/>
      <c r="K76" s="12"/>
      <c r="L76" s="44" t="str">
        <f t="shared" si="0"/>
        <v/>
      </c>
      <c r="M76" s="12"/>
      <c r="N76" s="12"/>
      <c r="O76" s="12"/>
      <c r="P76" s="1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</row>
    <row r="77" spans="1:93" x14ac:dyDescent="0.2">
      <c r="A77" s="1"/>
      <c r="B77" s="1"/>
      <c r="C77" s="1"/>
      <c r="D77" s="1"/>
      <c r="E77" s="1"/>
      <c r="F77" s="1"/>
      <c r="G77" s="1"/>
      <c r="H77" s="1"/>
      <c r="I77" s="1"/>
      <c r="J77" s="12"/>
      <c r="K77" s="12"/>
      <c r="L77" s="44" t="str">
        <f t="shared" si="0"/>
        <v/>
      </c>
      <c r="M77" s="12"/>
      <c r="N77" s="12"/>
      <c r="O77" s="12"/>
      <c r="P77" s="1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</row>
    <row r="78" spans="1:93" x14ac:dyDescent="0.2">
      <c r="A78" s="1"/>
      <c r="B78" s="1"/>
      <c r="C78" s="1"/>
      <c r="D78" s="1"/>
      <c r="E78" s="1"/>
      <c r="F78" s="1"/>
      <c r="G78" s="1"/>
      <c r="H78" s="1"/>
      <c r="I78" s="1"/>
      <c r="J78" s="12"/>
      <c r="K78" s="12"/>
      <c r="L78" s="44" t="str">
        <f t="shared" si="0"/>
        <v/>
      </c>
      <c r="M78" s="12"/>
      <c r="N78" s="12"/>
      <c r="O78" s="12"/>
      <c r="P78" s="1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</row>
    <row r="79" spans="1:93" x14ac:dyDescent="0.2">
      <c r="A79" s="1"/>
      <c r="B79" s="1"/>
      <c r="C79" s="1"/>
      <c r="D79" s="1"/>
      <c r="E79" s="1"/>
      <c r="F79" s="1"/>
      <c r="G79" s="1"/>
      <c r="H79" s="1"/>
      <c r="I79" s="1"/>
      <c r="J79" s="12"/>
      <c r="K79" s="12"/>
      <c r="L79" s="44" t="str">
        <f t="shared" si="0"/>
        <v/>
      </c>
      <c r="M79" s="12"/>
      <c r="N79" s="12"/>
      <c r="O79" s="12"/>
      <c r="P79" s="1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</row>
    <row r="80" spans="1:93" x14ac:dyDescent="0.2">
      <c r="A80" s="1"/>
      <c r="B80" s="1"/>
      <c r="C80" s="1"/>
      <c r="D80" s="1"/>
      <c r="E80" s="1"/>
      <c r="F80" s="1"/>
      <c r="G80" s="1"/>
      <c r="H80" s="1"/>
      <c r="I80" s="1"/>
      <c r="J80" s="12"/>
      <c r="K80" s="12"/>
      <c r="L80" s="44" t="str">
        <f t="shared" si="0"/>
        <v/>
      </c>
      <c r="M80" s="12"/>
      <c r="N80" s="12"/>
      <c r="O80" s="12"/>
      <c r="P80" s="1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</row>
    <row r="81" spans="1:93" x14ac:dyDescent="0.2">
      <c r="A81" s="1"/>
      <c r="B81" s="1"/>
      <c r="C81" s="1"/>
      <c r="D81" s="1"/>
      <c r="E81" s="1"/>
      <c r="F81" s="1"/>
      <c r="G81" s="1"/>
      <c r="H81" s="1"/>
      <c r="I81" s="1"/>
      <c r="J81" s="12"/>
      <c r="K81" s="12"/>
      <c r="L81" s="44" t="str">
        <f t="shared" si="0"/>
        <v/>
      </c>
      <c r="M81" s="12"/>
      <c r="N81" s="12"/>
      <c r="O81" s="12"/>
      <c r="P81" s="1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</row>
    <row r="82" spans="1:93" x14ac:dyDescent="0.2">
      <c r="A82" s="1"/>
      <c r="B82" s="1"/>
      <c r="C82" s="1"/>
      <c r="D82" s="1"/>
      <c r="E82" s="1"/>
      <c r="F82" s="1"/>
      <c r="G82" s="1"/>
      <c r="H82" s="1"/>
      <c r="I82" s="1"/>
      <c r="J82" s="12"/>
      <c r="K82" s="12"/>
      <c r="L82" s="44" t="str">
        <f t="shared" si="0"/>
        <v/>
      </c>
      <c r="M82" s="12"/>
      <c r="N82" s="12"/>
      <c r="O82" s="12"/>
      <c r="P82" s="1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</row>
    <row r="83" spans="1:93" x14ac:dyDescent="0.2">
      <c r="A83" s="1"/>
      <c r="B83" s="1"/>
      <c r="C83" s="1"/>
      <c r="D83" s="1"/>
      <c r="E83" s="1"/>
      <c r="F83" s="1"/>
      <c r="G83" s="1"/>
      <c r="H83" s="1"/>
      <c r="I83" s="1"/>
      <c r="J83" s="12"/>
      <c r="K83" s="12"/>
      <c r="L83" s="44" t="str">
        <f t="shared" si="0"/>
        <v/>
      </c>
      <c r="M83" s="12"/>
      <c r="N83" s="12"/>
      <c r="O83" s="12"/>
      <c r="P83" s="1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</row>
    <row r="84" spans="1:93" x14ac:dyDescent="0.2">
      <c r="A84" s="1"/>
      <c r="B84" s="1"/>
      <c r="C84" s="1"/>
      <c r="D84" s="1"/>
      <c r="E84" s="1"/>
      <c r="F84" s="1"/>
      <c r="G84" s="1"/>
      <c r="H84" s="1"/>
      <c r="I84" s="1"/>
      <c r="J84" s="12"/>
      <c r="K84" s="12"/>
      <c r="L84" s="44" t="str">
        <f t="shared" si="0"/>
        <v/>
      </c>
      <c r="M84" s="12"/>
      <c r="N84" s="12"/>
      <c r="O84" s="12"/>
      <c r="P84" s="1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</row>
    <row r="85" spans="1:93" x14ac:dyDescent="0.2">
      <c r="A85" s="1"/>
      <c r="B85" s="1"/>
      <c r="C85" s="1"/>
      <c r="D85" s="1"/>
      <c r="E85" s="1"/>
      <c r="F85" s="1"/>
      <c r="G85" s="1"/>
      <c r="H85" s="1"/>
      <c r="I85" s="1"/>
      <c r="J85" s="12"/>
      <c r="K85" s="12"/>
      <c r="L85" s="44" t="str">
        <f t="shared" si="0"/>
        <v/>
      </c>
      <c r="M85" s="12"/>
      <c r="N85" s="12"/>
      <c r="O85" s="12"/>
      <c r="P85" s="1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</row>
    <row r="86" spans="1:93" x14ac:dyDescent="0.2">
      <c r="A86" s="1"/>
      <c r="B86" s="1"/>
      <c r="C86" s="1"/>
      <c r="D86" s="1"/>
      <c r="E86" s="1"/>
      <c r="F86" s="1"/>
      <c r="G86" s="1"/>
      <c r="H86" s="1"/>
      <c r="I86" s="1"/>
      <c r="J86" s="12"/>
      <c r="K86" s="12"/>
      <c r="L86" s="44" t="str">
        <f t="shared" si="0"/>
        <v/>
      </c>
      <c r="M86" s="12"/>
      <c r="N86" s="12"/>
      <c r="O86" s="12"/>
      <c r="P86" s="1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</row>
    <row r="87" spans="1:93" x14ac:dyDescent="0.2">
      <c r="A87" s="1"/>
      <c r="B87" s="1"/>
      <c r="C87" s="1"/>
      <c r="D87" s="1"/>
      <c r="E87" s="1"/>
      <c r="F87" s="1"/>
      <c r="G87" s="1"/>
      <c r="H87" s="1"/>
      <c r="I87" s="1"/>
      <c r="J87" s="12"/>
      <c r="K87" s="12"/>
      <c r="L87" s="44" t="str">
        <f t="shared" si="0"/>
        <v/>
      </c>
      <c r="M87" s="12"/>
      <c r="N87" s="12"/>
      <c r="O87" s="12"/>
      <c r="P87" s="1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</row>
    <row r="88" spans="1:93" x14ac:dyDescent="0.2">
      <c r="A88" s="1"/>
      <c r="B88" s="1"/>
      <c r="C88" s="1"/>
      <c r="D88" s="1"/>
      <c r="E88" s="1"/>
      <c r="F88" s="1"/>
      <c r="G88" s="1"/>
      <c r="H88" s="1"/>
      <c r="I88" s="1"/>
      <c r="J88" s="12"/>
      <c r="K88" s="12"/>
      <c r="L88" s="44" t="str">
        <f t="shared" si="0"/>
        <v/>
      </c>
      <c r="M88" s="12"/>
      <c r="N88" s="12"/>
      <c r="O88" s="12"/>
      <c r="P88" s="1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</row>
    <row r="89" spans="1:93" x14ac:dyDescent="0.2">
      <c r="A89" s="1"/>
      <c r="B89" s="1"/>
      <c r="C89" s="1"/>
      <c r="D89" s="1"/>
      <c r="E89" s="1"/>
      <c r="F89" s="1"/>
      <c r="G89" s="1"/>
      <c r="H89" s="1"/>
      <c r="I89" s="1"/>
      <c r="J89" s="12"/>
      <c r="K89" s="12"/>
      <c r="L89" s="44" t="str">
        <f t="shared" si="0"/>
        <v/>
      </c>
      <c r="M89" s="12"/>
      <c r="N89" s="12"/>
      <c r="O89" s="12"/>
      <c r="P89" s="1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</row>
    <row r="90" spans="1:93" x14ac:dyDescent="0.2">
      <c r="A90" s="1"/>
      <c r="B90" s="1"/>
      <c r="C90" s="1"/>
      <c r="D90" s="1"/>
      <c r="E90" s="1"/>
      <c r="F90" s="1"/>
      <c r="G90" s="1"/>
      <c r="H90" s="1"/>
      <c r="I90" s="1"/>
      <c r="J90" s="12"/>
      <c r="K90" s="12"/>
      <c r="L90" s="44" t="str">
        <f t="shared" si="0"/>
        <v/>
      </c>
      <c r="M90" s="12"/>
      <c r="N90" s="12"/>
      <c r="O90" s="12"/>
      <c r="P90" s="1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</row>
    <row r="91" spans="1:93" x14ac:dyDescent="0.2">
      <c r="A91" s="1"/>
      <c r="B91" s="1"/>
      <c r="C91" s="1"/>
      <c r="D91" s="1"/>
      <c r="E91" s="1"/>
      <c r="F91" s="1"/>
      <c r="G91" s="1"/>
      <c r="H91" s="1"/>
      <c r="I91" s="1"/>
      <c r="J91" s="12"/>
      <c r="K91" s="12"/>
      <c r="L91" s="44" t="str">
        <f t="shared" si="0"/>
        <v/>
      </c>
      <c r="M91" s="12"/>
      <c r="N91" s="12"/>
      <c r="O91" s="12"/>
      <c r="P91" s="1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</row>
    <row r="92" spans="1:93" x14ac:dyDescent="0.2">
      <c r="A92" s="1"/>
      <c r="B92" s="1"/>
      <c r="C92" s="1"/>
      <c r="D92" s="1"/>
      <c r="E92" s="1"/>
      <c r="F92" s="1"/>
      <c r="G92" s="1"/>
      <c r="H92" s="1"/>
      <c r="I92" s="1"/>
      <c r="J92" s="12"/>
      <c r="K92" s="12"/>
      <c r="L92" s="44" t="str">
        <f t="shared" si="0"/>
        <v/>
      </c>
      <c r="M92" s="12"/>
      <c r="N92" s="12"/>
      <c r="O92" s="12"/>
      <c r="P92" s="1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</row>
    <row r="93" spans="1:93" x14ac:dyDescent="0.2">
      <c r="A93" s="1"/>
      <c r="B93" s="1"/>
      <c r="C93" s="1"/>
      <c r="D93" s="1"/>
      <c r="E93" s="1"/>
      <c r="F93" s="1"/>
      <c r="G93" s="1"/>
      <c r="H93" s="1"/>
      <c r="I93" s="1"/>
      <c r="J93" s="12"/>
      <c r="K93" s="12"/>
      <c r="L93" s="44" t="str">
        <f t="shared" ref="L93:L156" si="1">IF(L92="","",IF(L92+1=$N$27+1,"",L92+1))</f>
        <v/>
      </c>
      <c r="M93" s="12"/>
      <c r="N93" s="12"/>
      <c r="O93" s="12"/>
      <c r="P93" s="1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</row>
    <row r="94" spans="1:93" x14ac:dyDescent="0.2">
      <c r="A94" s="1"/>
      <c r="B94" s="1"/>
      <c r="C94" s="1"/>
      <c r="D94" s="1"/>
      <c r="E94" s="1"/>
      <c r="F94" s="1"/>
      <c r="G94" s="1"/>
      <c r="H94" s="1"/>
      <c r="I94" s="1"/>
      <c r="J94" s="12"/>
      <c r="K94" s="12"/>
      <c r="L94" s="44" t="str">
        <f t="shared" si="1"/>
        <v/>
      </c>
      <c r="M94" s="12"/>
      <c r="N94" s="12"/>
      <c r="O94" s="12"/>
      <c r="P94" s="1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</row>
    <row r="95" spans="1:93" x14ac:dyDescent="0.2">
      <c r="A95" s="1"/>
      <c r="B95" s="1"/>
      <c r="C95" s="1"/>
      <c r="D95" s="1"/>
      <c r="E95" s="1"/>
      <c r="F95" s="1"/>
      <c r="G95" s="1"/>
      <c r="H95" s="1"/>
      <c r="I95" s="1"/>
      <c r="J95" s="12"/>
      <c r="K95" s="12"/>
      <c r="L95" s="44" t="str">
        <f t="shared" si="1"/>
        <v/>
      </c>
      <c r="M95" s="12"/>
      <c r="N95" s="12"/>
      <c r="O95" s="12"/>
      <c r="P95" s="1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</row>
    <row r="96" spans="1:93" x14ac:dyDescent="0.2">
      <c r="A96" s="1"/>
      <c r="B96" s="1"/>
      <c r="C96" s="1"/>
      <c r="D96" s="1"/>
      <c r="E96" s="1"/>
      <c r="F96" s="1"/>
      <c r="G96" s="1"/>
      <c r="H96" s="1"/>
      <c r="I96" s="1"/>
      <c r="J96" s="12"/>
      <c r="K96" s="12"/>
      <c r="L96" s="44" t="str">
        <f t="shared" si="1"/>
        <v/>
      </c>
      <c r="M96" s="12"/>
      <c r="N96" s="12"/>
      <c r="O96" s="12"/>
      <c r="P96" s="1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</row>
    <row r="97" spans="1:93" x14ac:dyDescent="0.2">
      <c r="A97" s="1"/>
      <c r="B97" s="1"/>
      <c r="C97" s="1"/>
      <c r="D97" s="1"/>
      <c r="E97" s="1"/>
      <c r="F97" s="1"/>
      <c r="G97" s="1"/>
      <c r="H97" s="1"/>
      <c r="I97" s="1"/>
      <c r="J97" s="12"/>
      <c r="K97" s="12"/>
      <c r="L97" s="44" t="str">
        <f t="shared" si="1"/>
        <v/>
      </c>
      <c r="M97" s="12"/>
      <c r="N97" s="12"/>
      <c r="O97" s="12"/>
      <c r="P97" s="1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</row>
    <row r="98" spans="1:93" x14ac:dyDescent="0.2">
      <c r="A98" s="1"/>
      <c r="B98" s="1"/>
      <c r="C98" s="1"/>
      <c r="D98" s="1"/>
      <c r="E98" s="1"/>
      <c r="F98" s="1"/>
      <c r="G98" s="1"/>
      <c r="H98" s="1"/>
      <c r="I98" s="1"/>
      <c r="J98" s="12"/>
      <c r="K98" s="12"/>
      <c r="L98" s="44" t="str">
        <f t="shared" si="1"/>
        <v/>
      </c>
      <c r="M98" s="12"/>
      <c r="N98" s="12"/>
      <c r="O98" s="12"/>
      <c r="P98" s="1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</row>
    <row r="99" spans="1:93" x14ac:dyDescent="0.2">
      <c r="A99" s="1"/>
      <c r="B99" s="1"/>
      <c r="C99" s="1"/>
      <c r="D99" s="1"/>
      <c r="E99" s="1"/>
      <c r="F99" s="1"/>
      <c r="G99" s="1"/>
      <c r="H99" s="1"/>
      <c r="I99" s="1"/>
      <c r="J99" s="12"/>
      <c r="K99" s="12"/>
      <c r="L99" s="44" t="str">
        <f t="shared" si="1"/>
        <v/>
      </c>
      <c r="M99" s="12"/>
      <c r="N99" s="12"/>
      <c r="O99" s="12"/>
      <c r="P99" s="1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</row>
    <row r="100" spans="1:9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2"/>
      <c r="K100" s="12"/>
      <c r="L100" s="44" t="str">
        <f t="shared" si="1"/>
        <v/>
      </c>
      <c r="M100" s="12"/>
      <c r="N100" s="12"/>
      <c r="O100" s="12"/>
      <c r="P100" s="1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</row>
    <row r="101" spans="1:9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2"/>
      <c r="K101" s="12"/>
      <c r="L101" s="44" t="str">
        <f t="shared" si="1"/>
        <v/>
      </c>
      <c r="M101" s="12"/>
      <c r="N101" s="12"/>
      <c r="O101" s="12"/>
      <c r="P101" s="1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</row>
    <row r="102" spans="1:9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2"/>
      <c r="K102" s="12"/>
      <c r="L102" s="44" t="str">
        <f t="shared" si="1"/>
        <v/>
      </c>
      <c r="M102" s="12"/>
      <c r="N102" s="12"/>
      <c r="O102" s="12"/>
      <c r="P102" s="1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</row>
    <row r="103" spans="1:9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2"/>
      <c r="K103" s="12"/>
      <c r="L103" s="44" t="str">
        <f t="shared" si="1"/>
        <v/>
      </c>
      <c r="M103" s="12"/>
      <c r="N103" s="12"/>
      <c r="O103" s="12"/>
      <c r="P103" s="1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</row>
    <row r="104" spans="1:9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2"/>
      <c r="K104" s="12"/>
      <c r="L104" s="44" t="str">
        <f t="shared" si="1"/>
        <v/>
      </c>
      <c r="M104" s="12"/>
      <c r="N104" s="12"/>
      <c r="O104" s="12"/>
      <c r="P104" s="1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</row>
    <row r="105" spans="1:9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2"/>
      <c r="K105" s="12"/>
      <c r="L105" s="44" t="str">
        <f t="shared" si="1"/>
        <v/>
      </c>
      <c r="M105" s="12"/>
      <c r="N105" s="12"/>
      <c r="O105" s="12"/>
      <c r="P105" s="1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</row>
    <row r="106" spans="1:9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2"/>
      <c r="K106" s="12"/>
      <c r="L106" s="44" t="str">
        <f t="shared" si="1"/>
        <v/>
      </c>
      <c r="M106" s="12"/>
      <c r="N106" s="12"/>
      <c r="O106" s="12"/>
      <c r="P106" s="1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</row>
    <row r="107" spans="1:9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2"/>
      <c r="K107" s="12"/>
      <c r="L107" s="44" t="str">
        <f t="shared" si="1"/>
        <v/>
      </c>
      <c r="M107" s="12"/>
      <c r="N107" s="12"/>
      <c r="O107" s="12"/>
      <c r="P107" s="1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</row>
    <row r="108" spans="1:9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2"/>
      <c r="K108" s="12"/>
      <c r="L108" s="44" t="str">
        <f t="shared" si="1"/>
        <v/>
      </c>
      <c r="M108" s="12"/>
      <c r="N108" s="12"/>
      <c r="O108" s="12"/>
      <c r="P108" s="1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</row>
    <row r="109" spans="1:9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2"/>
      <c r="K109" s="12"/>
      <c r="L109" s="44" t="str">
        <f t="shared" si="1"/>
        <v/>
      </c>
      <c r="M109" s="12"/>
      <c r="N109" s="12"/>
      <c r="O109" s="12"/>
      <c r="P109" s="1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</row>
    <row r="110" spans="1:9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2"/>
      <c r="K110" s="12"/>
      <c r="L110" s="44" t="str">
        <f t="shared" si="1"/>
        <v/>
      </c>
      <c r="M110" s="12"/>
      <c r="N110" s="12"/>
      <c r="O110" s="12"/>
      <c r="P110" s="1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</row>
    <row r="111" spans="1:9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2"/>
      <c r="K111" s="12"/>
      <c r="L111" s="44" t="str">
        <f t="shared" si="1"/>
        <v/>
      </c>
      <c r="M111" s="12"/>
      <c r="N111" s="12"/>
      <c r="O111" s="12"/>
      <c r="P111" s="1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</row>
    <row r="112" spans="1:9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2"/>
      <c r="K112" s="12"/>
      <c r="L112" s="44" t="str">
        <f t="shared" si="1"/>
        <v/>
      </c>
      <c r="M112" s="12"/>
      <c r="N112" s="12"/>
      <c r="O112" s="12"/>
      <c r="P112" s="1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</row>
    <row r="113" spans="1:9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2"/>
      <c r="K113" s="12"/>
      <c r="L113" s="44" t="str">
        <f t="shared" si="1"/>
        <v/>
      </c>
      <c r="M113" s="12"/>
      <c r="N113" s="12"/>
      <c r="O113" s="12"/>
      <c r="P113" s="1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</row>
    <row r="114" spans="1:9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2"/>
      <c r="K114" s="12"/>
      <c r="L114" s="44" t="str">
        <f t="shared" si="1"/>
        <v/>
      </c>
      <c r="M114" s="12"/>
      <c r="N114" s="12"/>
      <c r="O114" s="12"/>
      <c r="P114" s="1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</row>
    <row r="115" spans="1:9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2"/>
      <c r="K115" s="12"/>
      <c r="L115" s="44" t="str">
        <f t="shared" si="1"/>
        <v/>
      </c>
      <c r="M115" s="12"/>
      <c r="N115" s="12"/>
      <c r="O115" s="12"/>
      <c r="P115" s="1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</row>
    <row r="116" spans="1:9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2"/>
      <c r="K116" s="12"/>
      <c r="L116" s="44" t="str">
        <f t="shared" si="1"/>
        <v/>
      </c>
      <c r="M116" s="12"/>
      <c r="N116" s="12"/>
      <c r="O116" s="12"/>
      <c r="P116" s="1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</row>
    <row r="117" spans="1:9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2"/>
      <c r="K117" s="12"/>
      <c r="L117" s="44" t="str">
        <f t="shared" si="1"/>
        <v/>
      </c>
      <c r="M117" s="12"/>
      <c r="N117" s="12"/>
      <c r="O117" s="12"/>
      <c r="P117" s="1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</row>
    <row r="118" spans="1:9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2"/>
      <c r="K118" s="12"/>
      <c r="L118" s="44" t="str">
        <f t="shared" si="1"/>
        <v/>
      </c>
      <c r="M118" s="12"/>
      <c r="N118" s="12"/>
      <c r="O118" s="12"/>
      <c r="P118" s="1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</row>
    <row r="119" spans="1:9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2"/>
      <c r="K119" s="12"/>
      <c r="L119" s="44" t="str">
        <f t="shared" si="1"/>
        <v/>
      </c>
      <c r="M119" s="12"/>
      <c r="N119" s="12"/>
      <c r="O119" s="12"/>
      <c r="P119" s="1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</row>
    <row r="120" spans="1:9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2"/>
      <c r="K120" s="12"/>
      <c r="L120" s="44" t="str">
        <f t="shared" si="1"/>
        <v/>
      </c>
      <c r="M120" s="12"/>
      <c r="N120" s="12"/>
      <c r="O120" s="12"/>
      <c r="P120" s="1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</row>
    <row r="121" spans="1:9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2"/>
      <c r="K121" s="12"/>
      <c r="L121" s="44" t="str">
        <f t="shared" si="1"/>
        <v/>
      </c>
      <c r="M121" s="12"/>
      <c r="N121" s="12"/>
      <c r="O121" s="12"/>
      <c r="P121" s="1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</row>
    <row r="122" spans="1:9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2"/>
      <c r="K122" s="12"/>
      <c r="L122" s="44" t="str">
        <f t="shared" si="1"/>
        <v/>
      </c>
      <c r="M122" s="12"/>
      <c r="N122" s="12"/>
      <c r="O122" s="12"/>
      <c r="P122" s="1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</row>
    <row r="123" spans="1:9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2"/>
      <c r="K123" s="12"/>
      <c r="L123" s="44" t="str">
        <f t="shared" si="1"/>
        <v/>
      </c>
      <c r="M123" s="12"/>
      <c r="N123" s="12"/>
      <c r="O123" s="12"/>
      <c r="P123" s="1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</row>
    <row r="124" spans="1:9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2"/>
      <c r="K124" s="12"/>
      <c r="L124" s="44" t="str">
        <f t="shared" si="1"/>
        <v/>
      </c>
      <c r="M124" s="12"/>
      <c r="N124" s="12"/>
      <c r="O124" s="12"/>
      <c r="P124" s="1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</row>
    <row r="125" spans="1:9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2"/>
      <c r="K125" s="12"/>
      <c r="L125" s="44" t="str">
        <f t="shared" si="1"/>
        <v/>
      </c>
      <c r="M125" s="12"/>
      <c r="N125" s="12"/>
      <c r="O125" s="12"/>
      <c r="P125" s="1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</row>
    <row r="126" spans="1:9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2"/>
      <c r="K126" s="12"/>
      <c r="L126" s="44" t="str">
        <f t="shared" si="1"/>
        <v/>
      </c>
      <c r="M126" s="12"/>
      <c r="N126" s="12"/>
      <c r="O126" s="12"/>
      <c r="P126" s="1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</row>
    <row r="127" spans="1:9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2"/>
      <c r="K127" s="12"/>
      <c r="L127" s="44" t="str">
        <f t="shared" si="1"/>
        <v/>
      </c>
      <c r="M127" s="12"/>
      <c r="N127" s="12"/>
      <c r="O127" s="12"/>
      <c r="P127" s="1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</row>
    <row r="128" spans="1:9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2"/>
      <c r="K128" s="12"/>
      <c r="L128" s="44" t="str">
        <f t="shared" si="1"/>
        <v/>
      </c>
      <c r="M128" s="12"/>
      <c r="N128" s="12"/>
      <c r="O128" s="12"/>
      <c r="P128" s="1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</row>
    <row r="129" spans="1:9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2"/>
      <c r="K129" s="12"/>
      <c r="L129" s="44" t="str">
        <f t="shared" si="1"/>
        <v/>
      </c>
      <c r="M129" s="12"/>
      <c r="N129" s="12"/>
      <c r="O129" s="12"/>
      <c r="P129" s="1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</row>
    <row r="130" spans="1:9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2"/>
      <c r="K130" s="12"/>
      <c r="L130" s="44" t="str">
        <f t="shared" si="1"/>
        <v/>
      </c>
      <c r="M130" s="12"/>
      <c r="N130" s="12"/>
      <c r="O130" s="12"/>
      <c r="P130" s="1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</row>
    <row r="131" spans="1:9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2"/>
      <c r="K131" s="12"/>
      <c r="L131" s="44" t="str">
        <f t="shared" si="1"/>
        <v/>
      </c>
      <c r="M131" s="12"/>
      <c r="N131" s="12"/>
      <c r="O131" s="12"/>
      <c r="P131" s="1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</row>
    <row r="132" spans="1:9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2"/>
      <c r="K132" s="12"/>
      <c r="L132" s="44" t="str">
        <f t="shared" si="1"/>
        <v/>
      </c>
      <c r="M132" s="12"/>
      <c r="N132" s="12"/>
      <c r="O132" s="12"/>
      <c r="P132" s="1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</row>
    <row r="133" spans="1:9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2"/>
      <c r="K133" s="12"/>
      <c r="L133" s="44" t="str">
        <f t="shared" si="1"/>
        <v/>
      </c>
      <c r="M133" s="12"/>
      <c r="N133" s="12"/>
      <c r="O133" s="12"/>
      <c r="P133" s="1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</row>
    <row r="134" spans="1:9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2"/>
      <c r="K134" s="12"/>
      <c r="L134" s="44" t="str">
        <f t="shared" si="1"/>
        <v/>
      </c>
      <c r="M134" s="12"/>
      <c r="N134" s="12"/>
      <c r="O134" s="12"/>
      <c r="P134" s="1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</row>
    <row r="135" spans="1:9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2"/>
      <c r="K135" s="12"/>
      <c r="L135" s="44" t="str">
        <f t="shared" si="1"/>
        <v/>
      </c>
      <c r="M135" s="12"/>
      <c r="N135" s="12"/>
      <c r="O135" s="12"/>
      <c r="P135" s="1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</row>
    <row r="136" spans="1:93" x14ac:dyDescent="0.2">
      <c r="J136" s="89"/>
      <c r="K136" s="89"/>
      <c r="L136" s="44" t="str">
        <f t="shared" si="1"/>
        <v/>
      </c>
      <c r="M136" s="89"/>
      <c r="N136" s="89"/>
      <c r="O136" s="89"/>
      <c r="P136" s="89"/>
    </row>
    <row r="137" spans="1:93" x14ac:dyDescent="0.2">
      <c r="J137" s="89"/>
      <c r="K137" s="89"/>
      <c r="L137" s="44" t="str">
        <f t="shared" si="1"/>
        <v/>
      </c>
      <c r="M137" s="89"/>
      <c r="N137" s="89"/>
      <c r="O137" s="89"/>
      <c r="P137" s="89"/>
    </row>
    <row r="138" spans="1:93" x14ac:dyDescent="0.2">
      <c r="J138" s="89"/>
      <c r="K138" s="89"/>
      <c r="L138" s="44" t="str">
        <f t="shared" si="1"/>
        <v/>
      </c>
      <c r="M138" s="89"/>
      <c r="N138" s="89"/>
      <c r="O138" s="89"/>
      <c r="P138" s="89"/>
    </row>
    <row r="139" spans="1:93" x14ac:dyDescent="0.2">
      <c r="J139" s="89"/>
      <c r="K139" s="89"/>
      <c r="L139" s="44" t="str">
        <f t="shared" si="1"/>
        <v/>
      </c>
      <c r="M139" s="89"/>
      <c r="N139" s="89"/>
      <c r="O139" s="89"/>
      <c r="P139" s="89"/>
    </row>
    <row r="140" spans="1:93" x14ac:dyDescent="0.2">
      <c r="J140" s="89"/>
      <c r="K140" s="89"/>
      <c r="L140" s="44" t="str">
        <f t="shared" si="1"/>
        <v/>
      </c>
      <c r="M140" s="89"/>
      <c r="N140" s="89"/>
      <c r="O140" s="89"/>
      <c r="P140" s="89"/>
    </row>
    <row r="141" spans="1:93" x14ac:dyDescent="0.2">
      <c r="J141" s="89"/>
      <c r="K141" s="89"/>
      <c r="L141" s="44" t="str">
        <f t="shared" si="1"/>
        <v/>
      </c>
      <c r="M141" s="89"/>
      <c r="N141" s="89"/>
      <c r="O141" s="89"/>
      <c r="P141" s="89"/>
    </row>
    <row r="142" spans="1:93" x14ac:dyDescent="0.2">
      <c r="J142" s="89"/>
      <c r="K142" s="89"/>
      <c r="L142" s="44" t="str">
        <f t="shared" si="1"/>
        <v/>
      </c>
      <c r="M142" s="89"/>
      <c r="N142" s="89"/>
      <c r="O142" s="89"/>
      <c r="P142" s="89"/>
    </row>
    <row r="143" spans="1:93" x14ac:dyDescent="0.2">
      <c r="J143" s="89"/>
      <c r="K143" s="89"/>
      <c r="L143" s="44" t="str">
        <f t="shared" si="1"/>
        <v/>
      </c>
      <c r="M143" s="89"/>
      <c r="N143" s="89"/>
      <c r="O143" s="89"/>
      <c r="P143" s="89"/>
    </row>
    <row r="144" spans="1:93" x14ac:dyDescent="0.2">
      <c r="J144" s="89"/>
      <c r="K144" s="89"/>
      <c r="L144" s="44" t="str">
        <f t="shared" si="1"/>
        <v/>
      </c>
      <c r="M144" s="89"/>
      <c r="N144" s="89"/>
      <c r="O144" s="89"/>
      <c r="P144" s="89"/>
    </row>
    <row r="145" spans="10:16" x14ac:dyDescent="0.2">
      <c r="J145" s="89"/>
      <c r="K145" s="89"/>
      <c r="L145" s="44" t="str">
        <f t="shared" si="1"/>
        <v/>
      </c>
      <c r="M145" s="89"/>
      <c r="N145" s="89"/>
      <c r="O145" s="89"/>
      <c r="P145" s="89"/>
    </row>
    <row r="146" spans="10:16" x14ac:dyDescent="0.2">
      <c r="J146" s="89"/>
      <c r="K146" s="89"/>
      <c r="L146" s="44" t="str">
        <f t="shared" si="1"/>
        <v/>
      </c>
      <c r="M146" s="89"/>
      <c r="N146" s="89"/>
      <c r="O146" s="89"/>
      <c r="P146" s="89"/>
    </row>
    <row r="147" spans="10:16" x14ac:dyDescent="0.2">
      <c r="J147" s="89"/>
      <c r="K147" s="89"/>
      <c r="L147" s="44" t="str">
        <f t="shared" si="1"/>
        <v/>
      </c>
      <c r="M147" s="89"/>
      <c r="N147" s="89"/>
      <c r="O147" s="89"/>
      <c r="P147" s="89"/>
    </row>
    <row r="148" spans="10:16" x14ac:dyDescent="0.2">
      <c r="J148" s="89"/>
      <c r="K148" s="89"/>
      <c r="L148" s="44" t="str">
        <f t="shared" si="1"/>
        <v/>
      </c>
      <c r="M148" s="89"/>
      <c r="N148" s="89"/>
      <c r="O148" s="89"/>
      <c r="P148" s="89"/>
    </row>
    <row r="149" spans="10:16" x14ac:dyDescent="0.2">
      <c r="J149" s="89"/>
      <c r="K149" s="89"/>
      <c r="L149" s="44" t="str">
        <f t="shared" si="1"/>
        <v/>
      </c>
      <c r="M149" s="89"/>
      <c r="N149" s="89"/>
      <c r="O149" s="89"/>
      <c r="P149" s="89"/>
    </row>
    <row r="150" spans="10:16" x14ac:dyDescent="0.2">
      <c r="J150" s="89"/>
      <c r="K150" s="89"/>
      <c r="L150" s="44" t="str">
        <f t="shared" si="1"/>
        <v/>
      </c>
      <c r="M150" s="89"/>
      <c r="N150" s="89"/>
      <c r="O150" s="89"/>
      <c r="P150" s="89"/>
    </row>
    <row r="151" spans="10:16" x14ac:dyDescent="0.2">
      <c r="J151" s="89"/>
      <c r="K151" s="89"/>
      <c r="L151" s="44" t="str">
        <f t="shared" si="1"/>
        <v/>
      </c>
      <c r="M151" s="89"/>
      <c r="N151" s="89"/>
      <c r="O151" s="89"/>
      <c r="P151" s="89"/>
    </row>
    <row r="152" spans="10:16" x14ac:dyDescent="0.2">
      <c r="J152" s="89"/>
      <c r="K152" s="89"/>
      <c r="L152" s="44" t="str">
        <f t="shared" si="1"/>
        <v/>
      </c>
      <c r="M152" s="89"/>
      <c r="N152" s="89"/>
      <c r="O152" s="89"/>
      <c r="P152" s="89"/>
    </row>
    <row r="153" spans="10:16" x14ac:dyDescent="0.2">
      <c r="J153" s="89"/>
      <c r="K153" s="89"/>
      <c r="L153" s="44" t="str">
        <f t="shared" si="1"/>
        <v/>
      </c>
      <c r="M153" s="89"/>
      <c r="N153" s="89"/>
      <c r="O153" s="89"/>
      <c r="P153" s="89"/>
    </row>
    <row r="154" spans="10:16" x14ac:dyDescent="0.2">
      <c r="J154" s="89"/>
      <c r="K154" s="89"/>
      <c r="L154" s="44" t="str">
        <f t="shared" si="1"/>
        <v/>
      </c>
      <c r="M154" s="89"/>
      <c r="N154" s="89"/>
      <c r="O154" s="89"/>
      <c r="P154" s="89"/>
    </row>
    <row r="155" spans="10:16" x14ac:dyDescent="0.2">
      <c r="J155" s="89"/>
      <c r="K155" s="89"/>
      <c r="L155" s="44" t="str">
        <f t="shared" si="1"/>
        <v/>
      </c>
      <c r="M155" s="89"/>
      <c r="N155" s="89"/>
      <c r="O155" s="89"/>
      <c r="P155" s="89"/>
    </row>
    <row r="156" spans="10:16" x14ac:dyDescent="0.2">
      <c r="J156" s="89"/>
      <c r="K156" s="89"/>
      <c r="L156" s="44" t="str">
        <f t="shared" si="1"/>
        <v/>
      </c>
      <c r="M156" s="89"/>
      <c r="N156" s="89"/>
      <c r="O156" s="89"/>
      <c r="P156" s="89"/>
    </row>
    <row r="157" spans="10:16" x14ac:dyDescent="0.2">
      <c r="J157" s="89"/>
      <c r="K157" s="89"/>
      <c r="L157" s="44" t="str">
        <f t="shared" ref="L157:L220" si="2">IF(L156="","",IF(L156+1=$N$27+1,"",L156+1))</f>
        <v/>
      </c>
      <c r="M157" s="89"/>
      <c r="N157" s="89"/>
      <c r="O157" s="89"/>
      <c r="P157" s="89"/>
    </row>
    <row r="158" spans="10:16" x14ac:dyDescent="0.2">
      <c r="J158" s="89"/>
      <c r="K158" s="89"/>
      <c r="L158" s="44" t="str">
        <f t="shared" si="2"/>
        <v/>
      </c>
      <c r="M158" s="89"/>
      <c r="N158" s="89"/>
      <c r="O158" s="89"/>
      <c r="P158" s="89"/>
    </row>
    <row r="159" spans="10:16" x14ac:dyDescent="0.2">
      <c r="J159" s="89"/>
      <c r="K159" s="89"/>
      <c r="L159" s="44" t="str">
        <f t="shared" si="2"/>
        <v/>
      </c>
      <c r="M159" s="89"/>
      <c r="N159" s="89"/>
      <c r="O159" s="89"/>
      <c r="P159" s="89"/>
    </row>
    <row r="160" spans="10:16" x14ac:dyDescent="0.2">
      <c r="J160" s="89"/>
      <c r="K160" s="89"/>
      <c r="L160" s="44" t="str">
        <f t="shared" si="2"/>
        <v/>
      </c>
      <c r="M160" s="89"/>
      <c r="N160" s="89"/>
      <c r="O160" s="89"/>
      <c r="P160" s="89"/>
    </row>
    <row r="161" spans="10:16" x14ac:dyDescent="0.2">
      <c r="J161" s="89"/>
      <c r="K161" s="89"/>
      <c r="L161" s="44" t="str">
        <f t="shared" si="2"/>
        <v/>
      </c>
      <c r="M161" s="89"/>
      <c r="N161" s="89"/>
      <c r="O161" s="89"/>
      <c r="P161" s="89"/>
    </row>
    <row r="162" spans="10:16" x14ac:dyDescent="0.2">
      <c r="J162" s="89"/>
      <c r="K162" s="89"/>
      <c r="L162" s="44" t="str">
        <f t="shared" si="2"/>
        <v/>
      </c>
      <c r="M162" s="89"/>
      <c r="N162" s="89"/>
      <c r="O162" s="89"/>
      <c r="P162" s="89"/>
    </row>
    <row r="163" spans="10:16" x14ac:dyDescent="0.2">
      <c r="J163" s="89"/>
      <c r="K163" s="89"/>
      <c r="L163" s="44" t="str">
        <f t="shared" si="2"/>
        <v/>
      </c>
      <c r="M163" s="89"/>
      <c r="N163" s="89"/>
      <c r="O163" s="89"/>
      <c r="P163" s="89"/>
    </row>
    <row r="164" spans="10:16" x14ac:dyDescent="0.2">
      <c r="J164" s="89"/>
      <c r="K164" s="89"/>
      <c r="L164" s="44" t="str">
        <f t="shared" si="2"/>
        <v/>
      </c>
      <c r="M164" s="89"/>
      <c r="N164" s="89"/>
      <c r="O164" s="89"/>
      <c r="P164" s="89"/>
    </row>
    <row r="165" spans="10:16" x14ac:dyDescent="0.2">
      <c r="J165" s="89"/>
      <c r="K165" s="89"/>
      <c r="L165" s="44" t="str">
        <f t="shared" si="2"/>
        <v/>
      </c>
      <c r="M165" s="89"/>
      <c r="N165" s="89"/>
      <c r="O165" s="89"/>
      <c r="P165" s="89"/>
    </row>
    <row r="166" spans="10:16" x14ac:dyDescent="0.2">
      <c r="L166" s="44" t="str">
        <f t="shared" si="2"/>
        <v/>
      </c>
    </row>
    <row r="167" spans="10:16" x14ac:dyDescent="0.2">
      <c r="L167" s="44" t="str">
        <f t="shared" si="2"/>
        <v/>
      </c>
    </row>
    <row r="168" spans="10:16" x14ac:dyDescent="0.2">
      <c r="L168" s="44" t="str">
        <f t="shared" si="2"/>
        <v/>
      </c>
    </row>
    <row r="169" spans="10:16" x14ac:dyDescent="0.2">
      <c r="L169" s="44" t="str">
        <f t="shared" si="2"/>
        <v/>
      </c>
    </row>
    <row r="170" spans="10:16" x14ac:dyDescent="0.2">
      <c r="L170" s="44" t="str">
        <f t="shared" si="2"/>
        <v/>
      </c>
    </row>
    <row r="171" spans="10:16" x14ac:dyDescent="0.2">
      <c r="L171" s="44" t="str">
        <f t="shared" si="2"/>
        <v/>
      </c>
    </row>
    <row r="172" spans="10:16" x14ac:dyDescent="0.2">
      <c r="L172" s="44" t="str">
        <f t="shared" si="2"/>
        <v/>
      </c>
    </row>
    <row r="173" spans="10:16" x14ac:dyDescent="0.2">
      <c r="L173" s="44" t="str">
        <f t="shared" si="2"/>
        <v/>
      </c>
    </row>
    <row r="174" spans="10:16" x14ac:dyDescent="0.2">
      <c r="L174" s="44" t="str">
        <f t="shared" si="2"/>
        <v/>
      </c>
    </row>
    <row r="175" spans="10:16" x14ac:dyDescent="0.2">
      <c r="L175" s="44" t="str">
        <f t="shared" si="2"/>
        <v/>
      </c>
    </row>
    <row r="176" spans="10:16" x14ac:dyDescent="0.2">
      <c r="L176" s="44" t="str">
        <f t="shared" si="2"/>
        <v/>
      </c>
    </row>
    <row r="177" spans="12:12" x14ac:dyDescent="0.2">
      <c r="L177" s="44" t="str">
        <f t="shared" si="2"/>
        <v/>
      </c>
    </row>
    <row r="178" spans="12:12" x14ac:dyDescent="0.2">
      <c r="L178" s="44" t="str">
        <f t="shared" si="2"/>
        <v/>
      </c>
    </row>
    <row r="179" spans="12:12" x14ac:dyDescent="0.2">
      <c r="L179" s="44" t="str">
        <f t="shared" si="2"/>
        <v/>
      </c>
    </row>
    <row r="180" spans="12:12" x14ac:dyDescent="0.2">
      <c r="L180" s="44" t="str">
        <f t="shared" si="2"/>
        <v/>
      </c>
    </row>
    <row r="181" spans="12:12" x14ac:dyDescent="0.2">
      <c r="L181" s="44" t="str">
        <f t="shared" si="2"/>
        <v/>
      </c>
    </row>
    <row r="182" spans="12:12" x14ac:dyDescent="0.2">
      <c r="L182" s="44" t="str">
        <f t="shared" si="2"/>
        <v/>
      </c>
    </row>
    <row r="183" spans="12:12" x14ac:dyDescent="0.2">
      <c r="L183" s="44" t="str">
        <f t="shared" si="2"/>
        <v/>
      </c>
    </row>
    <row r="184" spans="12:12" x14ac:dyDescent="0.2">
      <c r="L184" s="44" t="str">
        <f t="shared" si="2"/>
        <v/>
      </c>
    </row>
    <row r="185" spans="12:12" x14ac:dyDescent="0.2">
      <c r="L185" s="44" t="str">
        <f t="shared" si="2"/>
        <v/>
      </c>
    </row>
    <row r="186" spans="12:12" x14ac:dyDescent="0.2">
      <c r="L186" s="44" t="str">
        <f t="shared" si="2"/>
        <v/>
      </c>
    </row>
    <row r="187" spans="12:12" x14ac:dyDescent="0.2">
      <c r="L187" s="44" t="str">
        <f t="shared" si="2"/>
        <v/>
      </c>
    </row>
    <row r="188" spans="12:12" x14ac:dyDescent="0.2">
      <c r="L188" s="44" t="str">
        <f t="shared" si="2"/>
        <v/>
      </c>
    </row>
    <row r="189" spans="12:12" x14ac:dyDescent="0.2">
      <c r="L189" s="44" t="str">
        <f t="shared" si="2"/>
        <v/>
      </c>
    </row>
    <row r="190" spans="12:12" x14ac:dyDescent="0.2">
      <c r="L190" s="44" t="str">
        <f t="shared" si="2"/>
        <v/>
      </c>
    </row>
    <row r="191" spans="12:12" x14ac:dyDescent="0.2">
      <c r="L191" s="44" t="str">
        <f t="shared" si="2"/>
        <v/>
      </c>
    </row>
    <row r="192" spans="12:12" x14ac:dyDescent="0.2">
      <c r="L192" s="44" t="str">
        <f t="shared" si="2"/>
        <v/>
      </c>
    </row>
    <row r="193" spans="12:12" x14ac:dyDescent="0.2">
      <c r="L193" s="44" t="str">
        <f t="shared" si="2"/>
        <v/>
      </c>
    </row>
    <row r="194" spans="12:12" x14ac:dyDescent="0.2">
      <c r="L194" s="44" t="str">
        <f t="shared" si="2"/>
        <v/>
      </c>
    </row>
    <row r="195" spans="12:12" x14ac:dyDescent="0.2">
      <c r="L195" s="44" t="str">
        <f t="shared" si="2"/>
        <v/>
      </c>
    </row>
    <row r="196" spans="12:12" x14ac:dyDescent="0.2">
      <c r="L196" s="44" t="str">
        <f t="shared" si="2"/>
        <v/>
      </c>
    </row>
    <row r="197" spans="12:12" x14ac:dyDescent="0.2">
      <c r="L197" s="44" t="str">
        <f t="shared" si="2"/>
        <v/>
      </c>
    </row>
    <row r="198" spans="12:12" x14ac:dyDescent="0.2">
      <c r="L198" s="44" t="str">
        <f t="shared" si="2"/>
        <v/>
      </c>
    </row>
    <row r="199" spans="12:12" x14ac:dyDescent="0.2">
      <c r="L199" s="44" t="str">
        <f t="shared" si="2"/>
        <v/>
      </c>
    </row>
    <row r="200" spans="12:12" x14ac:dyDescent="0.2">
      <c r="L200" s="44" t="str">
        <f t="shared" si="2"/>
        <v/>
      </c>
    </row>
    <row r="201" spans="12:12" x14ac:dyDescent="0.2">
      <c r="L201" s="44" t="str">
        <f t="shared" si="2"/>
        <v/>
      </c>
    </row>
    <row r="202" spans="12:12" x14ac:dyDescent="0.2">
      <c r="L202" s="44" t="str">
        <f t="shared" si="2"/>
        <v/>
      </c>
    </row>
    <row r="203" spans="12:12" x14ac:dyDescent="0.2">
      <c r="L203" s="44" t="str">
        <f t="shared" si="2"/>
        <v/>
      </c>
    </row>
    <row r="204" spans="12:12" x14ac:dyDescent="0.2">
      <c r="L204" s="44" t="str">
        <f t="shared" si="2"/>
        <v/>
      </c>
    </row>
    <row r="205" spans="12:12" x14ac:dyDescent="0.2">
      <c r="L205" s="44" t="str">
        <f t="shared" si="2"/>
        <v/>
      </c>
    </row>
    <row r="206" spans="12:12" x14ac:dyDescent="0.2">
      <c r="L206" s="44" t="str">
        <f t="shared" si="2"/>
        <v/>
      </c>
    </row>
    <row r="207" spans="12:12" x14ac:dyDescent="0.2">
      <c r="L207" s="44" t="str">
        <f t="shared" si="2"/>
        <v/>
      </c>
    </row>
    <row r="208" spans="12:12" x14ac:dyDescent="0.2">
      <c r="L208" s="44" t="str">
        <f t="shared" si="2"/>
        <v/>
      </c>
    </row>
    <row r="209" spans="12:12" x14ac:dyDescent="0.2">
      <c r="L209" s="44" t="str">
        <f t="shared" si="2"/>
        <v/>
      </c>
    </row>
    <row r="210" spans="12:12" x14ac:dyDescent="0.2">
      <c r="L210" s="44" t="str">
        <f t="shared" si="2"/>
        <v/>
      </c>
    </row>
    <row r="211" spans="12:12" x14ac:dyDescent="0.2">
      <c r="L211" s="44" t="str">
        <f t="shared" si="2"/>
        <v/>
      </c>
    </row>
    <row r="212" spans="12:12" x14ac:dyDescent="0.2">
      <c r="L212" s="44" t="str">
        <f t="shared" si="2"/>
        <v/>
      </c>
    </row>
    <row r="213" spans="12:12" x14ac:dyDescent="0.2">
      <c r="L213" s="44" t="str">
        <f t="shared" si="2"/>
        <v/>
      </c>
    </row>
    <row r="214" spans="12:12" x14ac:dyDescent="0.2">
      <c r="L214" s="44" t="str">
        <f t="shared" si="2"/>
        <v/>
      </c>
    </row>
    <row r="215" spans="12:12" x14ac:dyDescent="0.2">
      <c r="L215" s="44" t="str">
        <f t="shared" si="2"/>
        <v/>
      </c>
    </row>
    <row r="216" spans="12:12" x14ac:dyDescent="0.2">
      <c r="L216" s="44" t="str">
        <f t="shared" si="2"/>
        <v/>
      </c>
    </row>
    <row r="217" spans="12:12" x14ac:dyDescent="0.2">
      <c r="L217" s="44" t="str">
        <f t="shared" si="2"/>
        <v/>
      </c>
    </row>
    <row r="218" spans="12:12" x14ac:dyDescent="0.2">
      <c r="L218" s="44" t="str">
        <f t="shared" si="2"/>
        <v/>
      </c>
    </row>
    <row r="219" spans="12:12" x14ac:dyDescent="0.2">
      <c r="L219" s="44" t="str">
        <f t="shared" si="2"/>
        <v/>
      </c>
    </row>
    <row r="220" spans="12:12" x14ac:dyDescent="0.2">
      <c r="L220" s="44" t="str">
        <f t="shared" si="2"/>
        <v/>
      </c>
    </row>
    <row r="221" spans="12:12" x14ac:dyDescent="0.2">
      <c r="L221" s="44" t="str">
        <f t="shared" ref="L221:L284" si="3">IF(L220="","",IF(L220+1=$N$27+1,"",L220+1))</f>
        <v/>
      </c>
    </row>
    <row r="222" spans="12:12" x14ac:dyDescent="0.2">
      <c r="L222" s="44" t="str">
        <f t="shared" si="3"/>
        <v/>
      </c>
    </row>
    <row r="223" spans="12:12" x14ac:dyDescent="0.2">
      <c r="L223" s="44" t="str">
        <f t="shared" si="3"/>
        <v/>
      </c>
    </row>
    <row r="224" spans="12:12" x14ac:dyDescent="0.2">
      <c r="L224" s="44" t="str">
        <f t="shared" si="3"/>
        <v/>
      </c>
    </row>
    <row r="225" spans="12:12" x14ac:dyDescent="0.2">
      <c r="L225" s="44" t="str">
        <f t="shared" si="3"/>
        <v/>
      </c>
    </row>
    <row r="226" spans="12:12" x14ac:dyDescent="0.2">
      <c r="L226" s="44" t="str">
        <f t="shared" si="3"/>
        <v/>
      </c>
    </row>
    <row r="227" spans="12:12" x14ac:dyDescent="0.2">
      <c r="L227" s="44" t="str">
        <f t="shared" si="3"/>
        <v/>
      </c>
    </row>
    <row r="228" spans="12:12" x14ac:dyDescent="0.2">
      <c r="L228" s="44" t="str">
        <f t="shared" si="3"/>
        <v/>
      </c>
    </row>
    <row r="229" spans="12:12" x14ac:dyDescent="0.2">
      <c r="L229" s="44" t="str">
        <f t="shared" si="3"/>
        <v/>
      </c>
    </row>
    <row r="230" spans="12:12" x14ac:dyDescent="0.2">
      <c r="L230" s="44" t="str">
        <f t="shared" si="3"/>
        <v/>
      </c>
    </row>
    <row r="231" spans="12:12" x14ac:dyDescent="0.2">
      <c r="L231" s="44" t="str">
        <f t="shared" si="3"/>
        <v/>
      </c>
    </row>
    <row r="232" spans="12:12" x14ac:dyDescent="0.2">
      <c r="L232" s="44" t="str">
        <f t="shared" si="3"/>
        <v/>
      </c>
    </row>
    <row r="233" spans="12:12" x14ac:dyDescent="0.2">
      <c r="L233" s="44" t="str">
        <f t="shared" si="3"/>
        <v/>
      </c>
    </row>
    <row r="234" spans="12:12" x14ac:dyDescent="0.2">
      <c r="L234" s="44" t="str">
        <f t="shared" si="3"/>
        <v/>
      </c>
    </row>
    <row r="235" spans="12:12" x14ac:dyDescent="0.2">
      <c r="L235" s="44" t="str">
        <f t="shared" si="3"/>
        <v/>
      </c>
    </row>
    <row r="236" spans="12:12" x14ac:dyDescent="0.2">
      <c r="L236" s="44" t="str">
        <f t="shared" si="3"/>
        <v/>
      </c>
    </row>
    <row r="237" spans="12:12" x14ac:dyDescent="0.2">
      <c r="L237" s="44" t="str">
        <f t="shared" si="3"/>
        <v/>
      </c>
    </row>
    <row r="238" spans="12:12" x14ac:dyDescent="0.2">
      <c r="L238" s="44" t="str">
        <f t="shared" si="3"/>
        <v/>
      </c>
    </row>
    <row r="239" spans="12:12" x14ac:dyDescent="0.2">
      <c r="L239" s="44" t="str">
        <f t="shared" si="3"/>
        <v/>
      </c>
    </row>
    <row r="240" spans="12:12" x14ac:dyDescent="0.2">
      <c r="L240" s="44" t="str">
        <f t="shared" si="3"/>
        <v/>
      </c>
    </row>
    <row r="241" spans="12:12" x14ac:dyDescent="0.2">
      <c r="L241" s="44" t="str">
        <f t="shared" si="3"/>
        <v/>
      </c>
    </row>
    <row r="242" spans="12:12" x14ac:dyDescent="0.2">
      <c r="L242" s="44" t="str">
        <f t="shared" si="3"/>
        <v/>
      </c>
    </row>
    <row r="243" spans="12:12" x14ac:dyDescent="0.2">
      <c r="L243" s="44" t="str">
        <f t="shared" si="3"/>
        <v/>
      </c>
    </row>
    <row r="244" spans="12:12" x14ac:dyDescent="0.2">
      <c r="L244" s="44" t="str">
        <f t="shared" si="3"/>
        <v/>
      </c>
    </row>
    <row r="245" spans="12:12" x14ac:dyDescent="0.2">
      <c r="L245" s="44" t="str">
        <f t="shared" si="3"/>
        <v/>
      </c>
    </row>
    <row r="246" spans="12:12" x14ac:dyDescent="0.2">
      <c r="L246" s="44" t="str">
        <f t="shared" si="3"/>
        <v/>
      </c>
    </row>
    <row r="247" spans="12:12" x14ac:dyDescent="0.2">
      <c r="L247" s="44" t="str">
        <f t="shared" si="3"/>
        <v/>
      </c>
    </row>
    <row r="248" spans="12:12" x14ac:dyDescent="0.2">
      <c r="L248" s="44" t="str">
        <f t="shared" si="3"/>
        <v/>
      </c>
    </row>
    <row r="249" spans="12:12" x14ac:dyDescent="0.2">
      <c r="L249" s="44" t="str">
        <f t="shared" si="3"/>
        <v/>
      </c>
    </row>
    <row r="250" spans="12:12" x14ac:dyDescent="0.2">
      <c r="L250" s="44" t="str">
        <f t="shared" si="3"/>
        <v/>
      </c>
    </row>
    <row r="251" spans="12:12" x14ac:dyDescent="0.2">
      <c r="L251" s="44" t="str">
        <f t="shared" si="3"/>
        <v/>
      </c>
    </row>
    <row r="252" spans="12:12" x14ac:dyDescent="0.2">
      <c r="L252" s="44" t="str">
        <f t="shared" si="3"/>
        <v/>
      </c>
    </row>
    <row r="253" spans="12:12" x14ac:dyDescent="0.2">
      <c r="L253" s="44" t="str">
        <f t="shared" si="3"/>
        <v/>
      </c>
    </row>
    <row r="254" spans="12:12" x14ac:dyDescent="0.2">
      <c r="L254" s="44" t="str">
        <f t="shared" si="3"/>
        <v/>
      </c>
    </row>
    <row r="255" spans="12:12" x14ac:dyDescent="0.2">
      <c r="L255" s="44" t="str">
        <f t="shared" si="3"/>
        <v/>
      </c>
    </row>
    <row r="256" spans="12:12" x14ac:dyDescent="0.2">
      <c r="L256" s="44" t="str">
        <f t="shared" si="3"/>
        <v/>
      </c>
    </row>
    <row r="257" spans="12:12" x14ac:dyDescent="0.2">
      <c r="L257" s="44" t="str">
        <f t="shared" si="3"/>
        <v/>
      </c>
    </row>
    <row r="258" spans="12:12" x14ac:dyDescent="0.2">
      <c r="L258" s="44" t="str">
        <f t="shared" si="3"/>
        <v/>
      </c>
    </row>
    <row r="259" spans="12:12" x14ac:dyDescent="0.2">
      <c r="L259" s="44" t="str">
        <f t="shared" si="3"/>
        <v/>
      </c>
    </row>
    <row r="260" spans="12:12" x14ac:dyDescent="0.2">
      <c r="L260" s="44" t="str">
        <f t="shared" si="3"/>
        <v/>
      </c>
    </row>
    <row r="261" spans="12:12" x14ac:dyDescent="0.2">
      <c r="L261" s="44" t="str">
        <f t="shared" si="3"/>
        <v/>
      </c>
    </row>
    <row r="262" spans="12:12" x14ac:dyDescent="0.2">
      <c r="L262" s="44" t="str">
        <f t="shared" si="3"/>
        <v/>
      </c>
    </row>
    <row r="263" spans="12:12" x14ac:dyDescent="0.2">
      <c r="L263" s="44" t="str">
        <f t="shared" si="3"/>
        <v/>
      </c>
    </row>
    <row r="264" spans="12:12" x14ac:dyDescent="0.2">
      <c r="L264" s="44" t="str">
        <f t="shared" si="3"/>
        <v/>
      </c>
    </row>
    <row r="265" spans="12:12" x14ac:dyDescent="0.2">
      <c r="L265" s="44" t="str">
        <f t="shared" si="3"/>
        <v/>
      </c>
    </row>
    <row r="266" spans="12:12" x14ac:dyDescent="0.2">
      <c r="L266" s="44" t="str">
        <f t="shared" si="3"/>
        <v/>
      </c>
    </row>
    <row r="267" spans="12:12" x14ac:dyDescent="0.2">
      <c r="L267" s="44" t="str">
        <f t="shared" si="3"/>
        <v/>
      </c>
    </row>
    <row r="268" spans="12:12" x14ac:dyDescent="0.2">
      <c r="L268" s="44" t="str">
        <f t="shared" si="3"/>
        <v/>
      </c>
    </row>
    <row r="269" spans="12:12" x14ac:dyDescent="0.2">
      <c r="L269" s="44" t="str">
        <f t="shared" si="3"/>
        <v/>
      </c>
    </row>
    <row r="270" spans="12:12" x14ac:dyDescent="0.2">
      <c r="L270" s="44" t="str">
        <f t="shared" si="3"/>
        <v/>
      </c>
    </row>
    <row r="271" spans="12:12" x14ac:dyDescent="0.2">
      <c r="L271" s="44" t="str">
        <f t="shared" si="3"/>
        <v/>
      </c>
    </row>
    <row r="272" spans="12:12" x14ac:dyDescent="0.2">
      <c r="L272" s="44" t="str">
        <f t="shared" si="3"/>
        <v/>
      </c>
    </row>
    <row r="273" spans="12:12" x14ac:dyDescent="0.2">
      <c r="L273" s="44" t="str">
        <f t="shared" si="3"/>
        <v/>
      </c>
    </row>
    <row r="274" spans="12:12" x14ac:dyDescent="0.2">
      <c r="L274" s="44" t="str">
        <f t="shared" si="3"/>
        <v/>
      </c>
    </row>
    <row r="275" spans="12:12" x14ac:dyDescent="0.2">
      <c r="L275" s="44" t="str">
        <f t="shared" si="3"/>
        <v/>
      </c>
    </row>
    <row r="276" spans="12:12" x14ac:dyDescent="0.2">
      <c r="L276" s="44" t="str">
        <f t="shared" si="3"/>
        <v/>
      </c>
    </row>
    <row r="277" spans="12:12" x14ac:dyDescent="0.2">
      <c r="L277" s="44" t="str">
        <f t="shared" si="3"/>
        <v/>
      </c>
    </row>
    <row r="278" spans="12:12" x14ac:dyDescent="0.2">
      <c r="L278" s="44" t="str">
        <f t="shared" si="3"/>
        <v/>
      </c>
    </row>
    <row r="279" spans="12:12" x14ac:dyDescent="0.2">
      <c r="L279" s="44" t="str">
        <f t="shared" si="3"/>
        <v/>
      </c>
    </row>
    <row r="280" spans="12:12" x14ac:dyDescent="0.2">
      <c r="L280" s="44" t="str">
        <f t="shared" si="3"/>
        <v/>
      </c>
    </row>
    <row r="281" spans="12:12" x14ac:dyDescent="0.2">
      <c r="L281" s="44" t="str">
        <f t="shared" si="3"/>
        <v/>
      </c>
    </row>
    <row r="282" spans="12:12" x14ac:dyDescent="0.2">
      <c r="L282" s="44" t="str">
        <f t="shared" si="3"/>
        <v/>
      </c>
    </row>
    <row r="283" spans="12:12" x14ac:dyDescent="0.2">
      <c r="L283" s="44" t="str">
        <f t="shared" si="3"/>
        <v/>
      </c>
    </row>
    <row r="284" spans="12:12" x14ac:dyDescent="0.2">
      <c r="L284" s="44" t="str">
        <f t="shared" si="3"/>
        <v/>
      </c>
    </row>
    <row r="285" spans="12:12" x14ac:dyDescent="0.2">
      <c r="L285" s="44" t="str">
        <f t="shared" ref="L285:L348" si="4">IF(L284="","",IF(L284+1=$N$27+1,"",L284+1))</f>
        <v/>
      </c>
    </row>
    <row r="286" spans="12:12" x14ac:dyDescent="0.2">
      <c r="L286" s="44" t="str">
        <f t="shared" si="4"/>
        <v/>
      </c>
    </row>
    <row r="287" spans="12:12" x14ac:dyDescent="0.2">
      <c r="L287" s="44" t="str">
        <f t="shared" si="4"/>
        <v/>
      </c>
    </row>
    <row r="288" spans="12:12" x14ac:dyDescent="0.2">
      <c r="L288" s="44" t="str">
        <f t="shared" si="4"/>
        <v/>
      </c>
    </row>
    <row r="289" spans="12:12" x14ac:dyDescent="0.2">
      <c r="L289" s="44" t="str">
        <f t="shared" si="4"/>
        <v/>
      </c>
    </row>
    <row r="290" spans="12:12" x14ac:dyDescent="0.2">
      <c r="L290" s="44" t="str">
        <f t="shared" si="4"/>
        <v/>
      </c>
    </row>
    <row r="291" spans="12:12" x14ac:dyDescent="0.2">
      <c r="L291" s="44" t="str">
        <f t="shared" si="4"/>
        <v/>
      </c>
    </row>
    <row r="292" spans="12:12" x14ac:dyDescent="0.2">
      <c r="L292" s="44" t="str">
        <f t="shared" si="4"/>
        <v/>
      </c>
    </row>
    <row r="293" spans="12:12" x14ac:dyDescent="0.2">
      <c r="L293" s="44" t="str">
        <f t="shared" si="4"/>
        <v/>
      </c>
    </row>
    <row r="294" spans="12:12" x14ac:dyDescent="0.2">
      <c r="L294" s="44" t="str">
        <f t="shared" si="4"/>
        <v/>
      </c>
    </row>
    <row r="295" spans="12:12" x14ac:dyDescent="0.2">
      <c r="L295" s="44" t="str">
        <f t="shared" si="4"/>
        <v/>
      </c>
    </row>
    <row r="296" spans="12:12" x14ac:dyDescent="0.2">
      <c r="L296" s="44" t="str">
        <f t="shared" si="4"/>
        <v/>
      </c>
    </row>
    <row r="297" spans="12:12" x14ac:dyDescent="0.2">
      <c r="L297" s="44" t="str">
        <f t="shared" si="4"/>
        <v/>
      </c>
    </row>
    <row r="298" spans="12:12" x14ac:dyDescent="0.2">
      <c r="L298" s="44" t="str">
        <f t="shared" si="4"/>
        <v/>
      </c>
    </row>
    <row r="299" spans="12:12" x14ac:dyDescent="0.2">
      <c r="L299" s="44" t="str">
        <f t="shared" si="4"/>
        <v/>
      </c>
    </row>
    <row r="300" spans="12:12" x14ac:dyDescent="0.2">
      <c r="L300" s="44" t="str">
        <f t="shared" si="4"/>
        <v/>
      </c>
    </row>
    <row r="301" spans="12:12" x14ac:dyDescent="0.2">
      <c r="L301" s="44" t="str">
        <f t="shared" si="4"/>
        <v/>
      </c>
    </row>
    <row r="302" spans="12:12" x14ac:dyDescent="0.2">
      <c r="L302" s="44" t="str">
        <f t="shared" si="4"/>
        <v/>
      </c>
    </row>
    <row r="303" spans="12:12" x14ac:dyDescent="0.2">
      <c r="L303" s="44" t="str">
        <f t="shared" si="4"/>
        <v/>
      </c>
    </row>
    <row r="304" spans="12:12" x14ac:dyDescent="0.2">
      <c r="L304" s="44" t="str">
        <f t="shared" si="4"/>
        <v/>
      </c>
    </row>
    <row r="305" spans="12:12" x14ac:dyDescent="0.2">
      <c r="L305" s="44" t="str">
        <f t="shared" si="4"/>
        <v/>
      </c>
    </row>
    <row r="306" spans="12:12" x14ac:dyDescent="0.2">
      <c r="L306" s="44" t="str">
        <f t="shared" si="4"/>
        <v/>
      </c>
    </row>
    <row r="307" spans="12:12" x14ac:dyDescent="0.2">
      <c r="L307" s="44" t="str">
        <f t="shared" si="4"/>
        <v/>
      </c>
    </row>
    <row r="308" spans="12:12" x14ac:dyDescent="0.2">
      <c r="L308" s="44" t="str">
        <f t="shared" si="4"/>
        <v/>
      </c>
    </row>
    <row r="309" spans="12:12" x14ac:dyDescent="0.2">
      <c r="L309" s="44" t="str">
        <f t="shared" si="4"/>
        <v/>
      </c>
    </row>
    <row r="310" spans="12:12" x14ac:dyDescent="0.2">
      <c r="L310" s="44" t="str">
        <f t="shared" si="4"/>
        <v/>
      </c>
    </row>
    <row r="311" spans="12:12" x14ac:dyDescent="0.2">
      <c r="L311" s="44" t="str">
        <f t="shared" si="4"/>
        <v/>
      </c>
    </row>
    <row r="312" spans="12:12" x14ac:dyDescent="0.2">
      <c r="L312" s="44" t="str">
        <f t="shared" si="4"/>
        <v/>
      </c>
    </row>
    <row r="313" spans="12:12" x14ac:dyDescent="0.2">
      <c r="L313" s="44" t="str">
        <f t="shared" si="4"/>
        <v/>
      </c>
    </row>
    <row r="314" spans="12:12" x14ac:dyDescent="0.2">
      <c r="L314" s="44" t="str">
        <f t="shared" si="4"/>
        <v/>
      </c>
    </row>
    <row r="315" spans="12:12" x14ac:dyDescent="0.2">
      <c r="L315" s="44" t="str">
        <f t="shared" si="4"/>
        <v/>
      </c>
    </row>
    <row r="316" spans="12:12" x14ac:dyDescent="0.2">
      <c r="L316" s="44" t="str">
        <f t="shared" si="4"/>
        <v/>
      </c>
    </row>
    <row r="317" spans="12:12" x14ac:dyDescent="0.2">
      <c r="L317" s="44" t="str">
        <f t="shared" si="4"/>
        <v/>
      </c>
    </row>
    <row r="318" spans="12:12" x14ac:dyDescent="0.2">
      <c r="L318" s="44" t="str">
        <f t="shared" si="4"/>
        <v/>
      </c>
    </row>
    <row r="319" spans="12:12" x14ac:dyDescent="0.2">
      <c r="L319" s="44" t="str">
        <f t="shared" si="4"/>
        <v/>
      </c>
    </row>
    <row r="320" spans="12:12" x14ac:dyDescent="0.2">
      <c r="L320" s="44" t="str">
        <f t="shared" si="4"/>
        <v/>
      </c>
    </row>
    <row r="321" spans="12:12" x14ac:dyDescent="0.2">
      <c r="L321" s="44" t="str">
        <f t="shared" si="4"/>
        <v/>
      </c>
    </row>
    <row r="322" spans="12:12" x14ac:dyDescent="0.2">
      <c r="L322" s="44" t="str">
        <f t="shared" si="4"/>
        <v/>
      </c>
    </row>
    <row r="323" spans="12:12" x14ac:dyDescent="0.2">
      <c r="L323" s="44" t="str">
        <f t="shared" si="4"/>
        <v/>
      </c>
    </row>
    <row r="324" spans="12:12" x14ac:dyDescent="0.2">
      <c r="L324" s="44" t="str">
        <f t="shared" si="4"/>
        <v/>
      </c>
    </row>
    <row r="325" spans="12:12" x14ac:dyDescent="0.2">
      <c r="L325" s="44" t="str">
        <f t="shared" si="4"/>
        <v/>
      </c>
    </row>
    <row r="326" spans="12:12" x14ac:dyDescent="0.2">
      <c r="L326" s="44" t="str">
        <f t="shared" si="4"/>
        <v/>
      </c>
    </row>
    <row r="327" spans="12:12" x14ac:dyDescent="0.2">
      <c r="L327" s="44" t="str">
        <f t="shared" si="4"/>
        <v/>
      </c>
    </row>
    <row r="328" spans="12:12" x14ac:dyDescent="0.2">
      <c r="L328" s="44" t="str">
        <f t="shared" si="4"/>
        <v/>
      </c>
    </row>
    <row r="329" spans="12:12" x14ac:dyDescent="0.2">
      <c r="L329" s="44" t="str">
        <f t="shared" si="4"/>
        <v/>
      </c>
    </row>
    <row r="330" spans="12:12" x14ac:dyDescent="0.2">
      <c r="L330" s="44" t="str">
        <f t="shared" si="4"/>
        <v/>
      </c>
    </row>
    <row r="331" spans="12:12" x14ac:dyDescent="0.2">
      <c r="L331" s="44" t="str">
        <f t="shared" si="4"/>
        <v/>
      </c>
    </row>
    <row r="332" spans="12:12" x14ac:dyDescent="0.2">
      <c r="L332" s="44" t="str">
        <f t="shared" si="4"/>
        <v/>
      </c>
    </row>
    <row r="333" spans="12:12" x14ac:dyDescent="0.2">
      <c r="L333" s="44" t="str">
        <f t="shared" si="4"/>
        <v/>
      </c>
    </row>
    <row r="334" spans="12:12" x14ac:dyDescent="0.2">
      <c r="L334" s="44" t="str">
        <f t="shared" si="4"/>
        <v/>
      </c>
    </row>
    <row r="335" spans="12:12" x14ac:dyDescent="0.2">
      <c r="L335" s="44" t="str">
        <f t="shared" si="4"/>
        <v/>
      </c>
    </row>
    <row r="336" spans="12:12" x14ac:dyDescent="0.2">
      <c r="L336" s="44" t="str">
        <f t="shared" si="4"/>
        <v/>
      </c>
    </row>
    <row r="337" spans="12:12" x14ac:dyDescent="0.2">
      <c r="L337" s="44" t="str">
        <f t="shared" si="4"/>
        <v/>
      </c>
    </row>
    <row r="338" spans="12:12" x14ac:dyDescent="0.2">
      <c r="L338" s="44" t="str">
        <f t="shared" si="4"/>
        <v/>
      </c>
    </row>
    <row r="339" spans="12:12" x14ac:dyDescent="0.2">
      <c r="L339" s="44" t="str">
        <f t="shared" si="4"/>
        <v/>
      </c>
    </row>
    <row r="340" spans="12:12" x14ac:dyDescent="0.2">
      <c r="L340" s="44" t="str">
        <f t="shared" si="4"/>
        <v/>
      </c>
    </row>
    <row r="341" spans="12:12" x14ac:dyDescent="0.2">
      <c r="L341" s="44" t="str">
        <f t="shared" si="4"/>
        <v/>
      </c>
    </row>
    <row r="342" spans="12:12" x14ac:dyDescent="0.2">
      <c r="L342" s="44" t="str">
        <f t="shared" si="4"/>
        <v/>
      </c>
    </row>
    <row r="343" spans="12:12" x14ac:dyDescent="0.2">
      <c r="L343" s="44" t="str">
        <f t="shared" si="4"/>
        <v/>
      </c>
    </row>
    <row r="344" spans="12:12" x14ac:dyDescent="0.2">
      <c r="L344" s="44" t="str">
        <f t="shared" si="4"/>
        <v/>
      </c>
    </row>
    <row r="345" spans="12:12" x14ac:dyDescent="0.2">
      <c r="L345" s="44" t="str">
        <f t="shared" si="4"/>
        <v/>
      </c>
    </row>
    <row r="346" spans="12:12" x14ac:dyDescent="0.2">
      <c r="L346" s="44" t="str">
        <f t="shared" si="4"/>
        <v/>
      </c>
    </row>
    <row r="347" spans="12:12" x14ac:dyDescent="0.2">
      <c r="L347" s="44" t="str">
        <f t="shared" si="4"/>
        <v/>
      </c>
    </row>
    <row r="348" spans="12:12" x14ac:dyDescent="0.2">
      <c r="L348" s="44" t="str">
        <f t="shared" si="4"/>
        <v/>
      </c>
    </row>
    <row r="349" spans="12:12" x14ac:dyDescent="0.2">
      <c r="L349" s="44" t="str">
        <f t="shared" ref="L349:L412" si="5">IF(L348="","",IF(L348+1=$N$27+1,"",L348+1))</f>
        <v/>
      </c>
    </row>
    <row r="350" spans="12:12" x14ac:dyDescent="0.2">
      <c r="L350" s="44" t="str">
        <f t="shared" si="5"/>
        <v/>
      </c>
    </row>
    <row r="351" spans="12:12" x14ac:dyDescent="0.2">
      <c r="L351" s="44" t="str">
        <f t="shared" si="5"/>
        <v/>
      </c>
    </row>
    <row r="352" spans="12:12" x14ac:dyDescent="0.2">
      <c r="L352" s="44" t="str">
        <f t="shared" si="5"/>
        <v/>
      </c>
    </row>
    <row r="353" spans="12:12" x14ac:dyDescent="0.2">
      <c r="L353" s="44" t="str">
        <f t="shared" si="5"/>
        <v/>
      </c>
    </row>
    <row r="354" spans="12:12" x14ac:dyDescent="0.2">
      <c r="L354" s="44" t="str">
        <f t="shared" si="5"/>
        <v/>
      </c>
    </row>
    <row r="355" spans="12:12" x14ac:dyDescent="0.2">
      <c r="L355" s="44" t="str">
        <f t="shared" si="5"/>
        <v/>
      </c>
    </row>
    <row r="356" spans="12:12" x14ac:dyDescent="0.2">
      <c r="L356" s="44" t="str">
        <f t="shared" si="5"/>
        <v/>
      </c>
    </row>
    <row r="357" spans="12:12" x14ac:dyDescent="0.2">
      <c r="L357" s="44" t="str">
        <f t="shared" si="5"/>
        <v/>
      </c>
    </row>
    <row r="358" spans="12:12" x14ac:dyDescent="0.2">
      <c r="L358" s="44" t="str">
        <f t="shared" si="5"/>
        <v/>
      </c>
    </row>
    <row r="359" spans="12:12" x14ac:dyDescent="0.2">
      <c r="L359" s="44" t="str">
        <f t="shared" si="5"/>
        <v/>
      </c>
    </row>
    <row r="360" spans="12:12" x14ac:dyDescent="0.2">
      <c r="L360" s="44" t="str">
        <f t="shared" si="5"/>
        <v/>
      </c>
    </row>
    <row r="361" spans="12:12" x14ac:dyDescent="0.2">
      <c r="L361" s="44" t="str">
        <f t="shared" si="5"/>
        <v/>
      </c>
    </row>
    <row r="362" spans="12:12" x14ac:dyDescent="0.2">
      <c r="L362" s="44" t="str">
        <f t="shared" si="5"/>
        <v/>
      </c>
    </row>
    <row r="363" spans="12:12" x14ac:dyDescent="0.2">
      <c r="L363" s="44" t="str">
        <f t="shared" si="5"/>
        <v/>
      </c>
    </row>
    <row r="364" spans="12:12" x14ac:dyDescent="0.2">
      <c r="L364" s="44" t="str">
        <f t="shared" si="5"/>
        <v/>
      </c>
    </row>
    <row r="365" spans="12:12" x14ac:dyDescent="0.2">
      <c r="L365" s="44" t="str">
        <f t="shared" si="5"/>
        <v/>
      </c>
    </row>
    <row r="366" spans="12:12" x14ac:dyDescent="0.2">
      <c r="L366" s="44" t="str">
        <f t="shared" si="5"/>
        <v/>
      </c>
    </row>
    <row r="367" spans="12:12" x14ac:dyDescent="0.2">
      <c r="L367" s="44" t="str">
        <f t="shared" si="5"/>
        <v/>
      </c>
    </row>
    <row r="368" spans="12:12" x14ac:dyDescent="0.2">
      <c r="L368" s="44" t="str">
        <f t="shared" si="5"/>
        <v/>
      </c>
    </row>
    <row r="369" spans="12:12" x14ac:dyDescent="0.2">
      <c r="L369" s="44" t="str">
        <f t="shared" si="5"/>
        <v/>
      </c>
    </row>
    <row r="370" spans="12:12" x14ac:dyDescent="0.2">
      <c r="L370" s="44" t="str">
        <f t="shared" si="5"/>
        <v/>
      </c>
    </row>
    <row r="371" spans="12:12" x14ac:dyDescent="0.2">
      <c r="L371" s="44" t="str">
        <f t="shared" si="5"/>
        <v/>
      </c>
    </row>
    <row r="372" spans="12:12" x14ac:dyDescent="0.2">
      <c r="L372" s="44" t="str">
        <f t="shared" si="5"/>
        <v/>
      </c>
    </row>
    <row r="373" spans="12:12" x14ac:dyDescent="0.2">
      <c r="L373" s="44" t="str">
        <f t="shared" si="5"/>
        <v/>
      </c>
    </row>
    <row r="374" spans="12:12" x14ac:dyDescent="0.2">
      <c r="L374" s="44" t="str">
        <f t="shared" si="5"/>
        <v/>
      </c>
    </row>
    <row r="375" spans="12:12" x14ac:dyDescent="0.2">
      <c r="L375" s="44" t="str">
        <f t="shared" si="5"/>
        <v/>
      </c>
    </row>
    <row r="376" spans="12:12" x14ac:dyDescent="0.2">
      <c r="L376" s="44" t="str">
        <f t="shared" si="5"/>
        <v/>
      </c>
    </row>
    <row r="377" spans="12:12" x14ac:dyDescent="0.2">
      <c r="L377" s="44" t="str">
        <f t="shared" si="5"/>
        <v/>
      </c>
    </row>
    <row r="378" spans="12:12" x14ac:dyDescent="0.2">
      <c r="L378" s="44" t="str">
        <f t="shared" si="5"/>
        <v/>
      </c>
    </row>
    <row r="379" spans="12:12" x14ac:dyDescent="0.2">
      <c r="L379" s="44" t="str">
        <f t="shared" si="5"/>
        <v/>
      </c>
    </row>
    <row r="380" spans="12:12" x14ac:dyDescent="0.2">
      <c r="L380" s="44" t="str">
        <f t="shared" si="5"/>
        <v/>
      </c>
    </row>
    <row r="381" spans="12:12" x14ac:dyDescent="0.2">
      <c r="L381" s="44" t="str">
        <f t="shared" si="5"/>
        <v/>
      </c>
    </row>
    <row r="382" spans="12:12" x14ac:dyDescent="0.2">
      <c r="L382" s="44" t="str">
        <f t="shared" si="5"/>
        <v/>
      </c>
    </row>
    <row r="383" spans="12:12" x14ac:dyDescent="0.2">
      <c r="L383" s="44" t="str">
        <f t="shared" si="5"/>
        <v/>
      </c>
    </row>
    <row r="384" spans="12:12" x14ac:dyDescent="0.2">
      <c r="L384" s="44" t="str">
        <f t="shared" si="5"/>
        <v/>
      </c>
    </row>
    <row r="385" spans="12:12" x14ac:dyDescent="0.2">
      <c r="L385" s="44" t="str">
        <f t="shared" si="5"/>
        <v/>
      </c>
    </row>
    <row r="386" spans="12:12" x14ac:dyDescent="0.2">
      <c r="L386" s="44" t="str">
        <f t="shared" si="5"/>
        <v/>
      </c>
    </row>
    <row r="387" spans="12:12" x14ac:dyDescent="0.2">
      <c r="L387" s="44" t="str">
        <f t="shared" si="5"/>
        <v/>
      </c>
    </row>
    <row r="388" spans="12:12" x14ac:dyDescent="0.2">
      <c r="L388" s="44" t="str">
        <f t="shared" si="5"/>
        <v/>
      </c>
    </row>
    <row r="389" spans="12:12" x14ac:dyDescent="0.2">
      <c r="L389" s="44" t="str">
        <f t="shared" si="5"/>
        <v/>
      </c>
    </row>
    <row r="390" spans="12:12" x14ac:dyDescent="0.2">
      <c r="L390" s="44" t="str">
        <f t="shared" si="5"/>
        <v/>
      </c>
    </row>
    <row r="391" spans="12:12" x14ac:dyDescent="0.2">
      <c r="L391" s="44" t="str">
        <f t="shared" si="5"/>
        <v/>
      </c>
    </row>
    <row r="392" spans="12:12" x14ac:dyDescent="0.2">
      <c r="L392" s="44" t="str">
        <f t="shared" si="5"/>
        <v/>
      </c>
    </row>
    <row r="393" spans="12:12" x14ac:dyDescent="0.2">
      <c r="L393" s="44" t="str">
        <f t="shared" si="5"/>
        <v/>
      </c>
    </row>
    <row r="394" spans="12:12" x14ac:dyDescent="0.2">
      <c r="L394" s="44" t="str">
        <f t="shared" si="5"/>
        <v/>
      </c>
    </row>
    <row r="395" spans="12:12" x14ac:dyDescent="0.2">
      <c r="L395" s="44" t="str">
        <f t="shared" si="5"/>
        <v/>
      </c>
    </row>
    <row r="396" spans="12:12" x14ac:dyDescent="0.2">
      <c r="L396" s="44" t="str">
        <f t="shared" si="5"/>
        <v/>
      </c>
    </row>
    <row r="397" spans="12:12" x14ac:dyDescent="0.2">
      <c r="L397" s="44" t="str">
        <f t="shared" si="5"/>
        <v/>
      </c>
    </row>
    <row r="398" spans="12:12" x14ac:dyDescent="0.2">
      <c r="L398" s="44" t="str">
        <f t="shared" si="5"/>
        <v/>
      </c>
    </row>
    <row r="399" spans="12:12" x14ac:dyDescent="0.2">
      <c r="L399" s="44" t="str">
        <f t="shared" si="5"/>
        <v/>
      </c>
    </row>
    <row r="400" spans="12:12" x14ac:dyDescent="0.2">
      <c r="L400" s="44" t="str">
        <f t="shared" si="5"/>
        <v/>
      </c>
    </row>
    <row r="401" spans="12:12" x14ac:dyDescent="0.2">
      <c r="L401" s="44" t="str">
        <f t="shared" si="5"/>
        <v/>
      </c>
    </row>
    <row r="402" spans="12:12" x14ac:dyDescent="0.2">
      <c r="L402" s="44" t="str">
        <f t="shared" si="5"/>
        <v/>
      </c>
    </row>
    <row r="403" spans="12:12" x14ac:dyDescent="0.2">
      <c r="L403" s="44" t="str">
        <f t="shared" si="5"/>
        <v/>
      </c>
    </row>
    <row r="404" spans="12:12" x14ac:dyDescent="0.2">
      <c r="L404" s="44" t="str">
        <f t="shared" si="5"/>
        <v/>
      </c>
    </row>
    <row r="405" spans="12:12" x14ac:dyDescent="0.2">
      <c r="L405" s="44" t="str">
        <f t="shared" si="5"/>
        <v/>
      </c>
    </row>
    <row r="406" spans="12:12" x14ac:dyDescent="0.2">
      <c r="L406" s="44" t="str">
        <f t="shared" si="5"/>
        <v/>
      </c>
    </row>
    <row r="407" spans="12:12" x14ac:dyDescent="0.2">
      <c r="L407" s="44" t="str">
        <f t="shared" si="5"/>
        <v/>
      </c>
    </row>
    <row r="408" spans="12:12" x14ac:dyDescent="0.2">
      <c r="L408" s="44" t="str">
        <f t="shared" si="5"/>
        <v/>
      </c>
    </row>
    <row r="409" spans="12:12" x14ac:dyDescent="0.2">
      <c r="L409" s="44" t="str">
        <f t="shared" si="5"/>
        <v/>
      </c>
    </row>
    <row r="410" spans="12:12" x14ac:dyDescent="0.2">
      <c r="L410" s="44" t="str">
        <f t="shared" si="5"/>
        <v/>
      </c>
    </row>
    <row r="411" spans="12:12" x14ac:dyDescent="0.2">
      <c r="L411" s="44" t="str">
        <f t="shared" si="5"/>
        <v/>
      </c>
    </row>
    <row r="412" spans="12:12" x14ac:dyDescent="0.2">
      <c r="L412" s="44" t="str">
        <f t="shared" si="5"/>
        <v/>
      </c>
    </row>
    <row r="413" spans="12:12" x14ac:dyDescent="0.2">
      <c r="L413" s="44" t="str">
        <f t="shared" ref="L413:L476" si="6">IF(L412="","",IF(L412+1=$N$27+1,"",L412+1))</f>
        <v/>
      </c>
    </row>
    <row r="414" spans="12:12" x14ac:dyDescent="0.2">
      <c r="L414" s="44" t="str">
        <f t="shared" si="6"/>
        <v/>
      </c>
    </row>
    <row r="415" spans="12:12" x14ac:dyDescent="0.2">
      <c r="L415" s="44" t="str">
        <f t="shared" si="6"/>
        <v/>
      </c>
    </row>
    <row r="416" spans="12:12" x14ac:dyDescent="0.2">
      <c r="L416" s="44" t="str">
        <f t="shared" si="6"/>
        <v/>
      </c>
    </row>
    <row r="417" spans="12:12" x14ac:dyDescent="0.2">
      <c r="L417" s="44" t="str">
        <f t="shared" si="6"/>
        <v/>
      </c>
    </row>
    <row r="418" spans="12:12" x14ac:dyDescent="0.2">
      <c r="L418" s="44" t="str">
        <f t="shared" si="6"/>
        <v/>
      </c>
    </row>
    <row r="419" spans="12:12" x14ac:dyDescent="0.2">
      <c r="L419" s="44" t="str">
        <f t="shared" si="6"/>
        <v/>
      </c>
    </row>
    <row r="420" spans="12:12" x14ac:dyDescent="0.2">
      <c r="L420" s="44" t="str">
        <f t="shared" si="6"/>
        <v/>
      </c>
    </row>
    <row r="421" spans="12:12" x14ac:dyDescent="0.2">
      <c r="L421" s="44" t="str">
        <f t="shared" si="6"/>
        <v/>
      </c>
    </row>
    <row r="422" spans="12:12" x14ac:dyDescent="0.2">
      <c r="L422" s="44" t="str">
        <f t="shared" si="6"/>
        <v/>
      </c>
    </row>
    <row r="423" spans="12:12" x14ac:dyDescent="0.2">
      <c r="L423" s="44" t="str">
        <f t="shared" si="6"/>
        <v/>
      </c>
    </row>
    <row r="424" spans="12:12" x14ac:dyDescent="0.2">
      <c r="L424" s="44" t="str">
        <f t="shared" si="6"/>
        <v/>
      </c>
    </row>
    <row r="425" spans="12:12" x14ac:dyDescent="0.2">
      <c r="L425" s="44" t="str">
        <f t="shared" si="6"/>
        <v/>
      </c>
    </row>
    <row r="426" spans="12:12" x14ac:dyDescent="0.2">
      <c r="L426" s="44" t="str">
        <f t="shared" si="6"/>
        <v/>
      </c>
    </row>
    <row r="427" spans="12:12" x14ac:dyDescent="0.2">
      <c r="L427" s="44" t="str">
        <f t="shared" si="6"/>
        <v/>
      </c>
    </row>
    <row r="428" spans="12:12" x14ac:dyDescent="0.2">
      <c r="L428" s="44" t="str">
        <f t="shared" si="6"/>
        <v/>
      </c>
    </row>
    <row r="429" spans="12:12" x14ac:dyDescent="0.2">
      <c r="L429" s="44" t="str">
        <f t="shared" si="6"/>
        <v/>
      </c>
    </row>
    <row r="430" spans="12:12" x14ac:dyDescent="0.2">
      <c r="L430" s="44" t="str">
        <f t="shared" si="6"/>
        <v/>
      </c>
    </row>
    <row r="431" spans="12:12" x14ac:dyDescent="0.2">
      <c r="L431" s="44" t="str">
        <f t="shared" si="6"/>
        <v/>
      </c>
    </row>
    <row r="432" spans="12:12" x14ac:dyDescent="0.2">
      <c r="L432" s="44" t="str">
        <f t="shared" si="6"/>
        <v/>
      </c>
    </row>
    <row r="433" spans="12:12" x14ac:dyDescent="0.2">
      <c r="L433" s="44" t="str">
        <f t="shared" si="6"/>
        <v/>
      </c>
    </row>
    <row r="434" spans="12:12" x14ac:dyDescent="0.2">
      <c r="L434" s="44" t="str">
        <f t="shared" si="6"/>
        <v/>
      </c>
    </row>
    <row r="435" spans="12:12" x14ac:dyDescent="0.2">
      <c r="L435" s="44" t="str">
        <f t="shared" si="6"/>
        <v/>
      </c>
    </row>
    <row r="436" spans="12:12" x14ac:dyDescent="0.2">
      <c r="L436" s="44" t="str">
        <f t="shared" si="6"/>
        <v/>
      </c>
    </row>
    <row r="437" spans="12:12" x14ac:dyDescent="0.2">
      <c r="L437" s="44" t="str">
        <f t="shared" si="6"/>
        <v/>
      </c>
    </row>
    <row r="438" spans="12:12" x14ac:dyDescent="0.2">
      <c r="L438" s="44" t="str">
        <f t="shared" si="6"/>
        <v/>
      </c>
    </row>
    <row r="439" spans="12:12" x14ac:dyDescent="0.2">
      <c r="L439" s="44" t="str">
        <f t="shared" si="6"/>
        <v/>
      </c>
    </row>
    <row r="440" spans="12:12" x14ac:dyDescent="0.2">
      <c r="L440" s="44" t="str">
        <f t="shared" si="6"/>
        <v/>
      </c>
    </row>
    <row r="441" spans="12:12" x14ac:dyDescent="0.2">
      <c r="L441" s="44" t="str">
        <f t="shared" si="6"/>
        <v/>
      </c>
    </row>
    <row r="442" spans="12:12" x14ac:dyDescent="0.2">
      <c r="L442" s="44" t="str">
        <f t="shared" si="6"/>
        <v/>
      </c>
    </row>
    <row r="443" spans="12:12" x14ac:dyDescent="0.2">
      <c r="L443" s="44" t="str">
        <f t="shared" si="6"/>
        <v/>
      </c>
    </row>
    <row r="444" spans="12:12" x14ac:dyDescent="0.2">
      <c r="L444" s="44" t="str">
        <f t="shared" si="6"/>
        <v/>
      </c>
    </row>
    <row r="445" spans="12:12" x14ac:dyDescent="0.2">
      <c r="L445" s="44" t="str">
        <f t="shared" si="6"/>
        <v/>
      </c>
    </row>
    <row r="446" spans="12:12" x14ac:dyDescent="0.2">
      <c r="L446" s="44" t="str">
        <f t="shared" si="6"/>
        <v/>
      </c>
    </row>
    <row r="447" spans="12:12" x14ac:dyDescent="0.2">
      <c r="L447" s="44" t="str">
        <f t="shared" si="6"/>
        <v/>
      </c>
    </row>
    <row r="448" spans="12:12" x14ac:dyDescent="0.2">
      <c r="L448" s="44" t="str">
        <f t="shared" si="6"/>
        <v/>
      </c>
    </row>
    <row r="449" spans="12:12" x14ac:dyDescent="0.2">
      <c r="L449" s="44" t="str">
        <f t="shared" si="6"/>
        <v/>
      </c>
    </row>
    <row r="450" spans="12:12" x14ac:dyDescent="0.2">
      <c r="L450" s="44" t="str">
        <f t="shared" si="6"/>
        <v/>
      </c>
    </row>
    <row r="451" spans="12:12" x14ac:dyDescent="0.2">
      <c r="L451" s="44" t="str">
        <f t="shared" si="6"/>
        <v/>
      </c>
    </row>
    <row r="452" spans="12:12" x14ac:dyDescent="0.2">
      <c r="L452" s="44" t="str">
        <f t="shared" si="6"/>
        <v/>
      </c>
    </row>
    <row r="453" spans="12:12" x14ac:dyDescent="0.2">
      <c r="L453" s="44" t="str">
        <f t="shared" si="6"/>
        <v/>
      </c>
    </row>
    <row r="454" spans="12:12" x14ac:dyDescent="0.2">
      <c r="L454" s="44" t="str">
        <f t="shared" si="6"/>
        <v/>
      </c>
    </row>
    <row r="455" spans="12:12" x14ac:dyDescent="0.2">
      <c r="L455" s="44" t="str">
        <f t="shared" si="6"/>
        <v/>
      </c>
    </row>
    <row r="456" spans="12:12" x14ac:dyDescent="0.2">
      <c r="L456" s="44" t="str">
        <f t="shared" si="6"/>
        <v/>
      </c>
    </row>
    <row r="457" spans="12:12" x14ac:dyDescent="0.2">
      <c r="L457" s="44" t="str">
        <f t="shared" si="6"/>
        <v/>
      </c>
    </row>
    <row r="458" spans="12:12" x14ac:dyDescent="0.2">
      <c r="L458" s="44" t="str">
        <f t="shared" si="6"/>
        <v/>
      </c>
    </row>
    <row r="459" spans="12:12" x14ac:dyDescent="0.2">
      <c r="L459" s="44" t="str">
        <f t="shared" si="6"/>
        <v/>
      </c>
    </row>
    <row r="460" spans="12:12" x14ac:dyDescent="0.2">
      <c r="L460" s="44" t="str">
        <f t="shared" si="6"/>
        <v/>
      </c>
    </row>
    <row r="461" spans="12:12" x14ac:dyDescent="0.2">
      <c r="L461" s="44" t="str">
        <f t="shared" si="6"/>
        <v/>
      </c>
    </row>
    <row r="462" spans="12:12" x14ac:dyDescent="0.2">
      <c r="L462" s="44" t="str">
        <f t="shared" si="6"/>
        <v/>
      </c>
    </row>
    <row r="463" spans="12:12" x14ac:dyDescent="0.2">
      <c r="L463" s="44" t="str">
        <f t="shared" si="6"/>
        <v/>
      </c>
    </row>
    <row r="464" spans="12:12" x14ac:dyDescent="0.2">
      <c r="L464" s="44" t="str">
        <f t="shared" si="6"/>
        <v/>
      </c>
    </row>
    <row r="465" spans="12:12" x14ac:dyDescent="0.2">
      <c r="L465" s="44" t="str">
        <f t="shared" si="6"/>
        <v/>
      </c>
    </row>
    <row r="466" spans="12:12" x14ac:dyDescent="0.2">
      <c r="L466" s="44" t="str">
        <f t="shared" si="6"/>
        <v/>
      </c>
    </row>
    <row r="467" spans="12:12" x14ac:dyDescent="0.2">
      <c r="L467" s="44" t="str">
        <f t="shared" si="6"/>
        <v/>
      </c>
    </row>
    <row r="468" spans="12:12" x14ac:dyDescent="0.2">
      <c r="L468" s="44" t="str">
        <f t="shared" si="6"/>
        <v/>
      </c>
    </row>
    <row r="469" spans="12:12" x14ac:dyDescent="0.2">
      <c r="L469" s="44" t="str">
        <f t="shared" si="6"/>
        <v/>
      </c>
    </row>
    <row r="470" spans="12:12" x14ac:dyDescent="0.2">
      <c r="L470" s="44" t="str">
        <f t="shared" si="6"/>
        <v/>
      </c>
    </row>
    <row r="471" spans="12:12" x14ac:dyDescent="0.2">
      <c r="L471" s="44" t="str">
        <f t="shared" si="6"/>
        <v/>
      </c>
    </row>
    <row r="472" spans="12:12" x14ac:dyDescent="0.2">
      <c r="L472" s="44" t="str">
        <f t="shared" si="6"/>
        <v/>
      </c>
    </row>
    <row r="473" spans="12:12" x14ac:dyDescent="0.2">
      <c r="L473" s="44" t="str">
        <f t="shared" si="6"/>
        <v/>
      </c>
    </row>
    <row r="474" spans="12:12" x14ac:dyDescent="0.2">
      <c r="L474" s="44" t="str">
        <f t="shared" si="6"/>
        <v/>
      </c>
    </row>
    <row r="475" spans="12:12" x14ac:dyDescent="0.2">
      <c r="L475" s="44" t="str">
        <f t="shared" si="6"/>
        <v/>
      </c>
    </row>
    <row r="476" spans="12:12" x14ac:dyDescent="0.2">
      <c r="L476" s="44" t="str">
        <f t="shared" si="6"/>
        <v/>
      </c>
    </row>
    <row r="477" spans="12:12" x14ac:dyDescent="0.2">
      <c r="L477" s="44" t="str">
        <f t="shared" ref="L477:L540" si="7">IF(L476="","",IF(L476+1=$N$27+1,"",L476+1))</f>
        <v/>
      </c>
    </row>
    <row r="478" spans="12:12" x14ac:dyDescent="0.2">
      <c r="L478" s="44" t="str">
        <f t="shared" si="7"/>
        <v/>
      </c>
    </row>
    <row r="479" spans="12:12" x14ac:dyDescent="0.2">
      <c r="L479" s="44" t="str">
        <f t="shared" si="7"/>
        <v/>
      </c>
    </row>
    <row r="480" spans="12:12" x14ac:dyDescent="0.2">
      <c r="L480" s="44" t="str">
        <f t="shared" si="7"/>
        <v/>
      </c>
    </row>
    <row r="481" spans="12:12" x14ac:dyDescent="0.2">
      <c r="L481" s="44" t="str">
        <f t="shared" si="7"/>
        <v/>
      </c>
    </row>
    <row r="482" spans="12:12" x14ac:dyDescent="0.2">
      <c r="L482" s="44" t="str">
        <f t="shared" si="7"/>
        <v/>
      </c>
    </row>
    <row r="483" spans="12:12" x14ac:dyDescent="0.2">
      <c r="L483" s="44" t="str">
        <f t="shared" si="7"/>
        <v/>
      </c>
    </row>
    <row r="484" spans="12:12" x14ac:dyDescent="0.2">
      <c r="L484" s="44" t="str">
        <f t="shared" si="7"/>
        <v/>
      </c>
    </row>
    <row r="485" spans="12:12" x14ac:dyDescent="0.2">
      <c r="L485" s="44" t="str">
        <f t="shared" si="7"/>
        <v/>
      </c>
    </row>
    <row r="486" spans="12:12" x14ac:dyDescent="0.2">
      <c r="L486" s="44" t="str">
        <f t="shared" si="7"/>
        <v/>
      </c>
    </row>
    <row r="487" spans="12:12" x14ac:dyDescent="0.2">
      <c r="L487" s="44" t="str">
        <f t="shared" si="7"/>
        <v/>
      </c>
    </row>
    <row r="488" spans="12:12" x14ac:dyDescent="0.2">
      <c r="L488" s="44" t="str">
        <f t="shared" si="7"/>
        <v/>
      </c>
    </row>
    <row r="489" spans="12:12" x14ac:dyDescent="0.2">
      <c r="L489" s="44" t="str">
        <f t="shared" si="7"/>
        <v/>
      </c>
    </row>
    <row r="490" spans="12:12" x14ac:dyDescent="0.2">
      <c r="L490" s="44" t="str">
        <f t="shared" si="7"/>
        <v/>
      </c>
    </row>
    <row r="491" spans="12:12" x14ac:dyDescent="0.2">
      <c r="L491" s="44" t="str">
        <f t="shared" si="7"/>
        <v/>
      </c>
    </row>
    <row r="492" spans="12:12" x14ac:dyDescent="0.2">
      <c r="L492" s="44" t="str">
        <f t="shared" si="7"/>
        <v/>
      </c>
    </row>
    <row r="493" spans="12:12" x14ac:dyDescent="0.2">
      <c r="L493" s="44" t="str">
        <f t="shared" si="7"/>
        <v/>
      </c>
    </row>
    <row r="494" spans="12:12" x14ac:dyDescent="0.2">
      <c r="L494" s="44" t="str">
        <f t="shared" si="7"/>
        <v/>
      </c>
    </row>
    <row r="495" spans="12:12" x14ac:dyDescent="0.2">
      <c r="L495" s="44" t="str">
        <f t="shared" si="7"/>
        <v/>
      </c>
    </row>
    <row r="496" spans="12:12" x14ac:dyDescent="0.2">
      <c r="L496" s="44" t="str">
        <f t="shared" si="7"/>
        <v/>
      </c>
    </row>
    <row r="497" spans="12:12" x14ac:dyDescent="0.2">
      <c r="L497" s="44" t="str">
        <f t="shared" si="7"/>
        <v/>
      </c>
    </row>
    <row r="498" spans="12:12" x14ac:dyDescent="0.2">
      <c r="L498" s="44" t="str">
        <f t="shared" si="7"/>
        <v/>
      </c>
    </row>
    <row r="499" spans="12:12" x14ac:dyDescent="0.2">
      <c r="L499" s="44" t="str">
        <f t="shared" si="7"/>
        <v/>
      </c>
    </row>
    <row r="500" spans="12:12" x14ac:dyDescent="0.2">
      <c r="L500" s="44" t="str">
        <f t="shared" si="7"/>
        <v/>
      </c>
    </row>
    <row r="501" spans="12:12" x14ac:dyDescent="0.2">
      <c r="L501" s="44" t="str">
        <f t="shared" si="7"/>
        <v/>
      </c>
    </row>
    <row r="502" spans="12:12" x14ac:dyDescent="0.2">
      <c r="L502" s="44" t="str">
        <f t="shared" si="7"/>
        <v/>
      </c>
    </row>
    <row r="503" spans="12:12" x14ac:dyDescent="0.2">
      <c r="L503" s="44" t="str">
        <f t="shared" si="7"/>
        <v/>
      </c>
    </row>
    <row r="504" spans="12:12" x14ac:dyDescent="0.2">
      <c r="L504" s="44" t="str">
        <f t="shared" si="7"/>
        <v/>
      </c>
    </row>
    <row r="505" spans="12:12" x14ac:dyDescent="0.2">
      <c r="L505" s="44" t="str">
        <f t="shared" si="7"/>
        <v/>
      </c>
    </row>
    <row r="506" spans="12:12" x14ac:dyDescent="0.2">
      <c r="L506" s="44" t="str">
        <f t="shared" si="7"/>
        <v/>
      </c>
    </row>
    <row r="507" spans="12:12" x14ac:dyDescent="0.2">
      <c r="L507" s="44" t="str">
        <f t="shared" si="7"/>
        <v/>
      </c>
    </row>
    <row r="508" spans="12:12" x14ac:dyDescent="0.2">
      <c r="L508" s="44" t="str">
        <f t="shared" si="7"/>
        <v/>
      </c>
    </row>
    <row r="509" spans="12:12" x14ac:dyDescent="0.2">
      <c r="L509" s="44" t="str">
        <f t="shared" si="7"/>
        <v/>
      </c>
    </row>
    <row r="510" spans="12:12" x14ac:dyDescent="0.2">
      <c r="L510" s="44" t="str">
        <f t="shared" si="7"/>
        <v/>
      </c>
    </row>
    <row r="511" spans="12:12" x14ac:dyDescent="0.2">
      <c r="L511" s="44" t="str">
        <f t="shared" si="7"/>
        <v/>
      </c>
    </row>
    <row r="512" spans="12:12" x14ac:dyDescent="0.2">
      <c r="L512" s="44" t="str">
        <f t="shared" si="7"/>
        <v/>
      </c>
    </row>
    <row r="513" spans="12:12" x14ac:dyDescent="0.2">
      <c r="L513" s="44" t="str">
        <f t="shared" si="7"/>
        <v/>
      </c>
    </row>
    <row r="514" spans="12:12" x14ac:dyDescent="0.2">
      <c r="L514" s="44" t="str">
        <f t="shared" si="7"/>
        <v/>
      </c>
    </row>
    <row r="515" spans="12:12" x14ac:dyDescent="0.2">
      <c r="L515" s="44" t="str">
        <f t="shared" si="7"/>
        <v/>
      </c>
    </row>
    <row r="516" spans="12:12" x14ac:dyDescent="0.2">
      <c r="L516" s="44" t="str">
        <f t="shared" si="7"/>
        <v/>
      </c>
    </row>
    <row r="517" spans="12:12" x14ac:dyDescent="0.2">
      <c r="L517" s="44" t="str">
        <f t="shared" si="7"/>
        <v/>
      </c>
    </row>
    <row r="518" spans="12:12" x14ac:dyDescent="0.2">
      <c r="L518" s="44" t="str">
        <f t="shared" si="7"/>
        <v/>
      </c>
    </row>
    <row r="519" spans="12:12" x14ac:dyDescent="0.2">
      <c r="L519" s="44" t="str">
        <f t="shared" si="7"/>
        <v/>
      </c>
    </row>
    <row r="520" spans="12:12" x14ac:dyDescent="0.2">
      <c r="L520" s="44" t="str">
        <f t="shared" si="7"/>
        <v/>
      </c>
    </row>
    <row r="521" spans="12:12" x14ac:dyDescent="0.2">
      <c r="L521" s="44" t="str">
        <f t="shared" si="7"/>
        <v/>
      </c>
    </row>
    <row r="522" spans="12:12" x14ac:dyDescent="0.2">
      <c r="L522" s="44" t="str">
        <f t="shared" si="7"/>
        <v/>
      </c>
    </row>
    <row r="523" spans="12:12" x14ac:dyDescent="0.2">
      <c r="L523" s="44" t="str">
        <f t="shared" si="7"/>
        <v/>
      </c>
    </row>
    <row r="524" spans="12:12" x14ac:dyDescent="0.2">
      <c r="L524" s="44" t="str">
        <f t="shared" si="7"/>
        <v/>
      </c>
    </row>
    <row r="525" spans="12:12" x14ac:dyDescent="0.2">
      <c r="L525" s="44" t="str">
        <f t="shared" si="7"/>
        <v/>
      </c>
    </row>
    <row r="526" spans="12:12" x14ac:dyDescent="0.2">
      <c r="L526" s="44" t="str">
        <f t="shared" si="7"/>
        <v/>
      </c>
    </row>
    <row r="527" spans="12:12" x14ac:dyDescent="0.2">
      <c r="L527" s="44" t="str">
        <f t="shared" si="7"/>
        <v/>
      </c>
    </row>
    <row r="528" spans="12:12" x14ac:dyDescent="0.2">
      <c r="L528" s="44" t="str">
        <f t="shared" si="7"/>
        <v/>
      </c>
    </row>
    <row r="529" spans="12:12" x14ac:dyDescent="0.2">
      <c r="L529" s="44" t="str">
        <f t="shared" si="7"/>
        <v/>
      </c>
    </row>
    <row r="530" spans="12:12" x14ac:dyDescent="0.2">
      <c r="L530" s="44" t="str">
        <f t="shared" si="7"/>
        <v/>
      </c>
    </row>
    <row r="531" spans="12:12" x14ac:dyDescent="0.2">
      <c r="L531" s="44" t="str">
        <f t="shared" si="7"/>
        <v/>
      </c>
    </row>
    <row r="532" spans="12:12" x14ac:dyDescent="0.2">
      <c r="L532" s="44" t="str">
        <f t="shared" si="7"/>
        <v/>
      </c>
    </row>
    <row r="533" spans="12:12" x14ac:dyDescent="0.2">
      <c r="L533" s="44" t="str">
        <f t="shared" si="7"/>
        <v/>
      </c>
    </row>
    <row r="534" spans="12:12" x14ac:dyDescent="0.2">
      <c r="L534" s="44" t="str">
        <f t="shared" si="7"/>
        <v/>
      </c>
    </row>
    <row r="535" spans="12:12" x14ac:dyDescent="0.2">
      <c r="L535" s="44" t="str">
        <f t="shared" si="7"/>
        <v/>
      </c>
    </row>
    <row r="536" spans="12:12" x14ac:dyDescent="0.2">
      <c r="L536" s="44" t="str">
        <f t="shared" si="7"/>
        <v/>
      </c>
    </row>
    <row r="537" spans="12:12" x14ac:dyDescent="0.2">
      <c r="L537" s="44" t="str">
        <f t="shared" si="7"/>
        <v/>
      </c>
    </row>
    <row r="538" spans="12:12" x14ac:dyDescent="0.2">
      <c r="L538" s="44" t="str">
        <f t="shared" si="7"/>
        <v/>
      </c>
    </row>
    <row r="539" spans="12:12" x14ac:dyDescent="0.2">
      <c r="L539" s="44" t="str">
        <f t="shared" si="7"/>
        <v/>
      </c>
    </row>
    <row r="540" spans="12:12" x14ac:dyDescent="0.2">
      <c r="L540" s="44" t="str">
        <f t="shared" si="7"/>
        <v/>
      </c>
    </row>
    <row r="541" spans="12:12" x14ac:dyDescent="0.2">
      <c r="L541" s="44" t="str">
        <f t="shared" ref="L541:L604" si="8">IF(L540="","",IF(L540+1=$N$27+1,"",L540+1))</f>
        <v/>
      </c>
    </row>
    <row r="542" spans="12:12" x14ac:dyDescent="0.2">
      <c r="L542" s="44" t="str">
        <f t="shared" si="8"/>
        <v/>
      </c>
    </row>
    <row r="543" spans="12:12" x14ac:dyDescent="0.2">
      <c r="L543" s="44" t="str">
        <f t="shared" si="8"/>
        <v/>
      </c>
    </row>
    <row r="544" spans="12:12" x14ac:dyDescent="0.2">
      <c r="L544" s="44" t="str">
        <f t="shared" si="8"/>
        <v/>
      </c>
    </row>
    <row r="545" spans="12:12" x14ac:dyDescent="0.2">
      <c r="L545" s="44" t="str">
        <f t="shared" si="8"/>
        <v/>
      </c>
    </row>
    <row r="546" spans="12:12" x14ac:dyDescent="0.2">
      <c r="L546" s="44" t="str">
        <f t="shared" si="8"/>
        <v/>
      </c>
    </row>
    <row r="547" spans="12:12" x14ac:dyDescent="0.2">
      <c r="L547" s="44" t="str">
        <f t="shared" si="8"/>
        <v/>
      </c>
    </row>
    <row r="548" spans="12:12" x14ac:dyDescent="0.2">
      <c r="L548" s="44" t="str">
        <f t="shared" si="8"/>
        <v/>
      </c>
    </row>
    <row r="549" spans="12:12" x14ac:dyDescent="0.2">
      <c r="L549" s="44" t="str">
        <f t="shared" si="8"/>
        <v/>
      </c>
    </row>
    <row r="550" spans="12:12" x14ac:dyDescent="0.2">
      <c r="L550" s="44" t="str">
        <f t="shared" si="8"/>
        <v/>
      </c>
    </row>
    <row r="551" spans="12:12" x14ac:dyDescent="0.2">
      <c r="L551" s="44" t="str">
        <f t="shared" si="8"/>
        <v/>
      </c>
    </row>
    <row r="552" spans="12:12" x14ac:dyDescent="0.2">
      <c r="L552" s="44" t="str">
        <f t="shared" si="8"/>
        <v/>
      </c>
    </row>
    <row r="553" spans="12:12" x14ac:dyDescent="0.2">
      <c r="L553" s="44" t="str">
        <f t="shared" si="8"/>
        <v/>
      </c>
    </row>
    <row r="554" spans="12:12" x14ac:dyDescent="0.2">
      <c r="L554" s="44" t="str">
        <f t="shared" si="8"/>
        <v/>
      </c>
    </row>
    <row r="555" spans="12:12" x14ac:dyDescent="0.2">
      <c r="L555" s="44" t="str">
        <f t="shared" si="8"/>
        <v/>
      </c>
    </row>
    <row r="556" spans="12:12" x14ac:dyDescent="0.2">
      <c r="L556" s="44" t="str">
        <f t="shared" si="8"/>
        <v/>
      </c>
    </row>
    <row r="557" spans="12:12" x14ac:dyDescent="0.2">
      <c r="L557" s="44" t="str">
        <f t="shared" si="8"/>
        <v/>
      </c>
    </row>
    <row r="558" spans="12:12" x14ac:dyDescent="0.2">
      <c r="L558" s="44" t="str">
        <f t="shared" si="8"/>
        <v/>
      </c>
    </row>
    <row r="559" spans="12:12" x14ac:dyDescent="0.2">
      <c r="L559" s="44" t="str">
        <f t="shared" si="8"/>
        <v/>
      </c>
    </row>
    <row r="560" spans="12:12" x14ac:dyDescent="0.2">
      <c r="L560" s="44" t="str">
        <f t="shared" si="8"/>
        <v/>
      </c>
    </row>
    <row r="561" spans="12:12" x14ac:dyDescent="0.2">
      <c r="L561" s="44" t="str">
        <f t="shared" si="8"/>
        <v/>
      </c>
    </row>
    <row r="562" spans="12:12" x14ac:dyDescent="0.2">
      <c r="L562" s="44" t="str">
        <f t="shared" si="8"/>
        <v/>
      </c>
    </row>
    <row r="563" spans="12:12" x14ac:dyDescent="0.2">
      <c r="L563" s="44" t="str">
        <f t="shared" si="8"/>
        <v/>
      </c>
    </row>
    <row r="564" spans="12:12" x14ac:dyDescent="0.2">
      <c r="L564" s="44" t="str">
        <f t="shared" si="8"/>
        <v/>
      </c>
    </row>
    <row r="565" spans="12:12" x14ac:dyDescent="0.2">
      <c r="L565" s="44" t="str">
        <f t="shared" si="8"/>
        <v/>
      </c>
    </row>
    <row r="566" spans="12:12" x14ac:dyDescent="0.2">
      <c r="L566" s="44" t="str">
        <f t="shared" si="8"/>
        <v/>
      </c>
    </row>
    <row r="567" spans="12:12" x14ac:dyDescent="0.2">
      <c r="L567" s="44" t="str">
        <f t="shared" si="8"/>
        <v/>
      </c>
    </row>
    <row r="568" spans="12:12" x14ac:dyDescent="0.2">
      <c r="L568" s="44" t="str">
        <f t="shared" si="8"/>
        <v/>
      </c>
    </row>
    <row r="569" spans="12:12" x14ac:dyDescent="0.2">
      <c r="L569" s="44" t="str">
        <f t="shared" si="8"/>
        <v/>
      </c>
    </row>
    <row r="570" spans="12:12" x14ac:dyDescent="0.2">
      <c r="L570" s="44" t="str">
        <f t="shared" si="8"/>
        <v/>
      </c>
    </row>
    <row r="571" spans="12:12" x14ac:dyDescent="0.2">
      <c r="L571" s="44" t="str">
        <f t="shared" si="8"/>
        <v/>
      </c>
    </row>
    <row r="572" spans="12:12" x14ac:dyDescent="0.2">
      <c r="L572" s="44" t="str">
        <f t="shared" si="8"/>
        <v/>
      </c>
    </row>
    <row r="573" spans="12:12" x14ac:dyDescent="0.2">
      <c r="L573" s="44" t="str">
        <f t="shared" si="8"/>
        <v/>
      </c>
    </row>
    <row r="574" spans="12:12" x14ac:dyDescent="0.2">
      <c r="L574" s="44" t="str">
        <f t="shared" si="8"/>
        <v/>
      </c>
    </row>
    <row r="575" spans="12:12" x14ac:dyDescent="0.2">
      <c r="L575" s="44" t="str">
        <f t="shared" si="8"/>
        <v/>
      </c>
    </row>
    <row r="576" spans="12:12" x14ac:dyDescent="0.2">
      <c r="L576" s="44" t="str">
        <f t="shared" si="8"/>
        <v/>
      </c>
    </row>
    <row r="577" spans="12:12" x14ac:dyDescent="0.2">
      <c r="L577" s="44" t="str">
        <f t="shared" si="8"/>
        <v/>
      </c>
    </row>
    <row r="578" spans="12:12" x14ac:dyDescent="0.2">
      <c r="L578" s="44" t="str">
        <f t="shared" si="8"/>
        <v/>
      </c>
    </row>
    <row r="579" spans="12:12" x14ac:dyDescent="0.2">
      <c r="L579" s="44" t="str">
        <f t="shared" si="8"/>
        <v/>
      </c>
    </row>
    <row r="580" spans="12:12" x14ac:dyDescent="0.2">
      <c r="L580" s="44" t="str">
        <f t="shared" si="8"/>
        <v/>
      </c>
    </row>
    <row r="581" spans="12:12" x14ac:dyDescent="0.2">
      <c r="L581" s="44" t="str">
        <f t="shared" si="8"/>
        <v/>
      </c>
    </row>
    <row r="582" spans="12:12" x14ac:dyDescent="0.2">
      <c r="L582" s="44" t="str">
        <f t="shared" si="8"/>
        <v/>
      </c>
    </row>
    <row r="583" spans="12:12" x14ac:dyDescent="0.2">
      <c r="L583" s="44" t="str">
        <f t="shared" si="8"/>
        <v/>
      </c>
    </row>
    <row r="584" spans="12:12" x14ac:dyDescent="0.2">
      <c r="L584" s="44" t="str">
        <f t="shared" si="8"/>
        <v/>
      </c>
    </row>
    <row r="585" spans="12:12" x14ac:dyDescent="0.2">
      <c r="L585" s="44" t="str">
        <f t="shared" si="8"/>
        <v/>
      </c>
    </row>
    <row r="586" spans="12:12" x14ac:dyDescent="0.2">
      <c r="L586" s="44" t="str">
        <f t="shared" si="8"/>
        <v/>
      </c>
    </row>
    <row r="587" spans="12:12" x14ac:dyDescent="0.2">
      <c r="L587" s="44" t="str">
        <f t="shared" si="8"/>
        <v/>
      </c>
    </row>
    <row r="588" spans="12:12" x14ac:dyDescent="0.2">
      <c r="L588" s="44" t="str">
        <f t="shared" si="8"/>
        <v/>
      </c>
    </row>
    <row r="589" spans="12:12" x14ac:dyDescent="0.2">
      <c r="L589" s="44" t="str">
        <f t="shared" si="8"/>
        <v/>
      </c>
    </row>
    <row r="590" spans="12:12" x14ac:dyDescent="0.2">
      <c r="L590" s="44" t="str">
        <f t="shared" si="8"/>
        <v/>
      </c>
    </row>
    <row r="591" spans="12:12" x14ac:dyDescent="0.2">
      <c r="L591" s="44" t="str">
        <f t="shared" si="8"/>
        <v/>
      </c>
    </row>
    <row r="592" spans="12:12" x14ac:dyDescent="0.2">
      <c r="L592" s="44" t="str">
        <f t="shared" si="8"/>
        <v/>
      </c>
    </row>
    <row r="593" spans="12:12" x14ac:dyDescent="0.2">
      <c r="L593" s="44" t="str">
        <f t="shared" si="8"/>
        <v/>
      </c>
    </row>
    <row r="594" spans="12:12" x14ac:dyDescent="0.2">
      <c r="L594" s="44" t="str">
        <f t="shared" si="8"/>
        <v/>
      </c>
    </row>
    <row r="595" spans="12:12" x14ac:dyDescent="0.2">
      <c r="L595" s="44" t="str">
        <f t="shared" si="8"/>
        <v/>
      </c>
    </row>
    <row r="596" spans="12:12" x14ac:dyDescent="0.2">
      <c r="L596" s="44" t="str">
        <f t="shared" si="8"/>
        <v/>
      </c>
    </row>
    <row r="597" spans="12:12" x14ac:dyDescent="0.2">
      <c r="L597" s="44" t="str">
        <f t="shared" si="8"/>
        <v/>
      </c>
    </row>
    <row r="598" spans="12:12" x14ac:dyDescent="0.2">
      <c r="L598" s="44" t="str">
        <f t="shared" si="8"/>
        <v/>
      </c>
    </row>
    <row r="599" spans="12:12" x14ac:dyDescent="0.2">
      <c r="L599" s="44" t="str">
        <f t="shared" si="8"/>
        <v/>
      </c>
    </row>
    <row r="600" spans="12:12" x14ac:dyDescent="0.2">
      <c r="L600" s="44" t="str">
        <f t="shared" si="8"/>
        <v/>
      </c>
    </row>
    <row r="601" spans="12:12" x14ac:dyDescent="0.2">
      <c r="L601" s="44" t="str">
        <f t="shared" si="8"/>
        <v/>
      </c>
    </row>
    <row r="602" spans="12:12" x14ac:dyDescent="0.2">
      <c r="L602" s="44" t="str">
        <f t="shared" si="8"/>
        <v/>
      </c>
    </row>
    <row r="603" spans="12:12" x14ac:dyDescent="0.2">
      <c r="L603" s="44" t="str">
        <f t="shared" si="8"/>
        <v/>
      </c>
    </row>
    <row r="604" spans="12:12" x14ac:dyDescent="0.2">
      <c r="L604" s="44" t="str">
        <f t="shared" si="8"/>
        <v/>
      </c>
    </row>
    <row r="605" spans="12:12" x14ac:dyDescent="0.2">
      <c r="L605" s="44" t="str">
        <f t="shared" ref="L605:L668" si="9">IF(L604="","",IF(L604+1=$N$27+1,"",L604+1))</f>
        <v/>
      </c>
    </row>
    <row r="606" spans="12:12" x14ac:dyDescent="0.2">
      <c r="L606" s="44" t="str">
        <f t="shared" si="9"/>
        <v/>
      </c>
    </row>
    <row r="607" spans="12:12" x14ac:dyDescent="0.2">
      <c r="L607" s="44" t="str">
        <f t="shared" si="9"/>
        <v/>
      </c>
    </row>
    <row r="608" spans="12:12" x14ac:dyDescent="0.2">
      <c r="L608" s="44" t="str">
        <f t="shared" si="9"/>
        <v/>
      </c>
    </row>
    <row r="609" spans="12:12" x14ac:dyDescent="0.2">
      <c r="L609" s="44" t="str">
        <f t="shared" si="9"/>
        <v/>
      </c>
    </row>
    <row r="610" spans="12:12" x14ac:dyDescent="0.2">
      <c r="L610" s="44" t="str">
        <f t="shared" si="9"/>
        <v/>
      </c>
    </row>
    <row r="611" spans="12:12" x14ac:dyDescent="0.2">
      <c r="L611" s="44" t="str">
        <f t="shared" si="9"/>
        <v/>
      </c>
    </row>
    <row r="612" spans="12:12" x14ac:dyDescent="0.2">
      <c r="L612" s="44" t="str">
        <f t="shared" si="9"/>
        <v/>
      </c>
    </row>
    <row r="613" spans="12:12" x14ac:dyDescent="0.2">
      <c r="L613" s="44" t="str">
        <f t="shared" si="9"/>
        <v/>
      </c>
    </row>
    <row r="614" spans="12:12" x14ac:dyDescent="0.2">
      <c r="L614" s="44" t="str">
        <f t="shared" si="9"/>
        <v/>
      </c>
    </row>
    <row r="615" spans="12:12" x14ac:dyDescent="0.2">
      <c r="L615" s="44" t="str">
        <f t="shared" si="9"/>
        <v/>
      </c>
    </row>
    <row r="616" spans="12:12" x14ac:dyDescent="0.2">
      <c r="L616" s="44" t="str">
        <f t="shared" si="9"/>
        <v/>
      </c>
    </row>
    <row r="617" spans="12:12" x14ac:dyDescent="0.2">
      <c r="L617" s="44" t="str">
        <f t="shared" si="9"/>
        <v/>
      </c>
    </row>
    <row r="618" spans="12:12" x14ac:dyDescent="0.2">
      <c r="L618" s="44" t="str">
        <f t="shared" si="9"/>
        <v/>
      </c>
    </row>
    <row r="619" spans="12:12" x14ac:dyDescent="0.2">
      <c r="L619" s="44" t="str">
        <f t="shared" si="9"/>
        <v/>
      </c>
    </row>
    <row r="620" spans="12:12" x14ac:dyDescent="0.2">
      <c r="L620" s="44" t="str">
        <f t="shared" si="9"/>
        <v/>
      </c>
    </row>
    <row r="621" spans="12:12" x14ac:dyDescent="0.2">
      <c r="L621" s="44" t="str">
        <f t="shared" si="9"/>
        <v/>
      </c>
    </row>
    <row r="622" spans="12:12" x14ac:dyDescent="0.2">
      <c r="L622" s="44" t="str">
        <f t="shared" si="9"/>
        <v/>
      </c>
    </row>
    <row r="623" spans="12:12" x14ac:dyDescent="0.2">
      <c r="L623" s="44" t="str">
        <f t="shared" si="9"/>
        <v/>
      </c>
    </row>
    <row r="624" spans="12:12" x14ac:dyDescent="0.2">
      <c r="L624" s="44" t="str">
        <f t="shared" si="9"/>
        <v/>
      </c>
    </row>
    <row r="625" spans="12:12" x14ac:dyDescent="0.2">
      <c r="L625" s="44" t="str">
        <f t="shared" si="9"/>
        <v/>
      </c>
    </row>
    <row r="626" spans="12:12" x14ac:dyDescent="0.2">
      <c r="L626" s="44" t="str">
        <f t="shared" si="9"/>
        <v/>
      </c>
    </row>
    <row r="627" spans="12:12" x14ac:dyDescent="0.2">
      <c r="L627" s="44" t="str">
        <f t="shared" si="9"/>
        <v/>
      </c>
    </row>
    <row r="628" spans="12:12" x14ac:dyDescent="0.2">
      <c r="L628" s="44" t="str">
        <f t="shared" si="9"/>
        <v/>
      </c>
    </row>
    <row r="629" spans="12:12" x14ac:dyDescent="0.2">
      <c r="L629" s="44" t="str">
        <f t="shared" si="9"/>
        <v/>
      </c>
    </row>
    <row r="630" spans="12:12" x14ac:dyDescent="0.2">
      <c r="L630" s="44" t="str">
        <f t="shared" si="9"/>
        <v/>
      </c>
    </row>
    <row r="631" spans="12:12" x14ac:dyDescent="0.2">
      <c r="L631" s="44" t="str">
        <f t="shared" si="9"/>
        <v/>
      </c>
    </row>
    <row r="632" spans="12:12" x14ac:dyDescent="0.2">
      <c r="L632" s="44" t="str">
        <f t="shared" si="9"/>
        <v/>
      </c>
    </row>
    <row r="633" spans="12:12" x14ac:dyDescent="0.2">
      <c r="L633" s="44" t="str">
        <f t="shared" si="9"/>
        <v/>
      </c>
    </row>
    <row r="634" spans="12:12" x14ac:dyDescent="0.2">
      <c r="L634" s="44" t="str">
        <f t="shared" si="9"/>
        <v/>
      </c>
    </row>
    <row r="635" spans="12:12" x14ac:dyDescent="0.2">
      <c r="L635" s="44" t="str">
        <f t="shared" si="9"/>
        <v/>
      </c>
    </row>
    <row r="636" spans="12:12" x14ac:dyDescent="0.2">
      <c r="L636" s="44" t="str">
        <f t="shared" si="9"/>
        <v/>
      </c>
    </row>
    <row r="637" spans="12:12" x14ac:dyDescent="0.2">
      <c r="L637" s="44" t="str">
        <f t="shared" si="9"/>
        <v/>
      </c>
    </row>
    <row r="638" spans="12:12" x14ac:dyDescent="0.2">
      <c r="L638" s="44" t="str">
        <f t="shared" si="9"/>
        <v/>
      </c>
    </row>
    <row r="639" spans="12:12" x14ac:dyDescent="0.2">
      <c r="L639" s="44" t="str">
        <f t="shared" si="9"/>
        <v/>
      </c>
    </row>
    <row r="640" spans="12:12" x14ac:dyDescent="0.2">
      <c r="L640" s="44" t="str">
        <f t="shared" si="9"/>
        <v/>
      </c>
    </row>
    <row r="641" spans="12:12" x14ac:dyDescent="0.2">
      <c r="L641" s="44" t="str">
        <f t="shared" si="9"/>
        <v/>
      </c>
    </row>
    <row r="642" spans="12:12" x14ac:dyDescent="0.2">
      <c r="L642" s="44" t="str">
        <f t="shared" si="9"/>
        <v/>
      </c>
    </row>
    <row r="643" spans="12:12" x14ac:dyDescent="0.2">
      <c r="L643" s="44" t="str">
        <f t="shared" si="9"/>
        <v/>
      </c>
    </row>
    <row r="644" spans="12:12" x14ac:dyDescent="0.2">
      <c r="L644" s="44" t="str">
        <f t="shared" si="9"/>
        <v/>
      </c>
    </row>
    <row r="645" spans="12:12" x14ac:dyDescent="0.2">
      <c r="L645" s="44" t="str">
        <f t="shared" si="9"/>
        <v/>
      </c>
    </row>
    <row r="646" spans="12:12" x14ac:dyDescent="0.2">
      <c r="L646" s="44" t="str">
        <f t="shared" si="9"/>
        <v/>
      </c>
    </row>
    <row r="647" spans="12:12" x14ac:dyDescent="0.2">
      <c r="L647" s="44" t="str">
        <f t="shared" si="9"/>
        <v/>
      </c>
    </row>
    <row r="648" spans="12:12" x14ac:dyDescent="0.2">
      <c r="L648" s="44" t="str">
        <f t="shared" si="9"/>
        <v/>
      </c>
    </row>
    <row r="649" spans="12:12" x14ac:dyDescent="0.2">
      <c r="L649" s="44" t="str">
        <f t="shared" si="9"/>
        <v/>
      </c>
    </row>
    <row r="650" spans="12:12" x14ac:dyDescent="0.2">
      <c r="L650" s="44" t="str">
        <f t="shared" si="9"/>
        <v/>
      </c>
    </row>
    <row r="651" spans="12:12" x14ac:dyDescent="0.2">
      <c r="L651" s="44" t="str">
        <f t="shared" si="9"/>
        <v/>
      </c>
    </row>
    <row r="652" spans="12:12" x14ac:dyDescent="0.2">
      <c r="L652" s="44" t="str">
        <f t="shared" si="9"/>
        <v/>
      </c>
    </row>
    <row r="653" spans="12:12" x14ac:dyDescent="0.2">
      <c r="L653" s="44" t="str">
        <f t="shared" si="9"/>
        <v/>
      </c>
    </row>
    <row r="654" spans="12:12" x14ac:dyDescent="0.2">
      <c r="L654" s="44" t="str">
        <f t="shared" si="9"/>
        <v/>
      </c>
    </row>
    <row r="655" spans="12:12" x14ac:dyDescent="0.2">
      <c r="L655" s="44" t="str">
        <f t="shared" si="9"/>
        <v/>
      </c>
    </row>
    <row r="656" spans="12:12" x14ac:dyDescent="0.2">
      <c r="L656" s="44" t="str">
        <f t="shared" si="9"/>
        <v/>
      </c>
    </row>
    <row r="657" spans="12:12" x14ac:dyDescent="0.2">
      <c r="L657" s="44" t="str">
        <f t="shared" si="9"/>
        <v/>
      </c>
    </row>
    <row r="658" spans="12:12" x14ac:dyDescent="0.2">
      <c r="L658" s="44" t="str">
        <f t="shared" si="9"/>
        <v/>
      </c>
    </row>
    <row r="659" spans="12:12" x14ac:dyDescent="0.2">
      <c r="L659" s="44" t="str">
        <f t="shared" si="9"/>
        <v/>
      </c>
    </row>
    <row r="660" spans="12:12" x14ac:dyDescent="0.2">
      <c r="L660" s="44" t="str">
        <f t="shared" si="9"/>
        <v/>
      </c>
    </row>
    <row r="661" spans="12:12" x14ac:dyDescent="0.2">
      <c r="L661" s="44" t="str">
        <f t="shared" si="9"/>
        <v/>
      </c>
    </row>
    <row r="662" spans="12:12" x14ac:dyDescent="0.2">
      <c r="L662" s="44" t="str">
        <f t="shared" si="9"/>
        <v/>
      </c>
    </row>
    <row r="663" spans="12:12" x14ac:dyDescent="0.2">
      <c r="L663" s="44" t="str">
        <f t="shared" si="9"/>
        <v/>
      </c>
    </row>
    <row r="664" spans="12:12" x14ac:dyDescent="0.2">
      <c r="L664" s="44" t="str">
        <f t="shared" si="9"/>
        <v/>
      </c>
    </row>
    <row r="665" spans="12:12" x14ac:dyDescent="0.2">
      <c r="L665" s="44" t="str">
        <f t="shared" si="9"/>
        <v/>
      </c>
    </row>
    <row r="666" spans="12:12" x14ac:dyDescent="0.2">
      <c r="L666" s="44" t="str">
        <f t="shared" si="9"/>
        <v/>
      </c>
    </row>
    <row r="667" spans="12:12" x14ac:dyDescent="0.2">
      <c r="L667" s="44" t="str">
        <f t="shared" si="9"/>
        <v/>
      </c>
    </row>
    <row r="668" spans="12:12" x14ac:dyDescent="0.2">
      <c r="L668" s="44" t="str">
        <f t="shared" si="9"/>
        <v/>
      </c>
    </row>
    <row r="669" spans="12:12" x14ac:dyDescent="0.2">
      <c r="L669" s="44" t="str">
        <f t="shared" ref="L669:L732" si="10">IF(L668="","",IF(L668+1=$N$27+1,"",L668+1))</f>
        <v/>
      </c>
    </row>
    <row r="670" spans="12:12" x14ac:dyDescent="0.2">
      <c r="L670" s="44" t="str">
        <f t="shared" si="10"/>
        <v/>
      </c>
    </row>
    <row r="671" spans="12:12" x14ac:dyDescent="0.2">
      <c r="L671" s="44" t="str">
        <f t="shared" si="10"/>
        <v/>
      </c>
    </row>
    <row r="672" spans="12:12" x14ac:dyDescent="0.2">
      <c r="L672" s="44" t="str">
        <f t="shared" si="10"/>
        <v/>
      </c>
    </row>
    <row r="673" spans="12:12" x14ac:dyDescent="0.2">
      <c r="L673" s="44" t="str">
        <f t="shared" si="10"/>
        <v/>
      </c>
    </row>
    <row r="674" spans="12:12" x14ac:dyDescent="0.2">
      <c r="L674" s="44" t="str">
        <f t="shared" si="10"/>
        <v/>
      </c>
    </row>
    <row r="675" spans="12:12" x14ac:dyDescent="0.2">
      <c r="L675" s="44" t="str">
        <f t="shared" si="10"/>
        <v/>
      </c>
    </row>
    <row r="676" spans="12:12" x14ac:dyDescent="0.2">
      <c r="L676" s="44" t="str">
        <f t="shared" si="10"/>
        <v/>
      </c>
    </row>
    <row r="677" spans="12:12" x14ac:dyDescent="0.2">
      <c r="L677" s="44" t="str">
        <f t="shared" si="10"/>
        <v/>
      </c>
    </row>
    <row r="678" spans="12:12" x14ac:dyDescent="0.2">
      <c r="L678" s="44" t="str">
        <f t="shared" si="10"/>
        <v/>
      </c>
    </row>
    <row r="679" spans="12:12" x14ac:dyDescent="0.2">
      <c r="L679" s="44" t="str">
        <f t="shared" si="10"/>
        <v/>
      </c>
    </row>
    <row r="680" spans="12:12" x14ac:dyDescent="0.2">
      <c r="L680" s="44" t="str">
        <f t="shared" si="10"/>
        <v/>
      </c>
    </row>
    <row r="681" spans="12:12" x14ac:dyDescent="0.2">
      <c r="L681" s="44" t="str">
        <f t="shared" si="10"/>
        <v/>
      </c>
    </row>
    <row r="682" spans="12:12" x14ac:dyDescent="0.2">
      <c r="L682" s="44" t="str">
        <f t="shared" si="10"/>
        <v/>
      </c>
    </row>
    <row r="683" spans="12:12" x14ac:dyDescent="0.2">
      <c r="L683" s="44" t="str">
        <f t="shared" si="10"/>
        <v/>
      </c>
    </row>
    <row r="684" spans="12:12" x14ac:dyDescent="0.2">
      <c r="L684" s="44" t="str">
        <f t="shared" si="10"/>
        <v/>
      </c>
    </row>
    <row r="685" spans="12:12" x14ac:dyDescent="0.2">
      <c r="L685" s="44" t="str">
        <f t="shared" si="10"/>
        <v/>
      </c>
    </row>
    <row r="686" spans="12:12" x14ac:dyDescent="0.2">
      <c r="L686" s="44" t="str">
        <f t="shared" si="10"/>
        <v/>
      </c>
    </row>
    <row r="687" spans="12:12" x14ac:dyDescent="0.2">
      <c r="L687" s="44" t="str">
        <f t="shared" si="10"/>
        <v/>
      </c>
    </row>
    <row r="688" spans="12:12" x14ac:dyDescent="0.2">
      <c r="L688" s="44" t="str">
        <f t="shared" si="10"/>
        <v/>
      </c>
    </row>
    <row r="689" spans="12:12" x14ac:dyDescent="0.2">
      <c r="L689" s="44" t="str">
        <f t="shared" si="10"/>
        <v/>
      </c>
    </row>
    <row r="690" spans="12:12" x14ac:dyDescent="0.2">
      <c r="L690" s="44" t="str">
        <f t="shared" si="10"/>
        <v/>
      </c>
    </row>
    <row r="691" spans="12:12" x14ac:dyDescent="0.2">
      <c r="L691" s="44" t="str">
        <f t="shared" si="10"/>
        <v/>
      </c>
    </row>
    <row r="692" spans="12:12" x14ac:dyDescent="0.2">
      <c r="L692" s="44" t="str">
        <f t="shared" si="10"/>
        <v/>
      </c>
    </row>
    <row r="693" spans="12:12" x14ac:dyDescent="0.2">
      <c r="L693" s="44" t="str">
        <f t="shared" si="10"/>
        <v/>
      </c>
    </row>
    <row r="694" spans="12:12" x14ac:dyDescent="0.2">
      <c r="L694" s="44" t="str">
        <f t="shared" si="10"/>
        <v/>
      </c>
    </row>
    <row r="695" spans="12:12" x14ac:dyDescent="0.2">
      <c r="L695" s="44" t="str">
        <f t="shared" si="10"/>
        <v/>
      </c>
    </row>
    <row r="696" spans="12:12" x14ac:dyDescent="0.2">
      <c r="L696" s="44" t="str">
        <f t="shared" si="10"/>
        <v/>
      </c>
    </row>
    <row r="697" spans="12:12" x14ac:dyDescent="0.2">
      <c r="L697" s="44" t="str">
        <f t="shared" si="10"/>
        <v/>
      </c>
    </row>
    <row r="698" spans="12:12" x14ac:dyDescent="0.2">
      <c r="L698" s="44" t="str">
        <f t="shared" si="10"/>
        <v/>
      </c>
    </row>
    <row r="699" spans="12:12" x14ac:dyDescent="0.2">
      <c r="L699" s="44" t="str">
        <f t="shared" si="10"/>
        <v/>
      </c>
    </row>
    <row r="700" spans="12:12" x14ac:dyDescent="0.2">
      <c r="L700" s="44" t="str">
        <f t="shared" si="10"/>
        <v/>
      </c>
    </row>
    <row r="701" spans="12:12" x14ac:dyDescent="0.2">
      <c r="L701" s="44" t="str">
        <f t="shared" si="10"/>
        <v/>
      </c>
    </row>
    <row r="702" spans="12:12" x14ac:dyDescent="0.2">
      <c r="L702" s="44" t="str">
        <f t="shared" si="10"/>
        <v/>
      </c>
    </row>
    <row r="703" spans="12:12" x14ac:dyDescent="0.2">
      <c r="L703" s="44" t="str">
        <f t="shared" si="10"/>
        <v/>
      </c>
    </row>
    <row r="704" spans="12:12" x14ac:dyDescent="0.2">
      <c r="L704" s="44" t="str">
        <f t="shared" si="10"/>
        <v/>
      </c>
    </row>
    <row r="705" spans="12:12" x14ac:dyDescent="0.2">
      <c r="L705" s="44" t="str">
        <f t="shared" si="10"/>
        <v/>
      </c>
    </row>
    <row r="706" spans="12:12" x14ac:dyDescent="0.2">
      <c r="L706" s="44" t="str">
        <f t="shared" si="10"/>
        <v/>
      </c>
    </row>
    <row r="707" spans="12:12" x14ac:dyDescent="0.2">
      <c r="L707" s="44" t="str">
        <f t="shared" si="10"/>
        <v/>
      </c>
    </row>
    <row r="708" spans="12:12" x14ac:dyDescent="0.2">
      <c r="L708" s="44" t="str">
        <f t="shared" si="10"/>
        <v/>
      </c>
    </row>
    <row r="709" spans="12:12" x14ac:dyDescent="0.2">
      <c r="L709" s="44" t="str">
        <f t="shared" si="10"/>
        <v/>
      </c>
    </row>
    <row r="710" spans="12:12" x14ac:dyDescent="0.2">
      <c r="L710" s="44" t="str">
        <f t="shared" si="10"/>
        <v/>
      </c>
    </row>
    <row r="711" spans="12:12" x14ac:dyDescent="0.2">
      <c r="L711" s="44" t="str">
        <f t="shared" si="10"/>
        <v/>
      </c>
    </row>
    <row r="712" spans="12:12" x14ac:dyDescent="0.2">
      <c r="L712" s="44" t="str">
        <f t="shared" si="10"/>
        <v/>
      </c>
    </row>
    <row r="713" spans="12:12" x14ac:dyDescent="0.2">
      <c r="L713" s="44" t="str">
        <f t="shared" si="10"/>
        <v/>
      </c>
    </row>
    <row r="714" spans="12:12" x14ac:dyDescent="0.2">
      <c r="L714" s="44" t="str">
        <f t="shared" si="10"/>
        <v/>
      </c>
    </row>
    <row r="715" spans="12:12" x14ac:dyDescent="0.2">
      <c r="L715" s="44" t="str">
        <f t="shared" si="10"/>
        <v/>
      </c>
    </row>
    <row r="716" spans="12:12" x14ac:dyDescent="0.2">
      <c r="L716" s="44" t="str">
        <f t="shared" si="10"/>
        <v/>
      </c>
    </row>
    <row r="717" spans="12:12" x14ac:dyDescent="0.2">
      <c r="L717" s="44" t="str">
        <f t="shared" si="10"/>
        <v/>
      </c>
    </row>
    <row r="718" spans="12:12" x14ac:dyDescent="0.2">
      <c r="L718" s="44" t="str">
        <f t="shared" si="10"/>
        <v/>
      </c>
    </row>
    <row r="719" spans="12:12" x14ac:dyDescent="0.2">
      <c r="L719" s="44" t="str">
        <f t="shared" si="10"/>
        <v/>
      </c>
    </row>
    <row r="720" spans="12:12" x14ac:dyDescent="0.2">
      <c r="L720" s="44" t="str">
        <f t="shared" si="10"/>
        <v/>
      </c>
    </row>
    <row r="721" spans="12:12" x14ac:dyDescent="0.2">
      <c r="L721" s="44" t="str">
        <f t="shared" si="10"/>
        <v/>
      </c>
    </row>
    <row r="722" spans="12:12" x14ac:dyDescent="0.2">
      <c r="L722" s="44" t="str">
        <f t="shared" si="10"/>
        <v/>
      </c>
    </row>
    <row r="723" spans="12:12" x14ac:dyDescent="0.2">
      <c r="L723" s="44" t="str">
        <f t="shared" si="10"/>
        <v/>
      </c>
    </row>
    <row r="724" spans="12:12" x14ac:dyDescent="0.2">
      <c r="L724" s="44" t="str">
        <f t="shared" si="10"/>
        <v/>
      </c>
    </row>
    <row r="725" spans="12:12" x14ac:dyDescent="0.2">
      <c r="L725" s="44" t="str">
        <f t="shared" si="10"/>
        <v/>
      </c>
    </row>
    <row r="726" spans="12:12" x14ac:dyDescent="0.2">
      <c r="L726" s="44" t="str">
        <f t="shared" si="10"/>
        <v/>
      </c>
    </row>
    <row r="727" spans="12:12" x14ac:dyDescent="0.2">
      <c r="L727" s="44" t="str">
        <f t="shared" si="10"/>
        <v/>
      </c>
    </row>
    <row r="728" spans="12:12" x14ac:dyDescent="0.2">
      <c r="L728" s="44" t="str">
        <f t="shared" si="10"/>
        <v/>
      </c>
    </row>
    <row r="729" spans="12:12" x14ac:dyDescent="0.2">
      <c r="L729" s="44" t="str">
        <f t="shared" si="10"/>
        <v/>
      </c>
    </row>
    <row r="730" spans="12:12" x14ac:dyDescent="0.2">
      <c r="L730" s="44" t="str">
        <f t="shared" si="10"/>
        <v/>
      </c>
    </row>
    <row r="731" spans="12:12" x14ac:dyDescent="0.2">
      <c r="L731" s="44" t="str">
        <f t="shared" si="10"/>
        <v/>
      </c>
    </row>
    <row r="732" spans="12:12" x14ac:dyDescent="0.2">
      <c r="L732" s="44" t="str">
        <f t="shared" si="10"/>
        <v/>
      </c>
    </row>
    <row r="733" spans="12:12" x14ac:dyDescent="0.2">
      <c r="L733" s="44" t="str">
        <f t="shared" ref="L733:L796" si="11">IF(L732="","",IF(L732+1=$N$27+1,"",L732+1))</f>
        <v/>
      </c>
    </row>
    <row r="734" spans="12:12" x14ac:dyDescent="0.2">
      <c r="L734" s="44" t="str">
        <f t="shared" si="11"/>
        <v/>
      </c>
    </row>
    <row r="735" spans="12:12" x14ac:dyDescent="0.2">
      <c r="L735" s="44" t="str">
        <f t="shared" si="11"/>
        <v/>
      </c>
    </row>
    <row r="736" spans="12:12" x14ac:dyDescent="0.2">
      <c r="L736" s="44" t="str">
        <f t="shared" si="11"/>
        <v/>
      </c>
    </row>
    <row r="737" spans="12:12" x14ac:dyDescent="0.2">
      <c r="L737" s="44" t="str">
        <f t="shared" si="11"/>
        <v/>
      </c>
    </row>
    <row r="738" spans="12:12" x14ac:dyDescent="0.2">
      <c r="L738" s="44" t="str">
        <f t="shared" si="11"/>
        <v/>
      </c>
    </row>
    <row r="739" spans="12:12" x14ac:dyDescent="0.2">
      <c r="L739" s="44" t="str">
        <f t="shared" si="11"/>
        <v/>
      </c>
    </row>
    <row r="740" spans="12:12" x14ac:dyDescent="0.2">
      <c r="L740" s="44" t="str">
        <f t="shared" si="11"/>
        <v/>
      </c>
    </row>
    <row r="741" spans="12:12" x14ac:dyDescent="0.2">
      <c r="L741" s="44" t="str">
        <f t="shared" si="11"/>
        <v/>
      </c>
    </row>
    <row r="742" spans="12:12" x14ac:dyDescent="0.2">
      <c r="L742" s="44" t="str">
        <f t="shared" si="11"/>
        <v/>
      </c>
    </row>
    <row r="743" spans="12:12" x14ac:dyDescent="0.2">
      <c r="L743" s="44" t="str">
        <f t="shared" si="11"/>
        <v/>
      </c>
    </row>
    <row r="744" spans="12:12" x14ac:dyDescent="0.2">
      <c r="L744" s="44" t="str">
        <f t="shared" si="11"/>
        <v/>
      </c>
    </row>
    <row r="745" spans="12:12" x14ac:dyDescent="0.2">
      <c r="L745" s="44" t="str">
        <f t="shared" si="11"/>
        <v/>
      </c>
    </row>
    <row r="746" spans="12:12" x14ac:dyDescent="0.2">
      <c r="L746" s="44" t="str">
        <f t="shared" si="11"/>
        <v/>
      </c>
    </row>
    <row r="747" spans="12:12" x14ac:dyDescent="0.2">
      <c r="L747" s="44" t="str">
        <f t="shared" si="11"/>
        <v/>
      </c>
    </row>
    <row r="748" spans="12:12" x14ac:dyDescent="0.2">
      <c r="L748" s="44" t="str">
        <f t="shared" si="11"/>
        <v/>
      </c>
    </row>
    <row r="749" spans="12:12" x14ac:dyDescent="0.2">
      <c r="L749" s="44" t="str">
        <f t="shared" si="11"/>
        <v/>
      </c>
    </row>
    <row r="750" spans="12:12" x14ac:dyDescent="0.2">
      <c r="L750" s="44" t="str">
        <f t="shared" si="11"/>
        <v/>
      </c>
    </row>
    <row r="751" spans="12:12" x14ac:dyDescent="0.2">
      <c r="L751" s="44" t="str">
        <f t="shared" si="11"/>
        <v/>
      </c>
    </row>
    <row r="752" spans="12:12" x14ac:dyDescent="0.2">
      <c r="L752" s="44" t="str">
        <f t="shared" si="11"/>
        <v/>
      </c>
    </row>
    <row r="753" spans="12:12" x14ac:dyDescent="0.2">
      <c r="L753" s="44" t="str">
        <f t="shared" si="11"/>
        <v/>
      </c>
    </row>
    <row r="754" spans="12:12" x14ac:dyDescent="0.2">
      <c r="L754" s="44" t="str">
        <f t="shared" si="11"/>
        <v/>
      </c>
    </row>
    <row r="755" spans="12:12" x14ac:dyDescent="0.2">
      <c r="L755" s="44" t="str">
        <f t="shared" si="11"/>
        <v/>
      </c>
    </row>
    <row r="756" spans="12:12" x14ac:dyDescent="0.2">
      <c r="L756" s="44" t="str">
        <f t="shared" si="11"/>
        <v/>
      </c>
    </row>
    <row r="757" spans="12:12" x14ac:dyDescent="0.2">
      <c r="L757" s="44" t="str">
        <f t="shared" si="11"/>
        <v/>
      </c>
    </row>
    <row r="758" spans="12:12" x14ac:dyDescent="0.2">
      <c r="L758" s="44" t="str">
        <f t="shared" si="11"/>
        <v/>
      </c>
    </row>
    <row r="759" spans="12:12" x14ac:dyDescent="0.2">
      <c r="L759" s="44" t="str">
        <f t="shared" si="11"/>
        <v/>
      </c>
    </row>
    <row r="760" spans="12:12" x14ac:dyDescent="0.2">
      <c r="L760" s="44" t="str">
        <f t="shared" si="11"/>
        <v/>
      </c>
    </row>
    <row r="761" spans="12:12" x14ac:dyDescent="0.2">
      <c r="L761" s="44" t="str">
        <f t="shared" si="11"/>
        <v/>
      </c>
    </row>
    <row r="762" spans="12:12" x14ac:dyDescent="0.2">
      <c r="L762" s="44" t="str">
        <f t="shared" si="11"/>
        <v/>
      </c>
    </row>
    <row r="763" spans="12:12" x14ac:dyDescent="0.2">
      <c r="L763" s="44" t="str">
        <f t="shared" si="11"/>
        <v/>
      </c>
    </row>
    <row r="764" spans="12:12" x14ac:dyDescent="0.2">
      <c r="L764" s="44" t="str">
        <f t="shared" si="11"/>
        <v/>
      </c>
    </row>
    <row r="765" spans="12:12" x14ac:dyDescent="0.2">
      <c r="L765" s="44" t="str">
        <f t="shared" si="11"/>
        <v/>
      </c>
    </row>
    <row r="766" spans="12:12" x14ac:dyDescent="0.2">
      <c r="L766" s="44" t="str">
        <f t="shared" si="11"/>
        <v/>
      </c>
    </row>
    <row r="767" spans="12:12" x14ac:dyDescent="0.2">
      <c r="L767" s="44" t="str">
        <f t="shared" si="11"/>
        <v/>
      </c>
    </row>
    <row r="768" spans="12:12" x14ac:dyDescent="0.2">
      <c r="L768" s="44" t="str">
        <f t="shared" si="11"/>
        <v/>
      </c>
    </row>
    <row r="769" spans="12:12" x14ac:dyDescent="0.2">
      <c r="L769" s="44" t="str">
        <f t="shared" si="11"/>
        <v/>
      </c>
    </row>
    <row r="770" spans="12:12" x14ac:dyDescent="0.2">
      <c r="L770" s="44" t="str">
        <f t="shared" si="11"/>
        <v/>
      </c>
    </row>
    <row r="771" spans="12:12" x14ac:dyDescent="0.2">
      <c r="L771" s="44" t="str">
        <f t="shared" si="11"/>
        <v/>
      </c>
    </row>
    <row r="772" spans="12:12" x14ac:dyDescent="0.2">
      <c r="L772" s="44" t="str">
        <f t="shared" si="11"/>
        <v/>
      </c>
    </row>
    <row r="773" spans="12:12" x14ac:dyDescent="0.2">
      <c r="L773" s="44" t="str">
        <f t="shared" si="11"/>
        <v/>
      </c>
    </row>
    <row r="774" spans="12:12" x14ac:dyDescent="0.2">
      <c r="L774" s="44" t="str">
        <f t="shared" si="11"/>
        <v/>
      </c>
    </row>
    <row r="775" spans="12:12" x14ac:dyDescent="0.2">
      <c r="L775" s="44" t="str">
        <f t="shared" si="11"/>
        <v/>
      </c>
    </row>
    <row r="776" spans="12:12" x14ac:dyDescent="0.2">
      <c r="L776" s="44" t="str">
        <f t="shared" si="11"/>
        <v/>
      </c>
    </row>
    <row r="777" spans="12:12" x14ac:dyDescent="0.2">
      <c r="L777" s="44" t="str">
        <f t="shared" si="11"/>
        <v/>
      </c>
    </row>
    <row r="778" spans="12:12" x14ac:dyDescent="0.2">
      <c r="L778" s="44" t="str">
        <f t="shared" si="11"/>
        <v/>
      </c>
    </row>
    <row r="779" spans="12:12" x14ac:dyDescent="0.2">
      <c r="L779" s="44" t="str">
        <f t="shared" si="11"/>
        <v/>
      </c>
    </row>
    <row r="780" spans="12:12" x14ac:dyDescent="0.2">
      <c r="L780" s="44" t="str">
        <f t="shared" si="11"/>
        <v/>
      </c>
    </row>
    <row r="781" spans="12:12" x14ac:dyDescent="0.2">
      <c r="L781" s="44" t="str">
        <f t="shared" si="11"/>
        <v/>
      </c>
    </row>
    <row r="782" spans="12:12" x14ac:dyDescent="0.2">
      <c r="L782" s="44" t="str">
        <f t="shared" si="11"/>
        <v/>
      </c>
    </row>
    <row r="783" spans="12:12" x14ac:dyDescent="0.2">
      <c r="L783" s="44" t="str">
        <f t="shared" si="11"/>
        <v/>
      </c>
    </row>
    <row r="784" spans="12:12" x14ac:dyDescent="0.2">
      <c r="L784" s="44" t="str">
        <f t="shared" si="11"/>
        <v/>
      </c>
    </row>
    <row r="785" spans="12:12" x14ac:dyDescent="0.2">
      <c r="L785" s="44" t="str">
        <f t="shared" si="11"/>
        <v/>
      </c>
    </row>
    <row r="786" spans="12:12" x14ac:dyDescent="0.2">
      <c r="L786" s="44" t="str">
        <f t="shared" si="11"/>
        <v/>
      </c>
    </row>
    <row r="787" spans="12:12" x14ac:dyDescent="0.2">
      <c r="L787" s="44" t="str">
        <f t="shared" si="11"/>
        <v/>
      </c>
    </row>
    <row r="788" spans="12:12" x14ac:dyDescent="0.2">
      <c r="L788" s="44" t="str">
        <f t="shared" si="11"/>
        <v/>
      </c>
    </row>
    <row r="789" spans="12:12" x14ac:dyDescent="0.2">
      <c r="L789" s="44" t="str">
        <f t="shared" si="11"/>
        <v/>
      </c>
    </row>
    <row r="790" spans="12:12" x14ac:dyDescent="0.2">
      <c r="L790" s="44" t="str">
        <f t="shared" si="11"/>
        <v/>
      </c>
    </row>
    <row r="791" spans="12:12" x14ac:dyDescent="0.2">
      <c r="L791" s="44" t="str">
        <f t="shared" si="11"/>
        <v/>
      </c>
    </row>
    <row r="792" spans="12:12" x14ac:dyDescent="0.2">
      <c r="L792" s="44" t="str">
        <f t="shared" si="11"/>
        <v/>
      </c>
    </row>
    <row r="793" spans="12:12" x14ac:dyDescent="0.2">
      <c r="L793" s="44" t="str">
        <f t="shared" si="11"/>
        <v/>
      </c>
    </row>
    <row r="794" spans="12:12" x14ac:dyDescent="0.2">
      <c r="L794" s="44" t="str">
        <f t="shared" si="11"/>
        <v/>
      </c>
    </row>
    <row r="795" spans="12:12" x14ac:dyDescent="0.2">
      <c r="L795" s="44" t="str">
        <f t="shared" si="11"/>
        <v/>
      </c>
    </row>
    <row r="796" spans="12:12" x14ac:dyDescent="0.2">
      <c r="L796" s="44" t="str">
        <f t="shared" si="11"/>
        <v/>
      </c>
    </row>
    <row r="797" spans="12:12" x14ac:dyDescent="0.2">
      <c r="L797" s="44" t="str">
        <f t="shared" ref="L797:L860" si="12">IF(L796="","",IF(L796+1=$N$27+1,"",L796+1))</f>
        <v/>
      </c>
    </row>
    <row r="798" spans="12:12" x14ac:dyDescent="0.2">
      <c r="L798" s="44" t="str">
        <f t="shared" si="12"/>
        <v/>
      </c>
    </row>
    <row r="799" spans="12:12" x14ac:dyDescent="0.2">
      <c r="L799" s="44" t="str">
        <f t="shared" si="12"/>
        <v/>
      </c>
    </row>
    <row r="800" spans="12:12" x14ac:dyDescent="0.2">
      <c r="L800" s="44" t="str">
        <f t="shared" si="12"/>
        <v/>
      </c>
    </row>
    <row r="801" spans="12:12" x14ac:dyDescent="0.2">
      <c r="L801" s="44" t="str">
        <f t="shared" si="12"/>
        <v/>
      </c>
    </row>
    <row r="802" spans="12:12" x14ac:dyDescent="0.2">
      <c r="L802" s="44" t="str">
        <f t="shared" si="12"/>
        <v/>
      </c>
    </row>
    <row r="803" spans="12:12" x14ac:dyDescent="0.2">
      <c r="L803" s="44" t="str">
        <f t="shared" si="12"/>
        <v/>
      </c>
    </row>
    <row r="804" spans="12:12" x14ac:dyDescent="0.2">
      <c r="L804" s="44" t="str">
        <f t="shared" si="12"/>
        <v/>
      </c>
    </row>
    <row r="805" spans="12:12" x14ac:dyDescent="0.2">
      <c r="L805" s="44" t="str">
        <f t="shared" si="12"/>
        <v/>
      </c>
    </row>
    <row r="806" spans="12:12" x14ac:dyDescent="0.2">
      <c r="L806" s="44" t="str">
        <f t="shared" si="12"/>
        <v/>
      </c>
    </row>
    <row r="807" spans="12:12" x14ac:dyDescent="0.2">
      <c r="L807" s="44" t="str">
        <f t="shared" si="12"/>
        <v/>
      </c>
    </row>
    <row r="808" spans="12:12" x14ac:dyDescent="0.2">
      <c r="L808" s="44" t="str">
        <f t="shared" si="12"/>
        <v/>
      </c>
    </row>
    <row r="809" spans="12:12" x14ac:dyDescent="0.2">
      <c r="L809" s="44" t="str">
        <f t="shared" si="12"/>
        <v/>
      </c>
    </row>
    <row r="810" spans="12:12" x14ac:dyDescent="0.2">
      <c r="L810" s="44" t="str">
        <f t="shared" si="12"/>
        <v/>
      </c>
    </row>
    <row r="811" spans="12:12" x14ac:dyDescent="0.2">
      <c r="L811" s="44" t="str">
        <f t="shared" si="12"/>
        <v/>
      </c>
    </row>
    <row r="812" spans="12:12" x14ac:dyDescent="0.2">
      <c r="L812" s="44" t="str">
        <f t="shared" si="12"/>
        <v/>
      </c>
    </row>
    <row r="813" spans="12:12" x14ac:dyDescent="0.2">
      <c r="L813" s="44" t="str">
        <f t="shared" si="12"/>
        <v/>
      </c>
    </row>
    <row r="814" spans="12:12" x14ac:dyDescent="0.2">
      <c r="L814" s="44" t="str">
        <f t="shared" si="12"/>
        <v/>
      </c>
    </row>
    <row r="815" spans="12:12" x14ac:dyDescent="0.2">
      <c r="L815" s="44" t="str">
        <f t="shared" si="12"/>
        <v/>
      </c>
    </row>
    <row r="816" spans="12:12" x14ac:dyDescent="0.2">
      <c r="L816" s="44" t="str">
        <f t="shared" si="12"/>
        <v/>
      </c>
    </row>
    <row r="817" spans="12:12" x14ac:dyDescent="0.2">
      <c r="L817" s="44" t="str">
        <f t="shared" si="12"/>
        <v/>
      </c>
    </row>
    <row r="818" spans="12:12" x14ac:dyDescent="0.2">
      <c r="L818" s="44" t="str">
        <f t="shared" si="12"/>
        <v/>
      </c>
    </row>
    <row r="819" spans="12:12" x14ac:dyDescent="0.2">
      <c r="L819" s="44" t="str">
        <f t="shared" si="12"/>
        <v/>
      </c>
    </row>
    <row r="820" spans="12:12" x14ac:dyDescent="0.2">
      <c r="L820" s="44" t="str">
        <f t="shared" si="12"/>
        <v/>
      </c>
    </row>
    <row r="821" spans="12:12" x14ac:dyDescent="0.2">
      <c r="L821" s="44" t="str">
        <f t="shared" si="12"/>
        <v/>
      </c>
    </row>
    <row r="822" spans="12:12" x14ac:dyDescent="0.2">
      <c r="L822" s="44" t="str">
        <f t="shared" si="12"/>
        <v/>
      </c>
    </row>
    <row r="823" spans="12:12" x14ac:dyDescent="0.2">
      <c r="L823" s="44" t="str">
        <f t="shared" si="12"/>
        <v/>
      </c>
    </row>
    <row r="824" spans="12:12" x14ac:dyDescent="0.2">
      <c r="L824" s="44" t="str">
        <f t="shared" si="12"/>
        <v/>
      </c>
    </row>
    <row r="825" spans="12:12" x14ac:dyDescent="0.2">
      <c r="L825" s="44" t="str">
        <f t="shared" si="12"/>
        <v/>
      </c>
    </row>
    <row r="826" spans="12:12" x14ac:dyDescent="0.2">
      <c r="L826" s="44" t="str">
        <f t="shared" si="12"/>
        <v/>
      </c>
    </row>
    <row r="827" spans="12:12" x14ac:dyDescent="0.2">
      <c r="L827" s="44" t="str">
        <f t="shared" si="12"/>
        <v/>
      </c>
    </row>
    <row r="828" spans="12:12" x14ac:dyDescent="0.2">
      <c r="L828" s="44" t="str">
        <f t="shared" si="12"/>
        <v/>
      </c>
    </row>
    <row r="829" spans="12:12" x14ac:dyDescent="0.2">
      <c r="L829" s="44" t="str">
        <f t="shared" si="12"/>
        <v/>
      </c>
    </row>
    <row r="830" spans="12:12" x14ac:dyDescent="0.2">
      <c r="L830" s="44" t="str">
        <f t="shared" si="12"/>
        <v/>
      </c>
    </row>
    <row r="831" spans="12:12" x14ac:dyDescent="0.2">
      <c r="L831" s="44" t="str">
        <f t="shared" si="12"/>
        <v/>
      </c>
    </row>
    <row r="832" spans="12:12" x14ac:dyDescent="0.2">
      <c r="L832" s="44" t="str">
        <f t="shared" si="12"/>
        <v/>
      </c>
    </row>
    <row r="833" spans="12:12" x14ac:dyDescent="0.2">
      <c r="L833" s="44" t="str">
        <f t="shared" si="12"/>
        <v/>
      </c>
    </row>
    <row r="834" spans="12:12" x14ac:dyDescent="0.2">
      <c r="L834" s="44" t="str">
        <f t="shared" si="12"/>
        <v/>
      </c>
    </row>
    <row r="835" spans="12:12" x14ac:dyDescent="0.2">
      <c r="L835" s="44" t="str">
        <f t="shared" si="12"/>
        <v/>
      </c>
    </row>
    <row r="836" spans="12:12" x14ac:dyDescent="0.2">
      <c r="L836" s="44" t="str">
        <f t="shared" si="12"/>
        <v/>
      </c>
    </row>
    <row r="837" spans="12:12" x14ac:dyDescent="0.2">
      <c r="L837" s="44" t="str">
        <f t="shared" si="12"/>
        <v/>
      </c>
    </row>
    <row r="838" spans="12:12" x14ac:dyDescent="0.2">
      <c r="L838" s="44" t="str">
        <f t="shared" si="12"/>
        <v/>
      </c>
    </row>
    <row r="839" spans="12:12" x14ac:dyDescent="0.2">
      <c r="L839" s="44" t="str">
        <f t="shared" si="12"/>
        <v/>
      </c>
    </row>
    <row r="840" spans="12:12" x14ac:dyDescent="0.2">
      <c r="L840" s="44" t="str">
        <f t="shared" si="12"/>
        <v/>
      </c>
    </row>
    <row r="841" spans="12:12" x14ac:dyDescent="0.2">
      <c r="L841" s="44" t="str">
        <f t="shared" si="12"/>
        <v/>
      </c>
    </row>
    <row r="842" spans="12:12" x14ac:dyDescent="0.2">
      <c r="L842" s="44" t="str">
        <f t="shared" si="12"/>
        <v/>
      </c>
    </row>
    <row r="843" spans="12:12" x14ac:dyDescent="0.2">
      <c r="L843" s="44" t="str">
        <f t="shared" si="12"/>
        <v/>
      </c>
    </row>
    <row r="844" spans="12:12" x14ac:dyDescent="0.2">
      <c r="L844" s="44" t="str">
        <f t="shared" si="12"/>
        <v/>
      </c>
    </row>
    <row r="845" spans="12:12" x14ac:dyDescent="0.2">
      <c r="L845" s="44" t="str">
        <f t="shared" si="12"/>
        <v/>
      </c>
    </row>
    <row r="846" spans="12:12" x14ac:dyDescent="0.2">
      <c r="L846" s="44" t="str">
        <f t="shared" si="12"/>
        <v/>
      </c>
    </row>
    <row r="847" spans="12:12" x14ac:dyDescent="0.2">
      <c r="L847" s="44" t="str">
        <f t="shared" si="12"/>
        <v/>
      </c>
    </row>
    <row r="848" spans="12:12" x14ac:dyDescent="0.2">
      <c r="L848" s="44" t="str">
        <f t="shared" si="12"/>
        <v/>
      </c>
    </row>
    <row r="849" spans="12:12" x14ac:dyDescent="0.2">
      <c r="L849" s="44" t="str">
        <f t="shared" si="12"/>
        <v/>
      </c>
    </row>
    <row r="850" spans="12:12" x14ac:dyDescent="0.2">
      <c r="L850" s="44" t="str">
        <f t="shared" si="12"/>
        <v/>
      </c>
    </row>
    <row r="851" spans="12:12" x14ac:dyDescent="0.2">
      <c r="L851" s="44" t="str">
        <f t="shared" si="12"/>
        <v/>
      </c>
    </row>
    <row r="852" spans="12:12" x14ac:dyDescent="0.2">
      <c r="L852" s="44" t="str">
        <f t="shared" si="12"/>
        <v/>
      </c>
    </row>
    <row r="853" spans="12:12" x14ac:dyDescent="0.2">
      <c r="L853" s="44" t="str">
        <f t="shared" si="12"/>
        <v/>
      </c>
    </row>
    <row r="854" spans="12:12" x14ac:dyDescent="0.2">
      <c r="L854" s="44" t="str">
        <f t="shared" si="12"/>
        <v/>
      </c>
    </row>
    <row r="855" spans="12:12" x14ac:dyDescent="0.2">
      <c r="L855" s="44" t="str">
        <f t="shared" si="12"/>
        <v/>
      </c>
    </row>
    <row r="856" spans="12:12" x14ac:dyDescent="0.2">
      <c r="L856" s="44" t="str">
        <f t="shared" si="12"/>
        <v/>
      </c>
    </row>
    <row r="857" spans="12:12" x14ac:dyDescent="0.2">
      <c r="L857" s="44" t="str">
        <f t="shared" si="12"/>
        <v/>
      </c>
    </row>
    <row r="858" spans="12:12" x14ac:dyDescent="0.2">
      <c r="L858" s="44" t="str">
        <f t="shared" si="12"/>
        <v/>
      </c>
    </row>
    <row r="859" spans="12:12" x14ac:dyDescent="0.2">
      <c r="L859" s="44" t="str">
        <f t="shared" si="12"/>
        <v/>
      </c>
    </row>
    <row r="860" spans="12:12" x14ac:dyDescent="0.2">
      <c r="L860" s="44" t="str">
        <f t="shared" si="12"/>
        <v/>
      </c>
    </row>
    <row r="861" spans="12:12" x14ac:dyDescent="0.2">
      <c r="L861" s="44" t="str">
        <f t="shared" ref="L861:L924" si="13">IF(L860="","",IF(L860+1=$N$27+1,"",L860+1))</f>
        <v/>
      </c>
    </row>
    <row r="862" spans="12:12" x14ac:dyDescent="0.2">
      <c r="L862" s="44" t="str">
        <f t="shared" si="13"/>
        <v/>
      </c>
    </row>
    <row r="863" spans="12:12" x14ac:dyDescent="0.2">
      <c r="L863" s="44" t="str">
        <f t="shared" si="13"/>
        <v/>
      </c>
    </row>
    <row r="864" spans="12:12" x14ac:dyDescent="0.2">
      <c r="L864" s="44" t="str">
        <f t="shared" si="13"/>
        <v/>
      </c>
    </row>
    <row r="865" spans="12:12" x14ac:dyDescent="0.2">
      <c r="L865" s="44" t="str">
        <f t="shared" si="13"/>
        <v/>
      </c>
    </row>
    <row r="866" spans="12:12" x14ac:dyDescent="0.2">
      <c r="L866" s="44" t="str">
        <f t="shared" si="13"/>
        <v/>
      </c>
    </row>
    <row r="867" spans="12:12" x14ac:dyDescent="0.2">
      <c r="L867" s="44" t="str">
        <f t="shared" si="13"/>
        <v/>
      </c>
    </row>
    <row r="868" spans="12:12" x14ac:dyDescent="0.2">
      <c r="L868" s="44" t="str">
        <f t="shared" si="13"/>
        <v/>
      </c>
    </row>
    <row r="869" spans="12:12" x14ac:dyDescent="0.2">
      <c r="L869" s="44" t="str">
        <f t="shared" si="13"/>
        <v/>
      </c>
    </row>
    <row r="870" spans="12:12" x14ac:dyDescent="0.2">
      <c r="L870" s="44" t="str">
        <f t="shared" si="13"/>
        <v/>
      </c>
    </row>
    <row r="871" spans="12:12" x14ac:dyDescent="0.2">
      <c r="L871" s="44" t="str">
        <f t="shared" si="13"/>
        <v/>
      </c>
    </row>
    <row r="872" spans="12:12" x14ac:dyDescent="0.2">
      <c r="L872" s="44" t="str">
        <f t="shared" si="13"/>
        <v/>
      </c>
    </row>
    <row r="873" spans="12:12" x14ac:dyDescent="0.2">
      <c r="L873" s="44" t="str">
        <f t="shared" si="13"/>
        <v/>
      </c>
    </row>
    <row r="874" spans="12:12" x14ac:dyDescent="0.2">
      <c r="L874" s="44" t="str">
        <f t="shared" si="13"/>
        <v/>
      </c>
    </row>
    <row r="875" spans="12:12" x14ac:dyDescent="0.2">
      <c r="L875" s="44" t="str">
        <f t="shared" si="13"/>
        <v/>
      </c>
    </row>
    <row r="876" spans="12:12" x14ac:dyDescent="0.2">
      <c r="L876" s="44" t="str">
        <f t="shared" si="13"/>
        <v/>
      </c>
    </row>
    <row r="877" spans="12:12" x14ac:dyDescent="0.2">
      <c r="L877" s="44" t="str">
        <f t="shared" si="13"/>
        <v/>
      </c>
    </row>
    <row r="878" spans="12:12" x14ac:dyDescent="0.2">
      <c r="L878" s="44" t="str">
        <f t="shared" si="13"/>
        <v/>
      </c>
    </row>
    <row r="879" spans="12:12" x14ac:dyDescent="0.2">
      <c r="L879" s="44" t="str">
        <f t="shared" si="13"/>
        <v/>
      </c>
    </row>
    <row r="880" spans="12:12" x14ac:dyDescent="0.2">
      <c r="L880" s="44" t="str">
        <f t="shared" si="13"/>
        <v/>
      </c>
    </row>
    <row r="881" spans="12:12" x14ac:dyDescent="0.2">
      <c r="L881" s="44" t="str">
        <f t="shared" si="13"/>
        <v/>
      </c>
    </row>
    <row r="882" spans="12:12" x14ac:dyDescent="0.2">
      <c r="L882" s="44" t="str">
        <f t="shared" si="13"/>
        <v/>
      </c>
    </row>
    <row r="883" spans="12:12" x14ac:dyDescent="0.2">
      <c r="L883" s="44" t="str">
        <f t="shared" si="13"/>
        <v/>
      </c>
    </row>
    <row r="884" spans="12:12" x14ac:dyDescent="0.2">
      <c r="L884" s="44" t="str">
        <f t="shared" si="13"/>
        <v/>
      </c>
    </row>
    <row r="885" spans="12:12" x14ac:dyDescent="0.2">
      <c r="L885" s="44" t="str">
        <f t="shared" si="13"/>
        <v/>
      </c>
    </row>
    <row r="886" spans="12:12" x14ac:dyDescent="0.2">
      <c r="L886" s="44" t="str">
        <f t="shared" si="13"/>
        <v/>
      </c>
    </row>
    <row r="887" spans="12:12" x14ac:dyDescent="0.2">
      <c r="L887" s="44" t="str">
        <f t="shared" si="13"/>
        <v/>
      </c>
    </row>
    <row r="888" spans="12:12" x14ac:dyDescent="0.2">
      <c r="L888" s="44" t="str">
        <f t="shared" si="13"/>
        <v/>
      </c>
    </row>
    <row r="889" spans="12:12" x14ac:dyDescent="0.2">
      <c r="L889" s="44" t="str">
        <f t="shared" si="13"/>
        <v/>
      </c>
    </row>
    <row r="890" spans="12:12" x14ac:dyDescent="0.2">
      <c r="L890" s="44" t="str">
        <f t="shared" si="13"/>
        <v/>
      </c>
    </row>
    <row r="891" spans="12:12" x14ac:dyDescent="0.2">
      <c r="L891" s="44" t="str">
        <f t="shared" si="13"/>
        <v/>
      </c>
    </row>
    <row r="892" spans="12:12" x14ac:dyDescent="0.2">
      <c r="L892" s="44" t="str">
        <f t="shared" si="13"/>
        <v/>
      </c>
    </row>
    <row r="893" spans="12:12" x14ac:dyDescent="0.2">
      <c r="L893" s="44" t="str">
        <f t="shared" si="13"/>
        <v/>
      </c>
    </row>
    <row r="894" spans="12:12" x14ac:dyDescent="0.2">
      <c r="L894" s="44" t="str">
        <f t="shared" si="13"/>
        <v/>
      </c>
    </row>
    <row r="895" spans="12:12" x14ac:dyDescent="0.2">
      <c r="L895" s="44" t="str">
        <f t="shared" si="13"/>
        <v/>
      </c>
    </row>
    <row r="896" spans="12:12" x14ac:dyDescent="0.2">
      <c r="L896" s="44" t="str">
        <f t="shared" si="13"/>
        <v/>
      </c>
    </row>
    <row r="897" spans="12:12" x14ac:dyDescent="0.2">
      <c r="L897" s="44" t="str">
        <f t="shared" si="13"/>
        <v/>
      </c>
    </row>
    <row r="898" spans="12:12" x14ac:dyDescent="0.2">
      <c r="L898" s="44" t="str">
        <f t="shared" si="13"/>
        <v/>
      </c>
    </row>
    <row r="899" spans="12:12" x14ac:dyDescent="0.2">
      <c r="L899" s="44" t="str">
        <f t="shared" si="13"/>
        <v/>
      </c>
    </row>
    <row r="900" spans="12:12" x14ac:dyDescent="0.2">
      <c r="L900" s="44" t="str">
        <f t="shared" si="13"/>
        <v/>
      </c>
    </row>
    <row r="901" spans="12:12" x14ac:dyDescent="0.2">
      <c r="L901" s="44" t="str">
        <f t="shared" si="13"/>
        <v/>
      </c>
    </row>
    <row r="902" spans="12:12" x14ac:dyDescent="0.2">
      <c r="L902" s="44" t="str">
        <f t="shared" si="13"/>
        <v/>
      </c>
    </row>
    <row r="903" spans="12:12" x14ac:dyDescent="0.2">
      <c r="L903" s="44" t="str">
        <f t="shared" si="13"/>
        <v/>
      </c>
    </row>
    <row r="904" spans="12:12" x14ac:dyDescent="0.2">
      <c r="L904" s="44" t="str">
        <f t="shared" si="13"/>
        <v/>
      </c>
    </row>
    <row r="905" spans="12:12" x14ac:dyDescent="0.2">
      <c r="L905" s="44" t="str">
        <f t="shared" si="13"/>
        <v/>
      </c>
    </row>
    <row r="906" spans="12:12" x14ac:dyDescent="0.2">
      <c r="L906" s="44" t="str">
        <f t="shared" si="13"/>
        <v/>
      </c>
    </row>
    <row r="907" spans="12:12" x14ac:dyDescent="0.2">
      <c r="L907" s="44" t="str">
        <f t="shared" si="13"/>
        <v/>
      </c>
    </row>
    <row r="908" spans="12:12" x14ac:dyDescent="0.2">
      <c r="L908" s="44" t="str">
        <f t="shared" si="13"/>
        <v/>
      </c>
    </row>
    <row r="909" spans="12:12" x14ac:dyDescent="0.2">
      <c r="L909" s="44" t="str">
        <f t="shared" si="13"/>
        <v/>
      </c>
    </row>
    <row r="910" spans="12:12" x14ac:dyDescent="0.2">
      <c r="L910" s="44" t="str">
        <f t="shared" si="13"/>
        <v/>
      </c>
    </row>
    <row r="911" spans="12:12" x14ac:dyDescent="0.2">
      <c r="L911" s="44" t="str">
        <f t="shared" si="13"/>
        <v/>
      </c>
    </row>
    <row r="912" spans="12:12" x14ac:dyDescent="0.2">
      <c r="L912" s="44" t="str">
        <f t="shared" si="13"/>
        <v/>
      </c>
    </row>
    <row r="913" spans="12:12" x14ac:dyDescent="0.2">
      <c r="L913" s="44" t="str">
        <f t="shared" si="13"/>
        <v/>
      </c>
    </row>
    <row r="914" spans="12:12" x14ac:dyDescent="0.2">
      <c r="L914" s="44" t="str">
        <f t="shared" si="13"/>
        <v/>
      </c>
    </row>
    <row r="915" spans="12:12" x14ac:dyDescent="0.2">
      <c r="L915" s="44" t="str">
        <f t="shared" si="13"/>
        <v/>
      </c>
    </row>
    <row r="916" spans="12:12" x14ac:dyDescent="0.2">
      <c r="L916" s="44" t="str">
        <f t="shared" si="13"/>
        <v/>
      </c>
    </row>
    <row r="917" spans="12:12" x14ac:dyDescent="0.2">
      <c r="L917" s="44" t="str">
        <f t="shared" si="13"/>
        <v/>
      </c>
    </row>
    <row r="918" spans="12:12" x14ac:dyDescent="0.2">
      <c r="L918" s="44" t="str">
        <f t="shared" si="13"/>
        <v/>
      </c>
    </row>
    <row r="919" spans="12:12" x14ac:dyDescent="0.2">
      <c r="L919" s="44" t="str">
        <f t="shared" si="13"/>
        <v/>
      </c>
    </row>
    <row r="920" spans="12:12" x14ac:dyDescent="0.2">
      <c r="L920" s="44" t="str">
        <f t="shared" si="13"/>
        <v/>
      </c>
    </row>
    <row r="921" spans="12:12" x14ac:dyDescent="0.2">
      <c r="L921" s="44" t="str">
        <f t="shared" si="13"/>
        <v/>
      </c>
    </row>
    <row r="922" spans="12:12" x14ac:dyDescent="0.2">
      <c r="L922" s="44" t="str">
        <f t="shared" si="13"/>
        <v/>
      </c>
    </row>
    <row r="923" spans="12:12" x14ac:dyDescent="0.2">
      <c r="L923" s="44" t="str">
        <f t="shared" si="13"/>
        <v/>
      </c>
    </row>
    <row r="924" spans="12:12" x14ac:dyDescent="0.2">
      <c r="L924" s="44" t="str">
        <f t="shared" si="13"/>
        <v/>
      </c>
    </row>
    <row r="925" spans="12:12" x14ac:dyDescent="0.2">
      <c r="L925" s="44" t="str">
        <f t="shared" ref="L925:L988" si="14">IF(L924="","",IF(L924+1=$N$27+1,"",L924+1))</f>
        <v/>
      </c>
    </row>
    <row r="926" spans="12:12" x14ac:dyDescent="0.2">
      <c r="L926" s="44" t="str">
        <f t="shared" si="14"/>
        <v/>
      </c>
    </row>
    <row r="927" spans="12:12" x14ac:dyDescent="0.2">
      <c r="L927" s="44" t="str">
        <f t="shared" si="14"/>
        <v/>
      </c>
    </row>
    <row r="928" spans="12:12" x14ac:dyDescent="0.2">
      <c r="L928" s="44" t="str">
        <f t="shared" si="14"/>
        <v/>
      </c>
    </row>
    <row r="929" spans="12:12" x14ac:dyDescent="0.2">
      <c r="L929" s="44" t="str">
        <f t="shared" si="14"/>
        <v/>
      </c>
    </row>
    <row r="930" spans="12:12" x14ac:dyDescent="0.2">
      <c r="L930" s="44" t="str">
        <f t="shared" si="14"/>
        <v/>
      </c>
    </row>
    <row r="931" spans="12:12" x14ac:dyDescent="0.2">
      <c r="L931" s="44" t="str">
        <f t="shared" si="14"/>
        <v/>
      </c>
    </row>
    <row r="932" spans="12:12" x14ac:dyDescent="0.2">
      <c r="L932" s="44" t="str">
        <f t="shared" si="14"/>
        <v/>
      </c>
    </row>
    <row r="933" spans="12:12" x14ac:dyDescent="0.2">
      <c r="L933" s="44" t="str">
        <f t="shared" si="14"/>
        <v/>
      </c>
    </row>
    <row r="934" spans="12:12" x14ac:dyDescent="0.2">
      <c r="L934" s="44" t="str">
        <f t="shared" si="14"/>
        <v/>
      </c>
    </row>
    <row r="935" spans="12:12" x14ac:dyDescent="0.2">
      <c r="L935" s="44" t="str">
        <f t="shared" si="14"/>
        <v/>
      </c>
    </row>
    <row r="936" spans="12:12" x14ac:dyDescent="0.2">
      <c r="L936" s="44" t="str">
        <f t="shared" si="14"/>
        <v/>
      </c>
    </row>
    <row r="937" spans="12:12" x14ac:dyDescent="0.2">
      <c r="L937" s="44" t="str">
        <f t="shared" si="14"/>
        <v/>
      </c>
    </row>
    <row r="938" spans="12:12" x14ac:dyDescent="0.2">
      <c r="L938" s="44" t="str">
        <f t="shared" si="14"/>
        <v/>
      </c>
    </row>
    <row r="939" spans="12:12" x14ac:dyDescent="0.2">
      <c r="L939" s="44" t="str">
        <f t="shared" si="14"/>
        <v/>
      </c>
    </row>
    <row r="940" spans="12:12" x14ac:dyDescent="0.2">
      <c r="L940" s="44" t="str">
        <f t="shared" si="14"/>
        <v/>
      </c>
    </row>
    <row r="941" spans="12:12" x14ac:dyDescent="0.2">
      <c r="L941" s="44" t="str">
        <f t="shared" si="14"/>
        <v/>
      </c>
    </row>
    <row r="942" spans="12:12" x14ac:dyDescent="0.2">
      <c r="L942" s="44" t="str">
        <f t="shared" si="14"/>
        <v/>
      </c>
    </row>
    <row r="943" spans="12:12" x14ac:dyDescent="0.2">
      <c r="L943" s="44" t="str">
        <f t="shared" si="14"/>
        <v/>
      </c>
    </row>
    <row r="944" spans="12:12" x14ac:dyDescent="0.2">
      <c r="L944" s="44" t="str">
        <f t="shared" si="14"/>
        <v/>
      </c>
    </row>
    <row r="945" spans="12:12" x14ac:dyDescent="0.2">
      <c r="L945" s="44" t="str">
        <f t="shared" si="14"/>
        <v/>
      </c>
    </row>
    <row r="946" spans="12:12" x14ac:dyDescent="0.2">
      <c r="L946" s="44" t="str">
        <f t="shared" si="14"/>
        <v/>
      </c>
    </row>
    <row r="947" spans="12:12" x14ac:dyDescent="0.2">
      <c r="L947" s="44" t="str">
        <f t="shared" si="14"/>
        <v/>
      </c>
    </row>
    <row r="948" spans="12:12" x14ac:dyDescent="0.2">
      <c r="L948" s="44" t="str">
        <f t="shared" si="14"/>
        <v/>
      </c>
    </row>
    <row r="949" spans="12:12" x14ac:dyDescent="0.2">
      <c r="L949" s="44" t="str">
        <f t="shared" si="14"/>
        <v/>
      </c>
    </row>
    <row r="950" spans="12:12" x14ac:dyDescent="0.2">
      <c r="L950" s="44" t="str">
        <f t="shared" si="14"/>
        <v/>
      </c>
    </row>
    <row r="951" spans="12:12" x14ac:dyDescent="0.2">
      <c r="L951" s="44" t="str">
        <f t="shared" si="14"/>
        <v/>
      </c>
    </row>
    <row r="952" spans="12:12" x14ac:dyDescent="0.2">
      <c r="L952" s="44" t="str">
        <f t="shared" si="14"/>
        <v/>
      </c>
    </row>
    <row r="953" spans="12:12" x14ac:dyDescent="0.2">
      <c r="L953" s="44" t="str">
        <f t="shared" si="14"/>
        <v/>
      </c>
    </row>
    <row r="954" spans="12:12" x14ac:dyDescent="0.2">
      <c r="L954" s="44" t="str">
        <f t="shared" si="14"/>
        <v/>
      </c>
    </row>
    <row r="955" spans="12:12" x14ac:dyDescent="0.2">
      <c r="L955" s="44" t="str">
        <f t="shared" si="14"/>
        <v/>
      </c>
    </row>
    <row r="956" spans="12:12" x14ac:dyDescent="0.2">
      <c r="L956" s="44" t="str">
        <f t="shared" si="14"/>
        <v/>
      </c>
    </row>
    <row r="957" spans="12:12" x14ac:dyDescent="0.2">
      <c r="L957" s="44" t="str">
        <f t="shared" si="14"/>
        <v/>
      </c>
    </row>
    <row r="958" spans="12:12" x14ac:dyDescent="0.2">
      <c r="L958" s="44" t="str">
        <f t="shared" si="14"/>
        <v/>
      </c>
    </row>
    <row r="959" spans="12:12" x14ac:dyDescent="0.2">
      <c r="L959" s="44" t="str">
        <f t="shared" si="14"/>
        <v/>
      </c>
    </row>
    <row r="960" spans="12:12" x14ac:dyDescent="0.2">
      <c r="L960" s="44" t="str">
        <f t="shared" si="14"/>
        <v/>
      </c>
    </row>
    <row r="961" spans="12:12" x14ac:dyDescent="0.2">
      <c r="L961" s="44" t="str">
        <f t="shared" si="14"/>
        <v/>
      </c>
    </row>
    <row r="962" spans="12:12" x14ac:dyDescent="0.2">
      <c r="L962" s="44" t="str">
        <f t="shared" si="14"/>
        <v/>
      </c>
    </row>
    <row r="963" spans="12:12" x14ac:dyDescent="0.2">
      <c r="L963" s="44" t="str">
        <f t="shared" si="14"/>
        <v/>
      </c>
    </row>
    <row r="964" spans="12:12" x14ac:dyDescent="0.2">
      <c r="L964" s="44" t="str">
        <f t="shared" si="14"/>
        <v/>
      </c>
    </row>
    <row r="965" spans="12:12" x14ac:dyDescent="0.2">
      <c r="L965" s="44" t="str">
        <f t="shared" si="14"/>
        <v/>
      </c>
    </row>
    <row r="966" spans="12:12" x14ac:dyDescent="0.2">
      <c r="L966" s="44" t="str">
        <f t="shared" si="14"/>
        <v/>
      </c>
    </row>
    <row r="967" spans="12:12" x14ac:dyDescent="0.2">
      <c r="L967" s="44" t="str">
        <f t="shared" si="14"/>
        <v/>
      </c>
    </row>
    <row r="968" spans="12:12" x14ac:dyDescent="0.2">
      <c r="L968" s="44" t="str">
        <f t="shared" si="14"/>
        <v/>
      </c>
    </row>
    <row r="969" spans="12:12" x14ac:dyDescent="0.2">
      <c r="L969" s="44" t="str">
        <f t="shared" si="14"/>
        <v/>
      </c>
    </row>
    <row r="970" spans="12:12" x14ac:dyDescent="0.2">
      <c r="L970" s="44" t="str">
        <f t="shared" si="14"/>
        <v/>
      </c>
    </row>
    <row r="971" spans="12:12" x14ac:dyDescent="0.2">
      <c r="L971" s="44" t="str">
        <f t="shared" si="14"/>
        <v/>
      </c>
    </row>
    <row r="972" spans="12:12" x14ac:dyDescent="0.2">
      <c r="L972" s="44" t="str">
        <f t="shared" si="14"/>
        <v/>
      </c>
    </row>
    <row r="973" spans="12:12" x14ac:dyDescent="0.2">
      <c r="L973" s="44" t="str">
        <f t="shared" si="14"/>
        <v/>
      </c>
    </row>
    <row r="974" spans="12:12" x14ac:dyDescent="0.2">
      <c r="L974" s="44" t="str">
        <f t="shared" si="14"/>
        <v/>
      </c>
    </row>
    <row r="975" spans="12:12" x14ac:dyDescent="0.2">
      <c r="L975" s="44" t="str">
        <f t="shared" si="14"/>
        <v/>
      </c>
    </row>
    <row r="976" spans="12:12" x14ac:dyDescent="0.2">
      <c r="L976" s="44" t="str">
        <f t="shared" si="14"/>
        <v/>
      </c>
    </row>
    <row r="977" spans="12:12" x14ac:dyDescent="0.2">
      <c r="L977" s="44" t="str">
        <f t="shared" si="14"/>
        <v/>
      </c>
    </row>
    <row r="978" spans="12:12" x14ac:dyDescent="0.2">
      <c r="L978" s="44" t="str">
        <f t="shared" si="14"/>
        <v/>
      </c>
    </row>
    <row r="979" spans="12:12" x14ac:dyDescent="0.2">
      <c r="L979" s="44" t="str">
        <f t="shared" si="14"/>
        <v/>
      </c>
    </row>
    <row r="980" spans="12:12" x14ac:dyDescent="0.2">
      <c r="L980" s="44" t="str">
        <f t="shared" si="14"/>
        <v/>
      </c>
    </row>
    <row r="981" spans="12:12" x14ac:dyDescent="0.2">
      <c r="L981" s="44" t="str">
        <f t="shared" si="14"/>
        <v/>
      </c>
    </row>
    <row r="982" spans="12:12" x14ac:dyDescent="0.2">
      <c r="L982" s="44" t="str">
        <f t="shared" si="14"/>
        <v/>
      </c>
    </row>
    <row r="983" spans="12:12" x14ac:dyDescent="0.2">
      <c r="L983" s="44" t="str">
        <f t="shared" si="14"/>
        <v/>
      </c>
    </row>
    <row r="984" spans="12:12" x14ac:dyDescent="0.2">
      <c r="L984" s="44" t="str">
        <f t="shared" si="14"/>
        <v/>
      </c>
    </row>
    <row r="985" spans="12:12" x14ac:dyDescent="0.2">
      <c r="L985" s="44" t="str">
        <f t="shared" si="14"/>
        <v/>
      </c>
    </row>
    <row r="986" spans="12:12" x14ac:dyDescent="0.2">
      <c r="L986" s="44" t="str">
        <f t="shared" si="14"/>
        <v/>
      </c>
    </row>
    <row r="987" spans="12:12" x14ac:dyDescent="0.2">
      <c r="L987" s="44" t="str">
        <f t="shared" si="14"/>
        <v/>
      </c>
    </row>
    <row r="988" spans="12:12" x14ac:dyDescent="0.2">
      <c r="L988" s="44" t="str">
        <f t="shared" si="14"/>
        <v/>
      </c>
    </row>
    <row r="989" spans="12:12" x14ac:dyDescent="0.2">
      <c r="L989" s="44" t="str">
        <f t="shared" ref="L989:L1052" si="15">IF(L988="","",IF(L988+1=$N$27+1,"",L988+1))</f>
        <v/>
      </c>
    </row>
    <row r="990" spans="12:12" x14ac:dyDescent="0.2">
      <c r="L990" s="44" t="str">
        <f t="shared" si="15"/>
        <v/>
      </c>
    </row>
    <row r="991" spans="12:12" x14ac:dyDescent="0.2">
      <c r="L991" s="44" t="str">
        <f t="shared" si="15"/>
        <v/>
      </c>
    </row>
    <row r="992" spans="12:12" x14ac:dyDescent="0.2">
      <c r="L992" s="44" t="str">
        <f t="shared" si="15"/>
        <v/>
      </c>
    </row>
    <row r="993" spans="12:12" x14ac:dyDescent="0.2">
      <c r="L993" s="44" t="str">
        <f t="shared" si="15"/>
        <v/>
      </c>
    </row>
    <row r="994" spans="12:12" x14ac:dyDescent="0.2">
      <c r="L994" s="44" t="str">
        <f t="shared" si="15"/>
        <v/>
      </c>
    </row>
    <row r="995" spans="12:12" x14ac:dyDescent="0.2">
      <c r="L995" s="44" t="str">
        <f t="shared" si="15"/>
        <v/>
      </c>
    </row>
    <row r="996" spans="12:12" x14ac:dyDescent="0.2">
      <c r="L996" s="44" t="str">
        <f t="shared" si="15"/>
        <v/>
      </c>
    </row>
    <row r="997" spans="12:12" x14ac:dyDescent="0.2">
      <c r="L997" s="44" t="str">
        <f t="shared" si="15"/>
        <v/>
      </c>
    </row>
    <row r="998" spans="12:12" x14ac:dyDescent="0.2">
      <c r="L998" s="44" t="str">
        <f t="shared" si="15"/>
        <v/>
      </c>
    </row>
    <row r="999" spans="12:12" x14ac:dyDescent="0.2">
      <c r="L999" s="44" t="str">
        <f t="shared" si="15"/>
        <v/>
      </c>
    </row>
    <row r="1000" spans="12:12" x14ac:dyDescent="0.2">
      <c r="L1000" s="44" t="str">
        <f t="shared" si="15"/>
        <v/>
      </c>
    </row>
    <row r="1001" spans="12:12" x14ac:dyDescent="0.2">
      <c r="L1001" s="44" t="str">
        <f t="shared" si="15"/>
        <v/>
      </c>
    </row>
    <row r="1002" spans="12:12" x14ac:dyDescent="0.2">
      <c r="L1002" s="44" t="str">
        <f t="shared" si="15"/>
        <v/>
      </c>
    </row>
    <row r="1003" spans="12:12" x14ac:dyDescent="0.2">
      <c r="L1003" s="44" t="str">
        <f t="shared" si="15"/>
        <v/>
      </c>
    </row>
    <row r="1004" spans="12:12" x14ac:dyDescent="0.2">
      <c r="L1004" s="44" t="str">
        <f t="shared" si="15"/>
        <v/>
      </c>
    </row>
    <row r="1005" spans="12:12" x14ac:dyDescent="0.2">
      <c r="L1005" s="44" t="str">
        <f t="shared" si="15"/>
        <v/>
      </c>
    </row>
    <row r="1006" spans="12:12" x14ac:dyDescent="0.2">
      <c r="L1006" s="44" t="str">
        <f t="shared" si="15"/>
        <v/>
      </c>
    </row>
    <row r="1007" spans="12:12" x14ac:dyDescent="0.2">
      <c r="L1007" s="44" t="str">
        <f t="shared" si="15"/>
        <v/>
      </c>
    </row>
    <row r="1008" spans="12:12" x14ac:dyDescent="0.2">
      <c r="L1008" s="44" t="str">
        <f t="shared" si="15"/>
        <v/>
      </c>
    </row>
    <row r="1009" spans="12:12" x14ac:dyDescent="0.2">
      <c r="L1009" s="44" t="str">
        <f t="shared" si="15"/>
        <v/>
      </c>
    </row>
    <row r="1010" spans="12:12" x14ac:dyDescent="0.2">
      <c r="L1010" s="44" t="str">
        <f t="shared" si="15"/>
        <v/>
      </c>
    </row>
    <row r="1011" spans="12:12" x14ac:dyDescent="0.2">
      <c r="L1011" s="44" t="str">
        <f t="shared" si="15"/>
        <v/>
      </c>
    </row>
    <row r="1012" spans="12:12" x14ac:dyDescent="0.2">
      <c r="L1012" s="44" t="str">
        <f t="shared" si="15"/>
        <v/>
      </c>
    </row>
    <row r="1013" spans="12:12" x14ac:dyDescent="0.2">
      <c r="L1013" s="44" t="str">
        <f t="shared" si="15"/>
        <v/>
      </c>
    </row>
    <row r="1014" spans="12:12" x14ac:dyDescent="0.2">
      <c r="L1014" s="44" t="str">
        <f t="shared" si="15"/>
        <v/>
      </c>
    </row>
    <row r="1015" spans="12:12" x14ac:dyDescent="0.2">
      <c r="L1015" s="44" t="str">
        <f t="shared" si="15"/>
        <v/>
      </c>
    </row>
    <row r="1016" spans="12:12" x14ac:dyDescent="0.2">
      <c r="L1016" s="44" t="str">
        <f t="shared" si="15"/>
        <v/>
      </c>
    </row>
    <row r="1017" spans="12:12" x14ac:dyDescent="0.2">
      <c r="L1017" s="44" t="str">
        <f t="shared" si="15"/>
        <v/>
      </c>
    </row>
    <row r="1018" spans="12:12" x14ac:dyDescent="0.2">
      <c r="L1018" s="44" t="str">
        <f t="shared" si="15"/>
        <v/>
      </c>
    </row>
    <row r="1019" spans="12:12" x14ac:dyDescent="0.2">
      <c r="L1019" s="44" t="str">
        <f t="shared" si="15"/>
        <v/>
      </c>
    </row>
    <row r="1020" spans="12:12" x14ac:dyDescent="0.2">
      <c r="L1020" s="44" t="str">
        <f t="shared" si="15"/>
        <v/>
      </c>
    </row>
    <row r="1021" spans="12:12" x14ac:dyDescent="0.2">
      <c r="L1021" s="44" t="str">
        <f t="shared" si="15"/>
        <v/>
      </c>
    </row>
    <row r="1022" spans="12:12" x14ac:dyDescent="0.2">
      <c r="L1022" s="44" t="str">
        <f t="shared" si="15"/>
        <v/>
      </c>
    </row>
    <row r="1023" spans="12:12" x14ac:dyDescent="0.2">
      <c r="L1023" s="44" t="str">
        <f t="shared" si="15"/>
        <v/>
      </c>
    </row>
    <row r="1024" spans="12:12" x14ac:dyDescent="0.2">
      <c r="L1024" s="44" t="str">
        <f t="shared" si="15"/>
        <v/>
      </c>
    </row>
    <row r="1025" spans="12:12" x14ac:dyDescent="0.2">
      <c r="L1025" s="44" t="str">
        <f t="shared" si="15"/>
        <v/>
      </c>
    </row>
    <row r="1026" spans="12:12" x14ac:dyDescent="0.2">
      <c r="L1026" s="44" t="str">
        <f t="shared" si="15"/>
        <v/>
      </c>
    </row>
    <row r="1027" spans="12:12" x14ac:dyDescent="0.2">
      <c r="L1027" s="44" t="str">
        <f t="shared" si="15"/>
        <v/>
      </c>
    </row>
    <row r="1028" spans="12:12" x14ac:dyDescent="0.2">
      <c r="L1028" s="44" t="str">
        <f t="shared" si="15"/>
        <v/>
      </c>
    </row>
    <row r="1029" spans="12:12" x14ac:dyDescent="0.2">
      <c r="L1029" s="44" t="str">
        <f t="shared" si="15"/>
        <v/>
      </c>
    </row>
    <row r="1030" spans="12:12" x14ac:dyDescent="0.2">
      <c r="L1030" s="44" t="str">
        <f t="shared" si="15"/>
        <v/>
      </c>
    </row>
    <row r="1031" spans="12:12" x14ac:dyDescent="0.2">
      <c r="L1031" s="44" t="str">
        <f t="shared" si="15"/>
        <v/>
      </c>
    </row>
    <row r="1032" spans="12:12" x14ac:dyDescent="0.2">
      <c r="L1032" s="44" t="str">
        <f t="shared" si="15"/>
        <v/>
      </c>
    </row>
    <row r="1033" spans="12:12" x14ac:dyDescent="0.2">
      <c r="L1033" s="44" t="str">
        <f t="shared" si="15"/>
        <v/>
      </c>
    </row>
    <row r="1034" spans="12:12" x14ac:dyDescent="0.2">
      <c r="L1034" s="44" t="str">
        <f t="shared" si="15"/>
        <v/>
      </c>
    </row>
    <row r="1035" spans="12:12" x14ac:dyDescent="0.2">
      <c r="L1035" s="44" t="str">
        <f t="shared" si="15"/>
        <v/>
      </c>
    </row>
    <row r="1036" spans="12:12" x14ac:dyDescent="0.2">
      <c r="L1036" s="44" t="str">
        <f t="shared" si="15"/>
        <v/>
      </c>
    </row>
    <row r="1037" spans="12:12" x14ac:dyDescent="0.2">
      <c r="L1037" s="44" t="str">
        <f t="shared" si="15"/>
        <v/>
      </c>
    </row>
    <row r="1038" spans="12:12" x14ac:dyDescent="0.2">
      <c r="L1038" s="44" t="str">
        <f t="shared" si="15"/>
        <v/>
      </c>
    </row>
    <row r="1039" spans="12:12" x14ac:dyDescent="0.2">
      <c r="L1039" s="44" t="str">
        <f t="shared" si="15"/>
        <v/>
      </c>
    </row>
    <row r="1040" spans="12:12" x14ac:dyDescent="0.2">
      <c r="L1040" s="44" t="str">
        <f t="shared" si="15"/>
        <v/>
      </c>
    </row>
    <row r="1041" spans="12:12" x14ac:dyDescent="0.2">
      <c r="L1041" s="44" t="str">
        <f t="shared" si="15"/>
        <v/>
      </c>
    </row>
    <row r="1042" spans="12:12" x14ac:dyDescent="0.2">
      <c r="L1042" s="44" t="str">
        <f t="shared" si="15"/>
        <v/>
      </c>
    </row>
    <row r="1043" spans="12:12" x14ac:dyDescent="0.2">
      <c r="L1043" s="44" t="str">
        <f t="shared" si="15"/>
        <v/>
      </c>
    </row>
    <row r="1044" spans="12:12" x14ac:dyDescent="0.2">
      <c r="L1044" s="44" t="str">
        <f t="shared" si="15"/>
        <v/>
      </c>
    </row>
    <row r="1045" spans="12:12" x14ac:dyDescent="0.2">
      <c r="L1045" s="44" t="str">
        <f t="shared" si="15"/>
        <v/>
      </c>
    </row>
    <row r="1046" spans="12:12" x14ac:dyDescent="0.2">
      <c r="L1046" s="44" t="str">
        <f t="shared" si="15"/>
        <v/>
      </c>
    </row>
    <row r="1047" spans="12:12" x14ac:dyDescent="0.2">
      <c r="L1047" s="44" t="str">
        <f t="shared" si="15"/>
        <v/>
      </c>
    </row>
    <row r="1048" spans="12:12" x14ac:dyDescent="0.2">
      <c r="L1048" s="44" t="str">
        <f t="shared" si="15"/>
        <v/>
      </c>
    </row>
    <row r="1049" spans="12:12" x14ac:dyDescent="0.2">
      <c r="L1049" s="44" t="str">
        <f t="shared" si="15"/>
        <v/>
      </c>
    </row>
    <row r="1050" spans="12:12" x14ac:dyDescent="0.2">
      <c r="L1050" s="44" t="str">
        <f t="shared" si="15"/>
        <v/>
      </c>
    </row>
    <row r="1051" spans="12:12" x14ac:dyDescent="0.2">
      <c r="L1051" s="44" t="str">
        <f t="shared" si="15"/>
        <v/>
      </c>
    </row>
    <row r="1052" spans="12:12" x14ac:dyDescent="0.2">
      <c r="L1052" s="44" t="str">
        <f t="shared" si="15"/>
        <v/>
      </c>
    </row>
    <row r="1053" spans="12:12" x14ac:dyDescent="0.2">
      <c r="L1053" s="44" t="str">
        <f t="shared" ref="L1053:L1116" si="16">IF(L1052="","",IF(L1052+1=$N$27+1,"",L1052+1))</f>
        <v/>
      </c>
    </row>
    <row r="1054" spans="12:12" x14ac:dyDescent="0.2">
      <c r="L1054" s="44" t="str">
        <f t="shared" si="16"/>
        <v/>
      </c>
    </row>
    <row r="1055" spans="12:12" x14ac:dyDescent="0.2">
      <c r="L1055" s="44" t="str">
        <f t="shared" si="16"/>
        <v/>
      </c>
    </row>
    <row r="1056" spans="12:12" x14ac:dyDescent="0.2">
      <c r="L1056" s="44" t="str">
        <f t="shared" si="16"/>
        <v/>
      </c>
    </row>
    <row r="1057" spans="12:12" x14ac:dyDescent="0.2">
      <c r="L1057" s="44" t="str">
        <f t="shared" si="16"/>
        <v/>
      </c>
    </row>
    <row r="1058" spans="12:12" x14ac:dyDescent="0.2">
      <c r="L1058" s="44" t="str">
        <f t="shared" si="16"/>
        <v/>
      </c>
    </row>
    <row r="1059" spans="12:12" x14ac:dyDescent="0.2">
      <c r="L1059" s="44" t="str">
        <f t="shared" si="16"/>
        <v/>
      </c>
    </row>
    <row r="1060" spans="12:12" x14ac:dyDescent="0.2">
      <c r="L1060" s="44" t="str">
        <f t="shared" si="16"/>
        <v/>
      </c>
    </row>
    <row r="1061" spans="12:12" x14ac:dyDescent="0.2">
      <c r="L1061" s="44" t="str">
        <f t="shared" si="16"/>
        <v/>
      </c>
    </row>
    <row r="1062" spans="12:12" x14ac:dyDescent="0.2">
      <c r="L1062" s="44" t="str">
        <f t="shared" si="16"/>
        <v/>
      </c>
    </row>
    <row r="1063" spans="12:12" x14ac:dyDescent="0.2">
      <c r="L1063" s="44" t="str">
        <f t="shared" si="16"/>
        <v/>
      </c>
    </row>
    <row r="1064" spans="12:12" x14ac:dyDescent="0.2">
      <c r="L1064" s="44" t="str">
        <f t="shared" si="16"/>
        <v/>
      </c>
    </row>
    <row r="1065" spans="12:12" x14ac:dyDescent="0.2">
      <c r="L1065" s="44" t="str">
        <f t="shared" si="16"/>
        <v/>
      </c>
    </row>
    <row r="1066" spans="12:12" x14ac:dyDescent="0.2">
      <c r="L1066" s="44" t="str">
        <f t="shared" si="16"/>
        <v/>
      </c>
    </row>
    <row r="1067" spans="12:12" x14ac:dyDescent="0.2">
      <c r="L1067" s="44" t="str">
        <f t="shared" si="16"/>
        <v/>
      </c>
    </row>
    <row r="1068" spans="12:12" x14ac:dyDescent="0.2">
      <c r="L1068" s="44" t="str">
        <f t="shared" si="16"/>
        <v/>
      </c>
    </row>
    <row r="1069" spans="12:12" x14ac:dyDescent="0.2">
      <c r="L1069" s="44" t="str">
        <f t="shared" si="16"/>
        <v/>
      </c>
    </row>
    <row r="1070" spans="12:12" x14ac:dyDescent="0.2">
      <c r="L1070" s="44" t="str">
        <f t="shared" si="16"/>
        <v/>
      </c>
    </row>
    <row r="1071" spans="12:12" x14ac:dyDescent="0.2">
      <c r="L1071" s="44" t="str">
        <f t="shared" si="16"/>
        <v/>
      </c>
    </row>
    <row r="1072" spans="12:12" x14ac:dyDescent="0.2">
      <c r="L1072" s="44" t="str">
        <f t="shared" si="16"/>
        <v/>
      </c>
    </row>
    <row r="1073" spans="12:12" x14ac:dyDescent="0.2">
      <c r="L1073" s="44" t="str">
        <f t="shared" si="16"/>
        <v/>
      </c>
    </row>
    <row r="1074" spans="12:12" x14ac:dyDescent="0.2">
      <c r="L1074" s="44" t="str">
        <f t="shared" si="16"/>
        <v/>
      </c>
    </row>
    <row r="1075" spans="12:12" x14ac:dyDescent="0.2">
      <c r="L1075" s="44" t="str">
        <f t="shared" si="16"/>
        <v/>
      </c>
    </row>
    <row r="1076" spans="12:12" x14ac:dyDescent="0.2">
      <c r="L1076" s="44" t="str">
        <f t="shared" si="16"/>
        <v/>
      </c>
    </row>
    <row r="1077" spans="12:12" x14ac:dyDescent="0.2">
      <c r="L1077" s="44" t="str">
        <f t="shared" si="16"/>
        <v/>
      </c>
    </row>
    <row r="1078" spans="12:12" x14ac:dyDescent="0.2">
      <c r="L1078" s="44" t="str">
        <f t="shared" si="16"/>
        <v/>
      </c>
    </row>
    <row r="1079" spans="12:12" x14ac:dyDescent="0.2">
      <c r="L1079" s="44" t="str">
        <f t="shared" si="16"/>
        <v/>
      </c>
    </row>
    <row r="1080" spans="12:12" x14ac:dyDescent="0.2">
      <c r="L1080" s="44" t="str">
        <f t="shared" si="16"/>
        <v/>
      </c>
    </row>
    <row r="1081" spans="12:12" x14ac:dyDescent="0.2">
      <c r="L1081" s="44" t="str">
        <f t="shared" si="16"/>
        <v/>
      </c>
    </row>
    <row r="1082" spans="12:12" x14ac:dyDescent="0.2">
      <c r="L1082" s="44" t="str">
        <f t="shared" si="16"/>
        <v/>
      </c>
    </row>
    <row r="1083" spans="12:12" x14ac:dyDescent="0.2">
      <c r="L1083" s="44" t="str">
        <f t="shared" si="16"/>
        <v/>
      </c>
    </row>
    <row r="1084" spans="12:12" x14ac:dyDescent="0.2">
      <c r="L1084" s="44" t="str">
        <f t="shared" si="16"/>
        <v/>
      </c>
    </row>
    <row r="1085" spans="12:12" x14ac:dyDescent="0.2">
      <c r="L1085" s="44" t="str">
        <f t="shared" si="16"/>
        <v/>
      </c>
    </row>
    <row r="1086" spans="12:12" x14ac:dyDescent="0.2">
      <c r="L1086" s="44" t="str">
        <f t="shared" si="16"/>
        <v/>
      </c>
    </row>
    <row r="1087" spans="12:12" x14ac:dyDescent="0.2">
      <c r="L1087" s="44" t="str">
        <f t="shared" si="16"/>
        <v/>
      </c>
    </row>
    <row r="1088" spans="12:12" x14ac:dyDescent="0.2">
      <c r="L1088" s="44" t="str">
        <f t="shared" si="16"/>
        <v/>
      </c>
    </row>
    <row r="1089" spans="12:12" x14ac:dyDescent="0.2">
      <c r="L1089" s="44" t="str">
        <f t="shared" si="16"/>
        <v/>
      </c>
    </row>
    <row r="1090" spans="12:12" x14ac:dyDescent="0.2">
      <c r="L1090" s="44" t="str">
        <f t="shared" si="16"/>
        <v/>
      </c>
    </row>
    <row r="1091" spans="12:12" x14ac:dyDescent="0.2">
      <c r="L1091" s="44" t="str">
        <f t="shared" si="16"/>
        <v/>
      </c>
    </row>
    <row r="1092" spans="12:12" x14ac:dyDescent="0.2">
      <c r="L1092" s="44" t="str">
        <f t="shared" si="16"/>
        <v/>
      </c>
    </row>
    <row r="1093" spans="12:12" x14ac:dyDescent="0.2">
      <c r="L1093" s="44" t="str">
        <f t="shared" si="16"/>
        <v/>
      </c>
    </row>
    <row r="1094" spans="12:12" x14ac:dyDescent="0.2">
      <c r="L1094" s="44" t="str">
        <f t="shared" si="16"/>
        <v/>
      </c>
    </row>
    <row r="1095" spans="12:12" x14ac:dyDescent="0.2">
      <c r="L1095" s="44" t="str">
        <f t="shared" si="16"/>
        <v/>
      </c>
    </row>
    <row r="1096" spans="12:12" x14ac:dyDescent="0.2">
      <c r="L1096" s="44" t="str">
        <f t="shared" si="16"/>
        <v/>
      </c>
    </row>
    <row r="1097" spans="12:12" x14ac:dyDescent="0.2">
      <c r="L1097" s="44" t="str">
        <f t="shared" si="16"/>
        <v/>
      </c>
    </row>
    <row r="1098" spans="12:12" x14ac:dyDescent="0.2">
      <c r="L1098" s="44" t="str">
        <f t="shared" si="16"/>
        <v/>
      </c>
    </row>
    <row r="1099" spans="12:12" x14ac:dyDescent="0.2">
      <c r="L1099" s="44" t="str">
        <f t="shared" si="16"/>
        <v/>
      </c>
    </row>
    <row r="1100" spans="12:12" x14ac:dyDescent="0.2">
      <c r="L1100" s="44" t="str">
        <f t="shared" si="16"/>
        <v/>
      </c>
    </row>
    <row r="1101" spans="12:12" x14ac:dyDescent="0.2">
      <c r="L1101" s="44" t="str">
        <f t="shared" si="16"/>
        <v/>
      </c>
    </row>
    <row r="1102" spans="12:12" x14ac:dyDescent="0.2">
      <c r="L1102" s="44" t="str">
        <f t="shared" si="16"/>
        <v/>
      </c>
    </row>
    <row r="1103" spans="12:12" x14ac:dyDescent="0.2">
      <c r="L1103" s="44" t="str">
        <f t="shared" si="16"/>
        <v/>
      </c>
    </row>
    <row r="1104" spans="12:12" x14ac:dyDescent="0.2">
      <c r="L1104" s="44" t="str">
        <f t="shared" si="16"/>
        <v/>
      </c>
    </row>
    <row r="1105" spans="12:12" x14ac:dyDescent="0.2">
      <c r="L1105" s="44" t="str">
        <f t="shared" si="16"/>
        <v/>
      </c>
    </row>
    <row r="1106" spans="12:12" x14ac:dyDescent="0.2">
      <c r="L1106" s="44" t="str">
        <f t="shared" si="16"/>
        <v/>
      </c>
    </row>
    <row r="1107" spans="12:12" x14ac:dyDescent="0.2">
      <c r="L1107" s="44" t="str">
        <f t="shared" si="16"/>
        <v/>
      </c>
    </row>
    <row r="1108" spans="12:12" x14ac:dyDescent="0.2">
      <c r="L1108" s="44" t="str">
        <f t="shared" si="16"/>
        <v/>
      </c>
    </row>
    <row r="1109" spans="12:12" x14ac:dyDescent="0.2">
      <c r="L1109" s="44" t="str">
        <f t="shared" si="16"/>
        <v/>
      </c>
    </row>
    <row r="1110" spans="12:12" x14ac:dyDescent="0.2">
      <c r="L1110" s="44" t="str">
        <f t="shared" si="16"/>
        <v/>
      </c>
    </row>
    <row r="1111" spans="12:12" x14ac:dyDescent="0.2">
      <c r="L1111" s="44" t="str">
        <f t="shared" si="16"/>
        <v/>
      </c>
    </row>
    <row r="1112" spans="12:12" x14ac:dyDescent="0.2">
      <c r="L1112" s="44" t="str">
        <f t="shared" si="16"/>
        <v/>
      </c>
    </row>
    <row r="1113" spans="12:12" x14ac:dyDescent="0.2">
      <c r="L1113" s="44" t="str">
        <f t="shared" si="16"/>
        <v/>
      </c>
    </row>
    <row r="1114" spans="12:12" x14ac:dyDescent="0.2">
      <c r="L1114" s="44" t="str">
        <f t="shared" si="16"/>
        <v/>
      </c>
    </row>
    <row r="1115" spans="12:12" x14ac:dyDescent="0.2">
      <c r="L1115" s="44" t="str">
        <f t="shared" si="16"/>
        <v/>
      </c>
    </row>
    <row r="1116" spans="12:12" x14ac:dyDescent="0.2">
      <c r="L1116" s="44" t="str">
        <f t="shared" si="16"/>
        <v/>
      </c>
    </row>
    <row r="1117" spans="12:12" x14ac:dyDescent="0.2">
      <c r="L1117" s="44" t="str">
        <f t="shared" ref="L1117:L1180" si="17">IF(L1116="","",IF(L1116+1=$N$27+1,"",L1116+1))</f>
        <v/>
      </c>
    </row>
    <row r="1118" spans="12:12" x14ac:dyDescent="0.2">
      <c r="L1118" s="44" t="str">
        <f t="shared" si="17"/>
        <v/>
      </c>
    </row>
    <row r="1119" spans="12:12" x14ac:dyDescent="0.2">
      <c r="L1119" s="44" t="str">
        <f t="shared" si="17"/>
        <v/>
      </c>
    </row>
    <row r="1120" spans="12:12" x14ac:dyDescent="0.2">
      <c r="L1120" s="44" t="str">
        <f t="shared" si="17"/>
        <v/>
      </c>
    </row>
    <row r="1121" spans="12:12" x14ac:dyDescent="0.2">
      <c r="L1121" s="44" t="str">
        <f t="shared" si="17"/>
        <v/>
      </c>
    </row>
    <row r="1122" spans="12:12" x14ac:dyDescent="0.2">
      <c r="L1122" s="44" t="str">
        <f t="shared" si="17"/>
        <v/>
      </c>
    </row>
    <row r="1123" spans="12:12" x14ac:dyDescent="0.2">
      <c r="L1123" s="44" t="str">
        <f t="shared" si="17"/>
        <v/>
      </c>
    </row>
    <row r="1124" spans="12:12" x14ac:dyDescent="0.2">
      <c r="L1124" s="44" t="str">
        <f t="shared" si="17"/>
        <v/>
      </c>
    </row>
    <row r="1125" spans="12:12" x14ac:dyDescent="0.2">
      <c r="L1125" s="44" t="str">
        <f t="shared" si="17"/>
        <v/>
      </c>
    </row>
    <row r="1126" spans="12:12" x14ac:dyDescent="0.2">
      <c r="L1126" s="44" t="str">
        <f t="shared" si="17"/>
        <v/>
      </c>
    </row>
    <row r="1127" spans="12:12" x14ac:dyDescent="0.2">
      <c r="L1127" s="44" t="str">
        <f t="shared" si="17"/>
        <v/>
      </c>
    </row>
    <row r="1128" spans="12:12" x14ac:dyDescent="0.2">
      <c r="L1128" s="44" t="str">
        <f t="shared" si="17"/>
        <v/>
      </c>
    </row>
    <row r="1129" spans="12:12" x14ac:dyDescent="0.2">
      <c r="L1129" s="44" t="str">
        <f t="shared" si="17"/>
        <v/>
      </c>
    </row>
    <row r="1130" spans="12:12" x14ac:dyDescent="0.2">
      <c r="L1130" s="44" t="str">
        <f t="shared" si="17"/>
        <v/>
      </c>
    </row>
    <row r="1131" spans="12:12" x14ac:dyDescent="0.2">
      <c r="L1131" s="44" t="str">
        <f t="shared" si="17"/>
        <v/>
      </c>
    </row>
    <row r="1132" spans="12:12" x14ac:dyDescent="0.2">
      <c r="L1132" s="44" t="str">
        <f t="shared" si="17"/>
        <v/>
      </c>
    </row>
    <row r="1133" spans="12:12" x14ac:dyDescent="0.2">
      <c r="L1133" s="44" t="str">
        <f t="shared" si="17"/>
        <v/>
      </c>
    </row>
    <row r="1134" spans="12:12" x14ac:dyDescent="0.2">
      <c r="L1134" s="44" t="str">
        <f t="shared" si="17"/>
        <v/>
      </c>
    </row>
    <row r="1135" spans="12:12" x14ac:dyDescent="0.2">
      <c r="L1135" s="44" t="str">
        <f t="shared" si="17"/>
        <v/>
      </c>
    </row>
    <row r="1136" spans="12:12" x14ac:dyDescent="0.2">
      <c r="L1136" s="44" t="str">
        <f t="shared" si="17"/>
        <v/>
      </c>
    </row>
    <row r="1137" spans="12:12" x14ac:dyDescent="0.2">
      <c r="L1137" s="44" t="str">
        <f t="shared" si="17"/>
        <v/>
      </c>
    </row>
    <row r="1138" spans="12:12" x14ac:dyDescent="0.2">
      <c r="L1138" s="44" t="str">
        <f t="shared" si="17"/>
        <v/>
      </c>
    </row>
    <row r="1139" spans="12:12" x14ac:dyDescent="0.2">
      <c r="L1139" s="44" t="str">
        <f t="shared" si="17"/>
        <v/>
      </c>
    </row>
    <row r="1140" spans="12:12" x14ac:dyDescent="0.2">
      <c r="L1140" s="44" t="str">
        <f t="shared" si="17"/>
        <v/>
      </c>
    </row>
    <row r="1141" spans="12:12" x14ac:dyDescent="0.2">
      <c r="L1141" s="44" t="str">
        <f t="shared" si="17"/>
        <v/>
      </c>
    </row>
    <row r="1142" spans="12:12" x14ac:dyDescent="0.2">
      <c r="L1142" s="44" t="str">
        <f t="shared" si="17"/>
        <v/>
      </c>
    </row>
    <row r="1143" spans="12:12" x14ac:dyDescent="0.2">
      <c r="L1143" s="44" t="str">
        <f t="shared" si="17"/>
        <v/>
      </c>
    </row>
    <row r="1144" spans="12:12" x14ac:dyDescent="0.2">
      <c r="L1144" s="44" t="str">
        <f t="shared" si="17"/>
        <v/>
      </c>
    </row>
    <row r="1145" spans="12:12" x14ac:dyDescent="0.2">
      <c r="L1145" s="44" t="str">
        <f t="shared" si="17"/>
        <v/>
      </c>
    </row>
    <row r="1146" spans="12:12" x14ac:dyDescent="0.2">
      <c r="L1146" s="44" t="str">
        <f t="shared" si="17"/>
        <v/>
      </c>
    </row>
    <row r="1147" spans="12:12" x14ac:dyDescent="0.2">
      <c r="L1147" s="44" t="str">
        <f t="shared" si="17"/>
        <v/>
      </c>
    </row>
    <row r="1148" spans="12:12" x14ac:dyDescent="0.2">
      <c r="L1148" s="44" t="str">
        <f t="shared" si="17"/>
        <v/>
      </c>
    </row>
    <row r="1149" spans="12:12" x14ac:dyDescent="0.2">
      <c r="L1149" s="44" t="str">
        <f t="shared" si="17"/>
        <v/>
      </c>
    </row>
    <row r="1150" spans="12:12" x14ac:dyDescent="0.2">
      <c r="L1150" s="44" t="str">
        <f t="shared" si="17"/>
        <v/>
      </c>
    </row>
    <row r="1151" spans="12:12" x14ac:dyDescent="0.2">
      <c r="L1151" s="44" t="str">
        <f t="shared" si="17"/>
        <v/>
      </c>
    </row>
    <row r="1152" spans="12:12" x14ac:dyDescent="0.2">
      <c r="L1152" s="44" t="str">
        <f t="shared" si="17"/>
        <v/>
      </c>
    </row>
    <row r="1153" spans="12:12" x14ac:dyDescent="0.2">
      <c r="L1153" s="44" t="str">
        <f t="shared" si="17"/>
        <v/>
      </c>
    </row>
    <row r="1154" spans="12:12" x14ac:dyDescent="0.2">
      <c r="L1154" s="44" t="str">
        <f t="shared" si="17"/>
        <v/>
      </c>
    </row>
    <row r="1155" spans="12:12" x14ac:dyDescent="0.2">
      <c r="L1155" s="44" t="str">
        <f t="shared" si="17"/>
        <v/>
      </c>
    </row>
    <row r="1156" spans="12:12" x14ac:dyDescent="0.2">
      <c r="L1156" s="44" t="str">
        <f t="shared" si="17"/>
        <v/>
      </c>
    </row>
    <row r="1157" spans="12:12" x14ac:dyDescent="0.2">
      <c r="L1157" s="44" t="str">
        <f t="shared" si="17"/>
        <v/>
      </c>
    </row>
    <row r="1158" spans="12:12" x14ac:dyDescent="0.2">
      <c r="L1158" s="44" t="str">
        <f t="shared" si="17"/>
        <v/>
      </c>
    </row>
    <row r="1159" spans="12:12" x14ac:dyDescent="0.2">
      <c r="L1159" s="44" t="str">
        <f t="shared" si="17"/>
        <v/>
      </c>
    </row>
    <row r="1160" spans="12:12" x14ac:dyDescent="0.2">
      <c r="L1160" s="44" t="str">
        <f t="shared" si="17"/>
        <v/>
      </c>
    </row>
    <row r="1161" spans="12:12" x14ac:dyDescent="0.2">
      <c r="L1161" s="44" t="str">
        <f t="shared" si="17"/>
        <v/>
      </c>
    </row>
    <row r="1162" spans="12:12" x14ac:dyDescent="0.2">
      <c r="L1162" s="44" t="str">
        <f t="shared" si="17"/>
        <v/>
      </c>
    </row>
    <row r="1163" spans="12:12" x14ac:dyDescent="0.2">
      <c r="L1163" s="44" t="str">
        <f t="shared" si="17"/>
        <v/>
      </c>
    </row>
    <row r="1164" spans="12:12" x14ac:dyDescent="0.2">
      <c r="L1164" s="44" t="str">
        <f t="shared" si="17"/>
        <v/>
      </c>
    </row>
    <row r="1165" spans="12:12" x14ac:dyDescent="0.2">
      <c r="L1165" s="44" t="str">
        <f t="shared" si="17"/>
        <v/>
      </c>
    </row>
    <row r="1166" spans="12:12" x14ac:dyDescent="0.2">
      <c r="L1166" s="44" t="str">
        <f t="shared" si="17"/>
        <v/>
      </c>
    </row>
    <row r="1167" spans="12:12" x14ac:dyDescent="0.2">
      <c r="L1167" s="44" t="str">
        <f t="shared" si="17"/>
        <v/>
      </c>
    </row>
    <row r="1168" spans="12:12" x14ac:dyDescent="0.2">
      <c r="L1168" s="44" t="str">
        <f t="shared" si="17"/>
        <v/>
      </c>
    </row>
    <row r="1169" spans="12:12" x14ac:dyDescent="0.2">
      <c r="L1169" s="44" t="str">
        <f t="shared" si="17"/>
        <v/>
      </c>
    </row>
    <row r="1170" spans="12:12" x14ac:dyDescent="0.2">
      <c r="L1170" s="44" t="str">
        <f t="shared" si="17"/>
        <v/>
      </c>
    </row>
    <row r="1171" spans="12:12" x14ac:dyDescent="0.2">
      <c r="L1171" s="44" t="str">
        <f t="shared" si="17"/>
        <v/>
      </c>
    </row>
    <row r="1172" spans="12:12" x14ac:dyDescent="0.2">
      <c r="L1172" s="44" t="str">
        <f t="shared" si="17"/>
        <v/>
      </c>
    </row>
    <row r="1173" spans="12:12" x14ac:dyDescent="0.2">
      <c r="L1173" s="44" t="str">
        <f t="shared" si="17"/>
        <v/>
      </c>
    </row>
    <row r="1174" spans="12:12" x14ac:dyDescent="0.2">
      <c r="L1174" s="44" t="str">
        <f t="shared" si="17"/>
        <v/>
      </c>
    </row>
    <row r="1175" spans="12:12" x14ac:dyDescent="0.2">
      <c r="L1175" s="44" t="str">
        <f t="shared" si="17"/>
        <v/>
      </c>
    </row>
    <row r="1176" spans="12:12" x14ac:dyDescent="0.2">
      <c r="L1176" s="44" t="str">
        <f t="shared" si="17"/>
        <v/>
      </c>
    </row>
    <row r="1177" spans="12:12" x14ac:dyDescent="0.2">
      <c r="L1177" s="44" t="str">
        <f t="shared" si="17"/>
        <v/>
      </c>
    </row>
    <row r="1178" spans="12:12" x14ac:dyDescent="0.2">
      <c r="L1178" s="44" t="str">
        <f t="shared" si="17"/>
        <v/>
      </c>
    </row>
    <row r="1179" spans="12:12" x14ac:dyDescent="0.2">
      <c r="L1179" s="44" t="str">
        <f t="shared" si="17"/>
        <v/>
      </c>
    </row>
    <row r="1180" spans="12:12" x14ac:dyDescent="0.2">
      <c r="L1180" s="44" t="str">
        <f t="shared" si="17"/>
        <v/>
      </c>
    </row>
    <row r="1181" spans="12:12" x14ac:dyDescent="0.2">
      <c r="L1181" s="44" t="str">
        <f t="shared" ref="L1181:L1244" si="18">IF(L1180="","",IF(L1180+1=$N$27+1,"",L1180+1))</f>
        <v/>
      </c>
    </row>
    <row r="1182" spans="12:12" x14ac:dyDescent="0.2">
      <c r="L1182" s="44" t="str">
        <f t="shared" si="18"/>
        <v/>
      </c>
    </row>
    <row r="1183" spans="12:12" x14ac:dyDescent="0.2">
      <c r="L1183" s="44" t="str">
        <f t="shared" si="18"/>
        <v/>
      </c>
    </row>
    <row r="1184" spans="12:12" x14ac:dyDescent="0.2">
      <c r="L1184" s="44" t="str">
        <f t="shared" si="18"/>
        <v/>
      </c>
    </row>
    <row r="1185" spans="12:12" x14ac:dyDescent="0.2">
      <c r="L1185" s="44" t="str">
        <f t="shared" si="18"/>
        <v/>
      </c>
    </row>
    <row r="1186" spans="12:12" x14ac:dyDescent="0.2">
      <c r="L1186" s="44" t="str">
        <f t="shared" si="18"/>
        <v/>
      </c>
    </row>
    <row r="1187" spans="12:12" x14ac:dyDescent="0.2">
      <c r="L1187" s="44" t="str">
        <f t="shared" si="18"/>
        <v/>
      </c>
    </row>
    <row r="1188" spans="12:12" x14ac:dyDescent="0.2">
      <c r="L1188" s="44" t="str">
        <f t="shared" si="18"/>
        <v/>
      </c>
    </row>
    <row r="1189" spans="12:12" x14ac:dyDescent="0.2">
      <c r="L1189" s="44" t="str">
        <f t="shared" si="18"/>
        <v/>
      </c>
    </row>
    <row r="1190" spans="12:12" x14ac:dyDescent="0.2">
      <c r="L1190" s="44" t="str">
        <f t="shared" si="18"/>
        <v/>
      </c>
    </row>
    <row r="1191" spans="12:12" x14ac:dyDescent="0.2">
      <c r="L1191" s="44" t="str">
        <f t="shared" si="18"/>
        <v/>
      </c>
    </row>
    <row r="1192" spans="12:12" x14ac:dyDescent="0.2">
      <c r="L1192" s="44" t="str">
        <f t="shared" si="18"/>
        <v/>
      </c>
    </row>
    <row r="1193" spans="12:12" x14ac:dyDescent="0.2">
      <c r="L1193" s="44" t="str">
        <f t="shared" si="18"/>
        <v/>
      </c>
    </row>
    <row r="1194" spans="12:12" x14ac:dyDescent="0.2">
      <c r="L1194" s="44" t="str">
        <f t="shared" si="18"/>
        <v/>
      </c>
    </row>
    <row r="1195" spans="12:12" x14ac:dyDescent="0.2">
      <c r="L1195" s="44" t="str">
        <f t="shared" si="18"/>
        <v/>
      </c>
    </row>
    <row r="1196" spans="12:12" x14ac:dyDescent="0.2">
      <c r="L1196" s="44" t="str">
        <f t="shared" si="18"/>
        <v/>
      </c>
    </row>
    <row r="1197" spans="12:12" x14ac:dyDescent="0.2">
      <c r="L1197" s="44" t="str">
        <f t="shared" si="18"/>
        <v/>
      </c>
    </row>
    <row r="1198" spans="12:12" x14ac:dyDescent="0.2">
      <c r="L1198" s="44" t="str">
        <f t="shared" si="18"/>
        <v/>
      </c>
    </row>
    <row r="1199" spans="12:12" x14ac:dyDescent="0.2">
      <c r="L1199" s="44" t="str">
        <f t="shared" si="18"/>
        <v/>
      </c>
    </row>
    <row r="1200" spans="12:12" x14ac:dyDescent="0.2">
      <c r="L1200" s="44" t="str">
        <f t="shared" si="18"/>
        <v/>
      </c>
    </row>
    <row r="1201" spans="12:12" x14ac:dyDescent="0.2">
      <c r="L1201" s="44" t="str">
        <f t="shared" si="18"/>
        <v/>
      </c>
    </row>
    <row r="1202" spans="12:12" x14ac:dyDescent="0.2">
      <c r="L1202" s="44" t="str">
        <f t="shared" si="18"/>
        <v/>
      </c>
    </row>
    <row r="1203" spans="12:12" x14ac:dyDescent="0.2">
      <c r="L1203" s="44" t="str">
        <f t="shared" si="18"/>
        <v/>
      </c>
    </row>
    <row r="1204" spans="12:12" x14ac:dyDescent="0.2">
      <c r="L1204" s="44" t="str">
        <f t="shared" si="18"/>
        <v/>
      </c>
    </row>
    <row r="1205" spans="12:12" x14ac:dyDescent="0.2">
      <c r="L1205" s="44" t="str">
        <f t="shared" si="18"/>
        <v/>
      </c>
    </row>
    <row r="1206" spans="12:12" x14ac:dyDescent="0.2">
      <c r="L1206" s="44" t="str">
        <f t="shared" si="18"/>
        <v/>
      </c>
    </row>
    <row r="1207" spans="12:12" x14ac:dyDescent="0.2">
      <c r="L1207" s="44" t="str">
        <f t="shared" si="18"/>
        <v/>
      </c>
    </row>
    <row r="1208" spans="12:12" x14ac:dyDescent="0.2">
      <c r="L1208" s="44" t="str">
        <f t="shared" si="18"/>
        <v/>
      </c>
    </row>
    <row r="1209" spans="12:12" x14ac:dyDescent="0.2">
      <c r="L1209" s="44" t="str">
        <f t="shared" si="18"/>
        <v/>
      </c>
    </row>
    <row r="1210" spans="12:12" x14ac:dyDescent="0.2">
      <c r="L1210" s="44" t="str">
        <f t="shared" si="18"/>
        <v/>
      </c>
    </row>
    <row r="1211" spans="12:12" x14ac:dyDescent="0.2">
      <c r="L1211" s="44" t="str">
        <f t="shared" si="18"/>
        <v/>
      </c>
    </row>
    <row r="1212" spans="12:12" x14ac:dyDescent="0.2">
      <c r="L1212" s="44" t="str">
        <f t="shared" si="18"/>
        <v/>
      </c>
    </row>
    <row r="1213" spans="12:12" x14ac:dyDescent="0.2">
      <c r="L1213" s="44" t="str">
        <f t="shared" si="18"/>
        <v/>
      </c>
    </row>
    <row r="1214" spans="12:12" x14ac:dyDescent="0.2">
      <c r="L1214" s="44" t="str">
        <f t="shared" si="18"/>
        <v/>
      </c>
    </row>
    <row r="1215" spans="12:12" x14ac:dyDescent="0.2">
      <c r="L1215" s="44" t="str">
        <f t="shared" si="18"/>
        <v/>
      </c>
    </row>
    <row r="1216" spans="12:12" x14ac:dyDescent="0.2">
      <c r="L1216" s="44" t="str">
        <f t="shared" si="18"/>
        <v/>
      </c>
    </row>
    <row r="1217" spans="12:12" x14ac:dyDescent="0.2">
      <c r="L1217" s="44" t="str">
        <f t="shared" si="18"/>
        <v/>
      </c>
    </row>
    <row r="1218" spans="12:12" x14ac:dyDescent="0.2">
      <c r="L1218" s="44" t="str">
        <f t="shared" si="18"/>
        <v/>
      </c>
    </row>
    <row r="1219" spans="12:12" x14ac:dyDescent="0.2">
      <c r="L1219" s="44" t="str">
        <f t="shared" si="18"/>
        <v/>
      </c>
    </row>
    <row r="1220" spans="12:12" x14ac:dyDescent="0.2">
      <c r="L1220" s="44" t="str">
        <f t="shared" si="18"/>
        <v/>
      </c>
    </row>
    <row r="1221" spans="12:12" x14ac:dyDescent="0.2">
      <c r="L1221" s="44" t="str">
        <f t="shared" si="18"/>
        <v/>
      </c>
    </row>
    <row r="1222" spans="12:12" x14ac:dyDescent="0.2">
      <c r="L1222" s="44" t="str">
        <f t="shared" si="18"/>
        <v/>
      </c>
    </row>
    <row r="1223" spans="12:12" x14ac:dyDescent="0.2">
      <c r="L1223" s="44" t="str">
        <f t="shared" si="18"/>
        <v/>
      </c>
    </row>
    <row r="1224" spans="12:12" x14ac:dyDescent="0.2">
      <c r="L1224" s="44" t="str">
        <f t="shared" si="18"/>
        <v/>
      </c>
    </row>
    <row r="1225" spans="12:12" x14ac:dyDescent="0.2">
      <c r="L1225" s="44" t="str">
        <f t="shared" si="18"/>
        <v/>
      </c>
    </row>
    <row r="1226" spans="12:12" x14ac:dyDescent="0.2">
      <c r="L1226" s="44" t="str">
        <f t="shared" si="18"/>
        <v/>
      </c>
    </row>
    <row r="1227" spans="12:12" x14ac:dyDescent="0.2">
      <c r="L1227" s="44" t="str">
        <f t="shared" si="18"/>
        <v/>
      </c>
    </row>
    <row r="1228" spans="12:12" x14ac:dyDescent="0.2">
      <c r="L1228" s="44" t="str">
        <f t="shared" si="18"/>
        <v/>
      </c>
    </row>
    <row r="1229" spans="12:12" x14ac:dyDescent="0.2">
      <c r="L1229" s="44" t="str">
        <f t="shared" si="18"/>
        <v/>
      </c>
    </row>
    <row r="1230" spans="12:12" x14ac:dyDescent="0.2">
      <c r="L1230" s="44" t="str">
        <f t="shared" si="18"/>
        <v/>
      </c>
    </row>
    <row r="1231" spans="12:12" x14ac:dyDescent="0.2">
      <c r="L1231" s="44" t="str">
        <f t="shared" si="18"/>
        <v/>
      </c>
    </row>
    <row r="1232" spans="12:12" x14ac:dyDescent="0.2">
      <c r="L1232" s="44" t="str">
        <f t="shared" si="18"/>
        <v/>
      </c>
    </row>
    <row r="1233" spans="12:12" x14ac:dyDescent="0.2">
      <c r="L1233" s="44" t="str">
        <f t="shared" si="18"/>
        <v/>
      </c>
    </row>
    <row r="1234" spans="12:12" x14ac:dyDescent="0.2">
      <c r="L1234" s="44" t="str">
        <f t="shared" si="18"/>
        <v/>
      </c>
    </row>
    <row r="1235" spans="12:12" x14ac:dyDescent="0.2">
      <c r="L1235" s="44" t="str">
        <f t="shared" si="18"/>
        <v/>
      </c>
    </row>
    <row r="1236" spans="12:12" x14ac:dyDescent="0.2">
      <c r="L1236" s="44" t="str">
        <f t="shared" si="18"/>
        <v/>
      </c>
    </row>
    <row r="1237" spans="12:12" x14ac:dyDescent="0.2">
      <c r="L1237" s="44" t="str">
        <f t="shared" si="18"/>
        <v/>
      </c>
    </row>
    <row r="1238" spans="12:12" x14ac:dyDescent="0.2">
      <c r="L1238" s="44" t="str">
        <f t="shared" si="18"/>
        <v/>
      </c>
    </row>
    <row r="1239" spans="12:12" x14ac:dyDescent="0.2">
      <c r="L1239" s="44" t="str">
        <f t="shared" si="18"/>
        <v/>
      </c>
    </row>
    <row r="1240" spans="12:12" x14ac:dyDescent="0.2">
      <c r="L1240" s="44" t="str">
        <f t="shared" si="18"/>
        <v/>
      </c>
    </row>
    <row r="1241" spans="12:12" x14ac:dyDescent="0.2">
      <c r="L1241" s="44" t="str">
        <f t="shared" si="18"/>
        <v/>
      </c>
    </row>
    <row r="1242" spans="12:12" x14ac:dyDescent="0.2">
      <c r="L1242" s="44" t="str">
        <f t="shared" si="18"/>
        <v/>
      </c>
    </row>
    <row r="1243" spans="12:12" x14ac:dyDescent="0.2">
      <c r="L1243" s="44" t="str">
        <f t="shared" si="18"/>
        <v/>
      </c>
    </row>
    <row r="1244" spans="12:12" x14ac:dyDescent="0.2">
      <c r="L1244" s="44" t="str">
        <f t="shared" si="18"/>
        <v/>
      </c>
    </row>
    <row r="1245" spans="12:12" x14ac:dyDescent="0.2">
      <c r="L1245" s="44" t="str">
        <f t="shared" ref="L1245:L1308" si="19">IF(L1244="","",IF(L1244+1=$N$27+1,"",L1244+1))</f>
        <v/>
      </c>
    </row>
    <row r="1246" spans="12:12" x14ac:dyDescent="0.2">
      <c r="L1246" s="44" t="str">
        <f t="shared" si="19"/>
        <v/>
      </c>
    </row>
    <row r="1247" spans="12:12" x14ac:dyDescent="0.2">
      <c r="L1247" s="44" t="str">
        <f t="shared" si="19"/>
        <v/>
      </c>
    </row>
    <row r="1248" spans="12:12" x14ac:dyDescent="0.2">
      <c r="L1248" s="44" t="str">
        <f t="shared" si="19"/>
        <v/>
      </c>
    </row>
    <row r="1249" spans="12:12" x14ac:dyDescent="0.2">
      <c r="L1249" s="44" t="str">
        <f t="shared" si="19"/>
        <v/>
      </c>
    </row>
    <row r="1250" spans="12:12" x14ac:dyDescent="0.2">
      <c r="L1250" s="44" t="str">
        <f t="shared" si="19"/>
        <v/>
      </c>
    </row>
    <row r="1251" spans="12:12" x14ac:dyDescent="0.2">
      <c r="L1251" s="44" t="str">
        <f t="shared" si="19"/>
        <v/>
      </c>
    </row>
    <row r="1252" spans="12:12" x14ac:dyDescent="0.2">
      <c r="L1252" s="44" t="str">
        <f t="shared" si="19"/>
        <v/>
      </c>
    </row>
    <row r="1253" spans="12:12" x14ac:dyDescent="0.2">
      <c r="L1253" s="44" t="str">
        <f t="shared" si="19"/>
        <v/>
      </c>
    </row>
    <row r="1254" spans="12:12" x14ac:dyDescent="0.2">
      <c r="L1254" s="44" t="str">
        <f t="shared" si="19"/>
        <v/>
      </c>
    </row>
    <row r="1255" spans="12:12" x14ac:dyDescent="0.2">
      <c r="L1255" s="44" t="str">
        <f t="shared" si="19"/>
        <v/>
      </c>
    </row>
    <row r="1256" spans="12:12" x14ac:dyDescent="0.2">
      <c r="L1256" s="44" t="str">
        <f t="shared" si="19"/>
        <v/>
      </c>
    </row>
    <row r="1257" spans="12:12" x14ac:dyDescent="0.2">
      <c r="L1257" s="44" t="str">
        <f t="shared" si="19"/>
        <v/>
      </c>
    </row>
    <row r="1258" spans="12:12" x14ac:dyDescent="0.2">
      <c r="L1258" s="44" t="str">
        <f t="shared" si="19"/>
        <v/>
      </c>
    </row>
    <row r="1259" spans="12:12" x14ac:dyDescent="0.2">
      <c r="L1259" s="44" t="str">
        <f t="shared" si="19"/>
        <v/>
      </c>
    </row>
    <row r="1260" spans="12:12" x14ac:dyDescent="0.2">
      <c r="L1260" s="44" t="str">
        <f t="shared" si="19"/>
        <v/>
      </c>
    </row>
    <row r="1261" spans="12:12" x14ac:dyDescent="0.2">
      <c r="L1261" s="44" t="str">
        <f t="shared" si="19"/>
        <v/>
      </c>
    </row>
    <row r="1262" spans="12:12" x14ac:dyDescent="0.2">
      <c r="L1262" s="44" t="str">
        <f t="shared" si="19"/>
        <v/>
      </c>
    </row>
    <row r="1263" spans="12:12" x14ac:dyDescent="0.2">
      <c r="L1263" s="44" t="str">
        <f t="shared" si="19"/>
        <v/>
      </c>
    </row>
    <row r="1264" spans="12:12" x14ac:dyDescent="0.2">
      <c r="L1264" s="44" t="str">
        <f t="shared" si="19"/>
        <v/>
      </c>
    </row>
    <row r="1265" spans="12:12" x14ac:dyDescent="0.2">
      <c r="L1265" s="44" t="str">
        <f t="shared" si="19"/>
        <v/>
      </c>
    </row>
    <row r="1266" spans="12:12" x14ac:dyDescent="0.2">
      <c r="L1266" s="44" t="str">
        <f t="shared" si="19"/>
        <v/>
      </c>
    </row>
    <row r="1267" spans="12:12" x14ac:dyDescent="0.2">
      <c r="L1267" s="44" t="str">
        <f t="shared" si="19"/>
        <v/>
      </c>
    </row>
    <row r="1268" spans="12:12" x14ac:dyDescent="0.2">
      <c r="L1268" s="44" t="str">
        <f t="shared" si="19"/>
        <v/>
      </c>
    </row>
    <row r="1269" spans="12:12" x14ac:dyDescent="0.2">
      <c r="L1269" s="44" t="str">
        <f t="shared" si="19"/>
        <v/>
      </c>
    </row>
    <row r="1270" spans="12:12" x14ac:dyDescent="0.2">
      <c r="L1270" s="44" t="str">
        <f t="shared" si="19"/>
        <v/>
      </c>
    </row>
    <row r="1271" spans="12:12" x14ac:dyDescent="0.2">
      <c r="L1271" s="44" t="str">
        <f t="shared" si="19"/>
        <v/>
      </c>
    </row>
    <row r="1272" spans="12:12" x14ac:dyDescent="0.2">
      <c r="L1272" s="44" t="str">
        <f t="shared" si="19"/>
        <v/>
      </c>
    </row>
    <row r="1273" spans="12:12" x14ac:dyDescent="0.2">
      <c r="L1273" s="44" t="str">
        <f t="shared" si="19"/>
        <v/>
      </c>
    </row>
    <row r="1274" spans="12:12" x14ac:dyDescent="0.2">
      <c r="L1274" s="44" t="str">
        <f t="shared" si="19"/>
        <v/>
      </c>
    </row>
    <row r="1275" spans="12:12" x14ac:dyDescent="0.2">
      <c r="L1275" s="44" t="str">
        <f t="shared" si="19"/>
        <v/>
      </c>
    </row>
    <row r="1276" spans="12:12" x14ac:dyDescent="0.2">
      <c r="L1276" s="44" t="str">
        <f t="shared" si="19"/>
        <v/>
      </c>
    </row>
    <row r="1277" spans="12:12" x14ac:dyDescent="0.2">
      <c r="L1277" s="44" t="str">
        <f t="shared" si="19"/>
        <v/>
      </c>
    </row>
    <row r="1278" spans="12:12" x14ac:dyDescent="0.2">
      <c r="L1278" s="44" t="str">
        <f t="shared" si="19"/>
        <v/>
      </c>
    </row>
    <row r="1279" spans="12:12" x14ac:dyDescent="0.2">
      <c r="L1279" s="44" t="str">
        <f t="shared" si="19"/>
        <v/>
      </c>
    </row>
    <row r="1280" spans="12:12" x14ac:dyDescent="0.2">
      <c r="L1280" s="44" t="str">
        <f t="shared" si="19"/>
        <v/>
      </c>
    </row>
    <row r="1281" spans="12:12" x14ac:dyDescent="0.2">
      <c r="L1281" s="44" t="str">
        <f t="shared" si="19"/>
        <v/>
      </c>
    </row>
    <row r="1282" spans="12:12" x14ac:dyDescent="0.2">
      <c r="L1282" s="44" t="str">
        <f t="shared" si="19"/>
        <v/>
      </c>
    </row>
    <row r="1283" spans="12:12" x14ac:dyDescent="0.2">
      <c r="L1283" s="44" t="str">
        <f t="shared" si="19"/>
        <v/>
      </c>
    </row>
    <row r="1284" spans="12:12" x14ac:dyDescent="0.2">
      <c r="L1284" s="44" t="str">
        <f t="shared" si="19"/>
        <v/>
      </c>
    </row>
    <row r="1285" spans="12:12" x14ac:dyDescent="0.2">
      <c r="L1285" s="44" t="str">
        <f t="shared" si="19"/>
        <v/>
      </c>
    </row>
    <row r="1286" spans="12:12" x14ac:dyDescent="0.2">
      <c r="L1286" s="44" t="str">
        <f t="shared" si="19"/>
        <v/>
      </c>
    </row>
    <row r="1287" spans="12:12" x14ac:dyDescent="0.2">
      <c r="L1287" s="44" t="str">
        <f t="shared" si="19"/>
        <v/>
      </c>
    </row>
    <row r="1288" spans="12:12" x14ac:dyDescent="0.2">
      <c r="L1288" s="44" t="str">
        <f t="shared" si="19"/>
        <v/>
      </c>
    </row>
    <row r="1289" spans="12:12" x14ac:dyDescent="0.2">
      <c r="L1289" s="44" t="str">
        <f t="shared" si="19"/>
        <v/>
      </c>
    </row>
    <row r="1290" spans="12:12" x14ac:dyDescent="0.2">
      <c r="L1290" s="44" t="str">
        <f t="shared" si="19"/>
        <v/>
      </c>
    </row>
    <row r="1291" spans="12:12" x14ac:dyDescent="0.2">
      <c r="L1291" s="44" t="str">
        <f t="shared" si="19"/>
        <v/>
      </c>
    </row>
    <row r="1292" spans="12:12" x14ac:dyDescent="0.2">
      <c r="L1292" s="44" t="str">
        <f t="shared" si="19"/>
        <v/>
      </c>
    </row>
    <row r="1293" spans="12:12" x14ac:dyDescent="0.2">
      <c r="L1293" s="44" t="str">
        <f t="shared" si="19"/>
        <v/>
      </c>
    </row>
    <row r="1294" spans="12:12" x14ac:dyDescent="0.2">
      <c r="L1294" s="44" t="str">
        <f t="shared" si="19"/>
        <v/>
      </c>
    </row>
    <row r="1295" spans="12:12" x14ac:dyDescent="0.2">
      <c r="L1295" s="44" t="str">
        <f t="shared" si="19"/>
        <v/>
      </c>
    </row>
    <row r="1296" spans="12:12" x14ac:dyDescent="0.2">
      <c r="L1296" s="44" t="str">
        <f t="shared" si="19"/>
        <v/>
      </c>
    </row>
    <row r="1297" spans="12:12" x14ac:dyDescent="0.2">
      <c r="L1297" s="44" t="str">
        <f t="shared" si="19"/>
        <v/>
      </c>
    </row>
    <row r="1298" spans="12:12" x14ac:dyDescent="0.2">
      <c r="L1298" s="44" t="str">
        <f t="shared" si="19"/>
        <v/>
      </c>
    </row>
    <row r="1299" spans="12:12" x14ac:dyDescent="0.2">
      <c r="L1299" s="44" t="str">
        <f t="shared" si="19"/>
        <v/>
      </c>
    </row>
    <row r="1300" spans="12:12" x14ac:dyDescent="0.2">
      <c r="L1300" s="44" t="str">
        <f t="shared" si="19"/>
        <v/>
      </c>
    </row>
    <row r="1301" spans="12:12" x14ac:dyDescent="0.2">
      <c r="L1301" s="44" t="str">
        <f t="shared" si="19"/>
        <v/>
      </c>
    </row>
    <row r="1302" spans="12:12" x14ac:dyDescent="0.2">
      <c r="L1302" s="44" t="str">
        <f t="shared" si="19"/>
        <v/>
      </c>
    </row>
    <row r="1303" spans="12:12" x14ac:dyDescent="0.2">
      <c r="L1303" s="44" t="str">
        <f t="shared" si="19"/>
        <v/>
      </c>
    </row>
    <row r="1304" spans="12:12" x14ac:dyDescent="0.2">
      <c r="L1304" s="44" t="str">
        <f t="shared" si="19"/>
        <v/>
      </c>
    </row>
    <row r="1305" spans="12:12" x14ac:dyDescent="0.2">
      <c r="L1305" s="44" t="str">
        <f t="shared" si="19"/>
        <v/>
      </c>
    </row>
    <row r="1306" spans="12:12" x14ac:dyDescent="0.2">
      <c r="L1306" s="44" t="str">
        <f t="shared" si="19"/>
        <v/>
      </c>
    </row>
    <row r="1307" spans="12:12" x14ac:dyDescent="0.2">
      <c r="L1307" s="44" t="str">
        <f t="shared" si="19"/>
        <v/>
      </c>
    </row>
    <row r="1308" spans="12:12" x14ac:dyDescent="0.2">
      <c r="L1308" s="44" t="str">
        <f t="shared" si="19"/>
        <v/>
      </c>
    </row>
    <row r="1309" spans="12:12" x14ac:dyDescent="0.2">
      <c r="L1309" s="44" t="str">
        <f t="shared" ref="L1309:L1372" si="20">IF(L1308="","",IF(L1308+1=$N$27+1,"",L1308+1))</f>
        <v/>
      </c>
    </row>
    <row r="1310" spans="12:12" x14ac:dyDescent="0.2">
      <c r="L1310" s="44" t="str">
        <f t="shared" si="20"/>
        <v/>
      </c>
    </row>
    <row r="1311" spans="12:12" x14ac:dyDescent="0.2">
      <c r="L1311" s="44" t="str">
        <f t="shared" si="20"/>
        <v/>
      </c>
    </row>
    <row r="1312" spans="12:12" x14ac:dyDescent="0.2">
      <c r="L1312" s="44" t="str">
        <f t="shared" si="20"/>
        <v/>
      </c>
    </row>
    <row r="1313" spans="12:12" x14ac:dyDescent="0.2">
      <c r="L1313" s="44" t="str">
        <f t="shared" si="20"/>
        <v/>
      </c>
    </row>
    <row r="1314" spans="12:12" x14ac:dyDescent="0.2">
      <c r="L1314" s="44" t="str">
        <f t="shared" si="20"/>
        <v/>
      </c>
    </row>
    <row r="1315" spans="12:12" x14ac:dyDescent="0.2">
      <c r="L1315" s="44" t="str">
        <f t="shared" si="20"/>
        <v/>
      </c>
    </row>
    <row r="1316" spans="12:12" x14ac:dyDescent="0.2">
      <c r="L1316" s="44" t="str">
        <f t="shared" si="20"/>
        <v/>
      </c>
    </row>
    <row r="1317" spans="12:12" x14ac:dyDescent="0.2">
      <c r="L1317" s="44" t="str">
        <f t="shared" si="20"/>
        <v/>
      </c>
    </row>
    <row r="1318" spans="12:12" x14ac:dyDescent="0.2">
      <c r="L1318" s="44" t="str">
        <f t="shared" si="20"/>
        <v/>
      </c>
    </row>
    <row r="1319" spans="12:12" x14ac:dyDescent="0.2">
      <c r="L1319" s="44" t="str">
        <f t="shared" si="20"/>
        <v/>
      </c>
    </row>
    <row r="1320" spans="12:12" x14ac:dyDescent="0.2">
      <c r="L1320" s="44" t="str">
        <f t="shared" si="20"/>
        <v/>
      </c>
    </row>
    <row r="1321" spans="12:12" x14ac:dyDescent="0.2">
      <c r="L1321" s="44" t="str">
        <f t="shared" si="20"/>
        <v/>
      </c>
    </row>
    <row r="1322" spans="12:12" x14ac:dyDescent="0.2">
      <c r="L1322" s="44" t="str">
        <f t="shared" si="20"/>
        <v/>
      </c>
    </row>
    <row r="1323" spans="12:12" x14ac:dyDescent="0.2">
      <c r="L1323" s="44" t="str">
        <f t="shared" si="20"/>
        <v/>
      </c>
    </row>
    <row r="1324" spans="12:12" x14ac:dyDescent="0.2">
      <c r="L1324" s="44" t="str">
        <f t="shared" si="20"/>
        <v/>
      </c>
    </row>
    <row r="1325" spans="12:12" x14ac:dyDescent="0.2">
      <c r="L1325" s="44" t="str">
        <f t="shared" si="20"/>
        <v/>
      </c>
    </row>
    <row r="1326" spans="12:12" x14ac:dyDescent="0.2">
      <c r="L1326" s="44" t="str">
        <f t="shared" si="20"/>
        <v/>
      </c>
    </row>
    <row r="1327" spans="12:12" x14ac:dyDescent="0.2">
      <c r="L1327" s="44" t="str">
        <f t="shared" si="20"/>
        <v/>
      </c>
    </row>
    <row r="1328" spans="12:12" x14ac:dyDescent="0.2">
      <c r="L1328" s="44" t="str">
        <f t="shared" si="20"/>
        <v/>
      </c>
    </row>
    <row r="1329" spans="12:12" x14ac:dyDescent="0.2">
      <c r="L1329" s="44" t="str">
        <f t="shared" si="20"/>
        <v/>
      </c>
    </row>
    <row r="1330" spans="12:12" x14ac:dyDescent="0.2">
      <c r="L1330" s="44" t="str">
        <f t="shared" si="20"/>
        <v/>
      </c>
    </row>
    <row r="1331" spans="12:12" x14ac:dyDescent="0.2">
      <c r="L1331" s="44" t="str">
        <f t="shared" si="20"/>
        <v/>
      </c>
    </row>
    <row r="1332" spans="12:12" x14ac:dyDescent="0.2">
      <c r="L1332" s="44" t="str">
        <f t="shared" si="20"/>
        <v/>
      </c>
    </row>
    <row r="1333" spans="12:12" x14ac:dyDescent="0.2">
      <c r="L1333" s="44" t="str">
        <f t="shared" si="20"/>
        <v/>
      </c>
    </row>
    <row r="1334" spans="12:12" x14ac:dyDescent="0.2">
      <c r="L1334" s="44" t="str">
        <f t="shared" si="20"/>
        <v/>
      </c>
    </row>
    <row r="1335" spans="12:12" x14ac:dyDescent="0.2">
      <c r="L1335" s="44" t="str">
        <f t="shared" si="20"/>
        <v/>
      </c>
    </row>
    <row r="1336" spans="12:12" x14ac:dyDescent="0.2">
      <c r="L1336" s="44" t="str">
        <f t="shared" si="20"/>
        <v/>
      </c>
    </row>
    <row r="1337" spans="12:12" x14ac:dyDescent="0.2">
      <c r="L1337" s="44" t="str">
        <f t="shared" si="20"/>
        <v/>
      </c>
    </row>
    <row r="1338" spans="12:12" x14ac:dyDescent="0.2">
      <c r="L1338" s="44" t="str">
        <f t="shared" si="20"/>
        <v/>
      </c>
    </row>
    <row r="1339" spans="12:12" x14ac:dyDescent="0.2">
      <c r="L1339" s="44" t="str">
        <f t="shared" si="20"/>
        <v/>
      </c>
    </row>
    <row r="1340" spans="12:12" x14ac:dyDescent="0.2">
      <c r="L1340" s="44" t="str">
        <f t="shared" si="20"/>
        <v/>
      </c>
    </row>
    <row r="1341" spans="12:12" x14ac:dyDescent="0.2">
      <c r="L1341" s="44" t="str">
        <f t="shared" si="20"/>
        <v/>
      </c>
    </row>
    <row r="1342" spans="12:12" x14ac:dyDescent="0.2">
      <c r="L1342" s="44" t="str">
        <f t="shared" si="20"/>
        <v/>
      </c>
    </row>
    <row r="1343" spans="12:12" x14ac:dyDescent="0.2">
      <c r="L1343" s="44" t="str">
        <f t="shared" si="20"/>
        <v/>
      </c>
    </row>
    <row r="1344" spans="12:12" x14ac:dyDescent="0.2">
      <c r="L1344" s="44" t="str">
        <f t="shared" si="20"/>
        <v/>
      </c>
    </row>
    <row r="1345" spans="12:12" x14ac:dyDescent="0.2">
      <c r="L1345" s="44" t="str">
        <f t="shared" si="20"/>
        <v/>
      </c>
    </row>
    <row r="1346" spans="12:12" x14ac:dyDescent="0.2">
      <c r="L1346" s="44" t="str">
        <f t="shared" si="20"/>
        <v/>
      </c>
    </row>
    <row r="1347" spans="12:12" x14ac:dyDescent="0.2">
      <c r="L1347" s="44" t="str">
        <f t="shared" si="20"/>
        <v/>
      </c>
    </row>
    <row r="1348" spans="12:12" x14ac:dyDescent="0.2">
      <c r="L1348" s="44" t="str">
        <f t="shared" si="20"/>
        <v/>
      </c>
    </row>
    <row r="1349" spans="12:12" x14ac:dyDescent="0.2">
      <c r="L1349" s="44" t="str">
        <f t="shared" si="20"/>
        <v/>
      </c>
    </row>
    <row r="1350" spans="12:12" x14ac:dyDescent="0.2">
      <c r="L1350" s="44" t="str">
        <f t="shared" si="20"/>
        <v/>
      </c>
    </row>
    <row r="1351" spans="12:12" x14ac:dyDescent="0.2">
      <c r="L1351" s="44" t="str">
        <f t="shared" si="20"/>
        <v/>
      </c>
    </row>
    <row r="1352" spans="12:12" x14ac:dyDescent="0.2">
      <c r="L1352" s="44" t="str">
        <f t="shared" si="20"/>
        <v/>
      </c>
    </row>
    <row r="1353" spans="12:12" x14ac:dyDescent="0.2">
      <c r="L1353" s="44" t="str">
        <f t="shared" si="20"/>
        <v/>
      </c>
    </row>
    <row r="1354" spans="12:12" x14ac:dyDescent="0.2">
      <c r="L1354" s="44" t="str">
        <f t="shared" si="20"/>
        <v/>
      </c>
    </row>
    <row r="1355" spans="12:12" x14ac:dyDescent="0.2">
      <c r="L1355" s="44" t="str">
        <f t="shared" si="20"/>
        <v/>
      </c>
    </row>
    <row r="1356" spans="12:12" x14ac:dyDescent="0.2">
      <c r="L1356" s="44" t="str">
        <f t="shared" si="20"/>
        <v/>
      </c>
    </row>
    <row r="1357" spans="12:12" x14ac:dyDescent="0.2">
      <c r="L1357" s="44" t="str">
        <f t="shared" si="20"/>
        <v/>
      </c>
    </row>
    <row r="1358" spans="12:12" x14ac:dyDescent="0.2">
      <c r="L1358" s="44" t="str">
        <f t="shared" si="20"/>
        <v/>
      </c>
    </row>
    <row r="1359" spans="12:12" x14ac:dyDescent="0.2">
      <c r="L1359" s="44" t="str">
        <f t="shared" si="20"/>
        <v/>
      </c>
    </row>
    <row r="1360" spans="12:12" x14ac:dyDescent="0.2">
      <c r="L1360" s="44" t="str">
        <f t="shared" si="20"/>
        <v/>
      </c>
    </row>
    <row r="1361" spans="12:12" x14ac:dyDescent="0.2">
      <c r="L1361" s="44" t="str">
        <f t="shared" si="20"/>
        <v/>
      </c>
    </row>
    <row r="1362" spans="12:12" x14ac:dyDescent="0.2">
      <c r="L1362" s="44" t="str">
        <f t="shared" si="20"/>
        <v/>
      </c>
    </row>
    <row r="1363" spans="12:12" x14ac:dyDescent="0.2">
      <c r="L1363" s="44" t="str">
        <f t="shared" si="20"/>
        <v/>
      </c>
    </row>
    <row r="1364" spans="12:12" x14ac:dyDescent="0.2">
      <c r="L1364" s="44" t="str">
        <f t="shared" si="20"/>
        <v/>
      </c>
    </row>
    <row r="1365" spans="12:12" x14ac:dyDescent="0.2">
      <c r="L1365" s="44" t="str">
        <f t="shared" si="20"/>
        <v/>
      </c>
    </row>
    <row r="1366" spans="12:12" x14ac:dyDescent="0.2">
      <c r="L1366" s="44" t="str">
        <f t="shared" si="20"/>
        <v/>
      </c>
    </row>
    <row r="1367" spans="12:12" x14ac:dyDescent="0.2">
      <c r="L1367" s="44" t="str">
        <f t="shared" si="20"/>
        <v/>
      </c>
    </row>
    <row r="1368" spans="12:12" x14ac:dyDescent="0.2">
      <c r="L1368" s="44" t="str">
        <f t="shared" si="20"/>
        <v/>
      </c>
    </row>
    <row r="1369" spans="12:12" x14ac:dyDescent="0.2">
      <c r="L1369" s="44" t="str">
        <f t="shared" si="20"/>
        <v/>
      </c>
    </row>
    <row r="1370" spans="12:12" x14ac:dyDescent="0.2">
      <c r="L1370" s="44" t="str">
        <f t="shared" si="20"/>
        <v/>
      </c>
    </row>
    <row r="1371" spans="12:12" x14ac:dyDescent="0.2">
      <c r="L1371" s="44" t="str">
        <f t="shared" si="20"/>
        <v/>
      </c>
    </row>
    <row r="1372" spans="12:12" x14ac:dyDescent="0.2">
      <c r="L1372" s="44" t="str">
        <f t="shared" si="20"/>
        <v/>
      </c>
    </row>
    <row r="1373" spans="12:12" x14ac:dyDescent="0.2">
      <c r="L1373" s="44" t="str">
        <f t="shared" ref="L1373:L1436" si="21">IF(L1372="","",IF(L1372+1=$N$27+1,"",L1372+1))</f>
        <v/>
      </c>
    </row>
    <row r="1374" spans="12:12" x14ac:dyDescent="0.2">
      <c r="L1374" s="44" t="str">
        <f t="shared" si="21"/>
        <v/>
      </c>
    </row>
    <row r="1375" spans="12:12" x14ac:dyDescent="0.2">
      <c r="L1375" s="44" t="str">
        <f t="shared" si="21"/>
        <v/>
      </c>
    </row>
    <row r="1376" spans="12:12" x14ac:dyDescent="0.2">
      <c r="L1376" s="44" t="str">
        <f t="shared" si="21"/>
        <v/>
      </c>
    </row>
    <row r="1377" spans="12:12" x14ac:dyDescent="0.2">
      <c r="L1377" s="44" t="str">
        <f t="shared" si="21"/>
        <v/>
      </c>
    </row>
    <row r="1378" spans="12:12" x14ac:dyDescent="0.2">
      <c r="L1378" s="44" t="str">
        <f t="shared" si="21"/>
        <v/>
      </c>
    </row>
    <row r="1379" spans="12:12" x14ac:dyDescent="0.2">
      <c r="L1379" s="44" t="str">
        <f t="shared" si="21"/>
        <v/>
      </c>
    </row>
    <row r="1380" spans="12:12" x14ac:dyDescent="0.2">
      <c r="L1380" s="44" t="str">
        <f t="shared" si="21"/>
        <v/>
      </c>
    </row>
    <row r="1381" spans="12:12" x14ac:dyDescent="0.2">
      <c r="L1381" s="44" t="str">
        <f t="shared" si="21"/>
        <v/>
      </c>
    </row>
    <row r="1382" spans="12:12" x14ac:dyDescent="0.2">
      <c r="L1382" s="44" t="str">
        <f t="shared" si="21"/>
        <v/>
      </c>
    </row>
    <row r="1383" spans="12:12" x14ac:dyDescent="0.2">
      <c r="L1383" s="44" t="str">
        <f t="shared" si="21"/>
        <v/>
      </c>
    </row>
    <row r="1384" spans="12:12" x14ac:dyDescent="0.2">
      <c r="L1384" s="44" t="str">
        <f t="shared" si="21"/>
        <v/>
      </c>
    </row>
    <row r="1385" spans="12:12" x14ac:dyDescent="0.2">
      <c r="L1385" s="44" t="str">
        <f t="shared" si="21"/>
        <v/>
      </c>
    </row>
    <row r="1386" spans="12:12" x14ac:dyDescent="0.2">
      <c r="L1386" s="44" t="str">
        <f t="shared" si="21"/>
        <v/>
      </c>
    </row>
    <row r="1387" spans="12:12" x14ac:dyDescent="0.2">
      <c r="L1387" s="44" t="str">
        <f t="shared" si="21"/>
        <v/>
      </c>
    </row>
    <row r="1388" spans="12:12" x14ac:dyDescent="0.2">
      <c r="L1388" s="44" t="str">
        <f t="shared" si="21"/>
        <v/>
      </c>
    </row>
    <row r="1389" spans="12:12" x14ac:dyDescent="0.2">
      <c r="L1389" s="44" t="str">
        <f t="shared" si="21"/>
        <v/>
      </c>
    </row>
    <row r="1390" spans="12:12" x14ac:dyDescent="0.2">
      <c r="L1390" s="44" t="str">
        <f t="shared" si="21"/>
        <v/>
      </c>
    </row>
    <row r="1391" spans="12:12" x14ac:dyDescent="0.2">
      <c r="L1391" s="44" t="str">
        <f t="shared" si="21"/>
        <v/>
      </c>
    </row>
    <row r="1392" spans="12:12" x14ac:dyDescent="0.2">
      <c r="L1392" s="44" t="str">
        <f t="shared" si="21"/>
        <v/>
      </c>
    </row>
    <row r="1393" spans="12:12" x14ac:dyDescent="0.2">
      <c r="L1393" s="44" t="str">
        <f t="shared" si="21"/>
        <v/>
      </c>
    </row>
    <row r="1394" spans="12:12" x14ac:dyDescent="0.2">
      <c r="L1394" s="44" t="str">
        <f t="shared" si="21"/>
        <v/>
      </c>
    </row>
    <row r="1395" spans="12:12" x14ac:dyDescent="0.2">
      <c r="L1395" s="44" t="str">
        <f t="shared" si="21"/>
        <v/>
      </c>
    </row>
    <row r="1396" spans="12:12" x14ac:dyDescent="0.2">
      <c r="L1396" s="44" t="str">
        <f t="shared" si="21"/>
        <v/>
      </c>
    </row>
    <row r="1397" spans="12:12" x14ac:dyDescent="0.2">
      <c r="L1397" s="44" t="str">
        <f t="shared" si="21"/>
        <v/>
      </c>
    </row>
    <row r="1398" spans="12:12" x14ac:dyDescent="0.2">
      <c r="L1398" s="44" t="str">
        <f t="shared" si="21"/>
        <v/>
      </c>
    </row>
    <row r="1399" spans="12:12" x14ac:dyDescent="0.2">
      <c r="L1399" s="44" t="str">
        <f t="shared" si="21"/>
        <v/>
      </c>
    </row>
    <row r="1400" spans="12:12" x14ac:dyDescent="0.2">
      <c r="L1400" s="44" t="str">
        <f t="shared" si="21"/>
        <v/>
      </c>
    </row>
    <row r="1401" spans="12:12" x14ac:dyDescent="0.2">
      <c r="L1401" s="44" t="str">
        <f t="shared" si="21"/>
        <v/>
      </c>
    </row>
    <row r="1402" spans="12:12" x14ac:dyDescent="0.2">
      <c r="L1402" s="44" t="str">
        <f t="shared" si="21"/>
        <v/>
      </c>
    </row>
    <row r="1403" spans="12:12" x14ac:dyDescent="0.2">
      <c r="L1403" s="44" t="str">
        <f t="shared" si="21"/>
        <v/>
      </c>
    </row>
    <row r="1404" spans="12:12" x14ac:dyDescent="0.2">
      <c r="L1404" s="44" t="str">
        <f t="shared" si="21"/>
        <v/>
      </c>
    </row>
    <row r="1405" spans="12:12" x14ac:dyDescent="0.2">
      <c r="L1405" s="44" t="str">
        <f t="shared" si="21"/>
        <v/>
      </c>
    </row>
    <row r="1406" spans="12:12" x14ac:dyDescent="0.2">
      <c r="L1406" s="44" t="str">
        <f t="shared" si="21"/>
        <v/>
      </c>
    </row>
    <row r="1407" spans="12:12" x14ac:dyDescent="0.2">
      <c r="L1407" s="44" t="str">
        <f t="shared" si="21"/>
        <v/>
      </c>
    </row>
    <row r="1408" spans="12:12" x14ac:dyDescent="0.2">
      <c r="L1408" s="44" t="str">
        <f t="shared" si="21"/>
        <v/>
      </c>
    </row>
    <row r="1409" spans="12:12" x14ac:dyDescent="0.2">
      <c r="L1409" s="44" t="str">
        <f t="shared" si="21"/>
        <v/>
      </c>
    </row>
    <row r="1410" spans="12:12" x14ac:dyDescent="0.2">
      <c r="L1410" s="44" t="str">
        <f t="shared" si="21"/>
        <v/>
      </c>
    </row>
    <row r="1411" spans="12:12" x14ac:dyDescent="0.2">
      <c r="L1411" s="44" t="str">
        <f t="shared" si="21"/>
        <v/>
      </c>
    </row>
    <row r="1412" spans="12:12" x14ac:dyDescent="0.2">
      <c r="L1412" s="44" t="str">
        <f t="shared" si="21"/>
        <v/>
      </c>
    </row>
    <row r="1413" spans="12:12" x14ac:dyDescent="0.2">
      <c r="L1413" s="44" t="str">
        <f t="shared" si="21"/>
        <v/>
      </c>
    </row>
    <row r="1414" spans="12:12" x14ac:dyDescent="0.2">
      <c r="L1414" s="44" t="str">
        <f t="shared" si="21"/>
        <v/>
      </c>
    </row>
    <row r="1415" spans="12:12" x14ac:dyDescent="0.2">
      <c r="L1415" s="44" t="str">
        <f t="shared" si="21"/>
        <v/>
      </c>
    </row>
    <row r="1416" spans="12:12" x14ac:dyDescent="0.2">
      <c r="L1416" s="44" t="str">
        <f t="shared" si="21"/>
        <v/>
      </c>
    </row>
    <row r="1417" spans="12:12" x14ac:dyDescent="0.2">
      <c r="L1417" s="44" t="str">
        <f t="shared" si="21"/>
        <v/>
      </c>
    </row>
    <row r="1418" spans="12:12" x14ac:dyDescent="0.2">
      <c r="L1418" s="44" t="str">
        <f t="shared" si="21"/>
        <v/>
      </c>
    </row>
    <row r="1419" spans="12:12" x14ac:dyDescent="0.2">
      <c r="L1419" s="44" t="str">
        <f t="shared" si="21"/>
        <v/>
      </c>
    </row>
    <row r="1420" spans="12:12" x14ac:dyDescent="0.2">
      <c r="L1420" s="44" t="str">
        <f t="shared" si="21"/>
        <v/>
      </c>
    </row>
    <row r="1421" spans="12:12" x14ac:dyDescent="0.2">
      <c r="L1421" s="44" t="str">
        <f t="shared" si="21"/>
        <v/>
      </c>
    </row>
    <row r="1422" spans="12:12" x14ac:dyDescent="0.2">
      <c r="L1422" s="44" t="str">
        <f t="shared" si="21"/>
        <v/>
      </c>
    </row>
    <row r="1423" spans="12:12" x14ac:dyDescent="0.2">
      <c r="L1423" s="44" t="str">
        <f t="shared" si="21"/>
        <v/>
      </c>
    </row>
    <row r="1424" spans="12:12" x14ac:dyDescent="0.2">
      <c r="L1424" s="44" t="str">
        <f t="shared" si="21"/>
        <v/>
      </c>
    </row>
    <row r="1425" spans="12:12" x14ac:dyDescent="0.2">
      <c r="L1425" s="44" t="str">
        <f t="shared" si="21"/>
        <v/>
      </c>
    </row>
    <row r="1426" spans="12:12" x14ac:dyDescent="0.2">
      <c r="L1426" s="44" t="str">
        <f t="shared" si="21"/>
        <v/>
      </c>
    </row>
    <row r="1427" spans="12:12" x14ac:dyDescent="0.2">
      <c r="L1427" s="44" t="str">
        <f t="shared" si="21"/>
        <v/>
      </c>
    </row>
    <row r="1428" spans="12:12" x14ac:dyDescent="0.2">
      <c r="L1428" s="44" t="str">
        <f t="shared" si="21"/>
        <v/>
      </c>
    </row>
    <row r="1429" spans="12:12" x14ac:dyDescent="0.2">
      <c r="L1429" s="44" t="str">
        <f t="shared" si="21"/>
        <v/>
      </c>
    </row>
    <row r="1430" spans="12:12" x14ac:dyDescent="0.2">
      <c r="L1430" s="44" t="str">
        <f t="shared" si="21"/>
        <v/>
      </c>
    </row>
    <row r="1431" spans="12:12" x14ac:dyDescent="0.2">
      <c r="L1431" s="44" t="str">
        <f t="shared" si="21"/>
        <v/>
      </c>
    </row>
    <row r="1432" spans="12:12" x14ac:dyDescent="0.2">
      <c r="L1432" s="44" t="str">
        <f t="shared" si="21"/>
        <v/>
      </c>
    </row>
    <row r="1433" spans="12:12" x14ac:dyDescent="0.2">
      <c r="L1433" s="44" t="str">
        <f t="shared" si="21"/>
        <v/>
      </c>
    </row>
    <row r="1434" spans="12:12" x14ac:dyDescent="0.2">
      <c r="L1434" s="44" t="str">
        <f t="shared" si="21"/>
        <v/>
      </c>
    </row>
    <row r="1435" spans="12:12" x14ac:dyDescent="0.2">
      <c r="L1435" s="44" t="str">
        <f t="shared" si="21"/>
        <v/>
      </c>
    </row>
    <row r="1436" spans="12:12" x14ac:dyDescent="0.2">
      <c r="L1436" s="44" t="str">
        <f t="shared" si="21"/>
        <v/>
      </c>
    </row>
    <row r="1437" spans="12:12" x14ac:dyDescent="0.2">
      <c r="L1437" s="44" t="str">
        <f t="shared" ref="L1437:L1500" si="22">IF(L1436="","",IF(L1436+1=$N$27+1,"",L1436+1))</f>
        <v/>
      </c>
    </row>
    <row r="1438" spans="12:12" x14ac:dyDescent="0.2">
      <c r="L1438" s="44" t="str">
        <f t="shared" si="22"/>
        <v/>
      </c>
    </row>
    <row r="1439" spans="12:12" x14ac:dyDescent="0.2">
      <c r="L1439" s="44" t="str">
        <f t="shared" si="22"/>
        <v/>
      </c>
    </row>
    <row r="1440" spans="12:12" x14ac:dyDescent="0.2">
      <c r="L1440" s="44" t="str">
        <f t="shared" si="22"/>
        <v/>
      </c>
    </row>
    <row r="1441" spans="12:12" x14ac:dyDescent="0.2">
      <c r="L1441" s="44" t="str">
        <f t="shared" si="22"/>
        <v/>
      </c>
    </row>
    <row r="1442" spans="12:12" x14ac:dyDescent="0.2">
      <c r="L1442" s="44" t="str">
        <f t="shared" si="22"/>
        <v/>
      </c>
    </row>
    <row r="1443" spans="12:12" x14ac:dyDescent="0.2">
      <c r="L1443" s="44" t="str">
        <f t="shared" si="22"/>
        <v/>
      </c>
    </row>
    <row r="1444" spans="12:12" x14ac:dyDescent="0.2">
      <c r="L1444" s="44" t="str">
        <f t="shared" si="22"/>
        <v/>
      </c>
    </row>
    <row r="1445" spans="12:12" x14ac:dyDescent="0.2">
      <c r="L1445" s="44" t="str">
        <f t="shared" si="22"/>
        <v/>
      </c>
    </row>
    <row r="1446" spans="12:12" x14ac:dyDescent="0.2">
      <c r="L1446" s="44" t="str">
        <f t="shared" si="22"/>
        <v/>
      </c>
    </row>
    <row r="1447" spans="12:12" x14ac:dyDescent="0.2">
      <c r="L1447" s="44" t="str">
        <f t="shared" si="22"/>
        <v/>
      </c>
    </row>
    <row r="1448" spans="12:12" x14ac:dyDescent="0.2">
      <c r="L1448" s="44" t="str">
        <f t="shared" si="22"/>
        <v/>
      </c>
    </row>
    <row r="1449" spans="12:12" x14ac:dyDescent="0.2">
      <c r="L1449" s="44" t="str">
        <f t="shared" si="22"/>
        <v/>
      </c>
    </row>
    <row r="1450" spans="12:12" x14ac:dyDescent="0.2">
      <c r="L1450" s="44" t="str">
        <f t="shared" si="22"/>
        <v/>
      </c>
    </row>
    <row r="1451" spans="12:12" x14ac:dyDescent="0.2">
      <c r="L1451" s="44" t="str">
        <f t="shared" si="22"/>
        <v/>
      </c>
    </row>
    <row r="1452" spans="12:12" x14ac:dyDescent="0.2">
      <c r="L1452" s="44" t="str">
        <f t="shared" si="22"/>
        <v/>
      </c>
    </row>
    <row r="1453" spans="12:12" x14ac:dyDescent="0.2">
      <c r="L1453" s="44" t="str">
        <f t="shared" si="22"/>
        <v/>
      </c>
    </row>
    <row r="1454" spans="12:12" x14ac:dyDescent="0.2">
      <c r="L1454" s="44" t="str">
        <f t="shared" si="22"/>
        <v/>
      </c>
    </row>
    <row r="1455" spans="12:12" x14ac:dyDescent="0.2">
      <c r="L1455" s="44" t="str">
        <f t="shared" si="22"/>
        <v/>
      </c>
    </row>
    <row r="1456" spans="12:12" x14ac:dyDescent="0.2">
      <c r="L1456" s="44" t="str">
        <f t="shared" si="22"/>
        <v/>
      </c>
    </row>
    <row r="1457" spans="12:12" x14ac:dyDescent="0.2">
      <c r="L1457" s="44" t="str">
        <f t="shared" si="22"/>
        <v/>
      </c>
    </row>
    <row r="1458" spans="12:12" x14ac:dyDescent="0.2">
      <c r="L1458" s="44" t="str">
        <f t="shared" si="22"/>
        <v/>
      </c>
    </row>
    <row r="1459" spans="12:12" x14ac:dyDescent="0.2">
      <c r="L1459" s="44" t="str">
        <f t="shared" si="22"/>
        <v/>
      </c>
    </row>
    <row r="1460" spans="12:12" x14ac:dyDescent="0.2">
      <c r="L1460" s="44" t="str">
        <f t="shared" si="22"/>
        <v/>
      </c>
    </row>
    <row r="1461" spans="12:12" x14ac:dyDescent="0.2">
      <c r="L1461" s="44" t="str">
        <f t="shared" si="22"/>
        <v/>
      </c>
    </row>
    <row r="1462" spans="12:12" x14ac:dyDescent="0.2">
      <c r="L1462" s="44" t="str">
        <f t="shared" si="22"/>
        <v/>
      </c>
    </row>
    <row r="1463" spans="12:12" x14ac:dyDescent="0.2">
      <c r="L1463" s="44" t="str">
        <f t="shared" si="22"/>
        <v/>
      </c>
    </row>
    <row r="1464" spans="12:12" x14ac:dyDescent="0.2">
      <c r="L1464" s="44" t="str">
        <f t="shared" si="22"/>
        <v/>
      </c>
    </row>
    <row r="1465" spans="12:12" x14ac:dyDescent="0.2">
      <c r="L1465" s="44" t="str">
        <f t="shared" si="22"/>
        <v/>
      </c>
    </row>
    <row r="1466" spans="12:12" x14ac:dyDescent="0.2">
      <c r="L1466" s="44" t="str">
        <f t="shared" si="22"/>
        <v/>
      </c>
    </row>
    <row r="1467" spans="12:12" x14ac:dyDescent="0.2">
      <c r="L1467" s="44" t="str">
        <f t="shared" si="22"/>
        <v/>
      </c>
    </row>
    <row r="1468" spans="12:12" x14ac:dyDescent="0.2">
      <c r="L1468" s="44" t="str">
        <f t="shared" si="22"/>
        <v/>
      </c>
    </row>
    <row r="1469" spans="12:12" x14ac:dyDescent="0.2">
      <c r="L1469" s="44" t="str">
        <f t="shared" si="22"/>
        <v/>
      </c>
    </row>
    <row r="1470" spans="12:12" x14ac:dyDescent="0.2">
      <c r="L1470" s="44" t="str">
        <f t="shared" si="22"/>
        <v/>
      </c>
    </row>
    <row r="1471" spans="12:12" x14ac:dyDescent="0.2">
      <c r="L1471" s="44" t="str">
        <f t="shared" si="22"/>
        <v/>
      </c>
    </row>
    <row r="1472" spans="12:12" x14ac:dyDescent="0.2">
      <c r="L1472" s="44" t="str">
        <f t="shared" si="22"/>
        <v/>
      </c>
    </row>
    <row r="1473" spans="12:12" x14ac:dyDescent="0.2">
      <c r="L1473" s="44" t="str">
        <f t="shared" si="22"/>
        <v/>
      </c>
    </row>
    <row r="1474" spans="12:12" x14ac:dyDescent="0.2">
      <c r="L1474" s="44" t="str">
        <f t="shared" si="22"/>
        <v/>
      </c>
    </row>
    <row r="1475" spans="12:12" x14ac:dyDescent="0.2">
      <c r="L1475" s="44" t="str">
        <f t="shared" si="22"/>
        <v/>
      </c>
    </row>
    <row r="1476" spans="12:12" x14ac:dyDescent="0.2">
      <c r="L1476" s="44" t="str">
        <f t="shared" si="22"/>
        <v/>
      </c>
    </row>
    <row r="1477" spans="12:12" x14ac:dyDescent="0.2">
      <c r="L1477" s="44" t="str">
        <f t="shared" si="22"/>
        <v/>
      </c>
    </row>
    <row r="1478" spans="12:12" x14ac:dyDescent="0.2">
      <c r="L1478" s="44" t="str">
        <f t="shared" si="22"/>
        <v/>
      </c>
    </row>
    <row r="1479" spans="12:12" x14ac:dyDescent="0.2">
      <c r="L1479" s="44" t="str">
        <f t="shared" si="22"/>
        <v/>
      </c>
    </row>
    <row r="1480" spans="12:12" x14ac:dyDescent="0.2">
      <c r="L1480" s="44" t="str">
        <f t="shared" si="22"/>
        <v/>
      </c>
    </row>
    <row r="1481" spans="12:12" x14ac:dyDescent="0.2">
      <c r="L1481" s="44" t="str">
        <f t="shared" si="22"/>
        <v/>
      </c>
    </row>
    <row r="1482" spans="12:12" x14ac:dyDescent="0.2">
      <c r="L1482" s="44" t="str">
        <f t="shared" si="22"/>
        <v/>
      </c>
    </row>
    <row r="1483" spans="12:12" x14ac:dyDescent="0.2">
      <c r="L1483" s="44" t="str">
        <f t="shared" si="22"/>
        <v/>
      </c>
    </row>
    <row r="1484" spans="12:12" x14ac:dyDescent="0.2">
      <c r="L1484" s="44" t="str">
        <f t="shared" si="22"/>
        <v/>
      </c>
    </row>
    <row r="1485" spans="12:12" x14ac:dyDescent="0.2">
      <c r="L1485" s="44" t="str">
        <f t="shared" si="22"/>
        <v/>
      </c>
    </row>
    <row r="1486" spans="12:12" x14ac:dyDescent="0.2">
      <c r="L1486" s="44" t="str">
        <f t="shared" si="22"/>
        <v/>
      </c>
    </row>
    <row r="1487" spans="12:12" x14ac:dyDescent="0.2">
      <c r="L1487" s="44" t="str">
        <f t="shared" si="22"/>
        <v/>
      </c>
    </row>
    <row r="1488" spans="12:12" x14ac:dyDescent="0.2">
      <c r="L1488" s="44" t="str">
        <f t="shared" si="22"/>
        <v/>
      </c>
    </row>
    <row r="1489" spans="12:12" x14ac:dyDescent="0.2">
      <c r="L1489" s="44" t="str">
        <f t="shared" si="22"/>
        <v/>
      </c>
    </row>
    <row r="1490" spans="12:12" x14ac:dyDescent="0.2">
      <c r="L1490" s="44" t="str">
        <f t="shared" si="22"/>
        <v/>
      </c>
    </row>
    <row r="1491" spans="12:12" x14ac:dyDescent="0.2">
      <c r="L1491" s="44" t="str">
        <f t="shared" si="22"/>
        <v/>
      </c>
    </row>
    <row r="1492" spans="12:12" x14ac:dyDescent="0.2">
      <c r="L1492" s="44" t="str">
        <f t="shared" si="22"/>
        <v/>
      </c>
    </row>
    <row r="1493" spans="12:12" x14ac:dyDescent="0.2">
      <c r="L1493" s="44" t="str">
        <f t="shared" si="22"/>
        <v/>
      </c>
    </row>
    <row r="1494" spans="12:12" x14ac:dyDescent="0.2">
      <c r="L1494" s="44" t="str">
        <f t="shared" si="22"/>
        <v/>
      </c>
    </row>
    <row r="1495" spans="12:12" x14ac:dyDescent="0.2">
      <c r="L1495" s="44" t="str">
        <f t="shared" si="22"/>
        <v/>
      </c>
    </row>
    <row r="1496" spans="12:12" x14ac:dyDescent="0.2">
      <c r="L1496" s="44" t="str">
        <f t="shared" si="22"/>
        <v/>
      </c>
    </row>
    <row r="1497" spans="12:12" x14ac:dyDescent="0.2">
      <c r="L1497" s="44" t="str">
        <f t="shared" si="22"/>
        <v/>
      </c>
    </row>
    <row r="1498" spans="12:12" x14ac:dyDescent="0.2">
      <c r="L1498" s="44" t="str">
        <f t="shared" si="22"/>
        <v/>
      </c>
    </row>
    <row r="1499" spans="12:12" x14ac:dyDescent="0.2">
      <c r="L1499" s="44" t="str">
        <f t="shared" si="22"/>
        <v/>
      </c>
    </row>
    <row r="1500" spans="12:12" x14ac:dyDescent="0.2">
      <c r="L1500" s="44" t="str">
        <f t="shared" si="22"/>
        <v/>
      </c>
    </row>
    <row r="1501" spans="12:12" x14ac:dyDescent="0.2">
      <c r="L1501" s="44" t="str">
        <f t="shared" ref="L1501:L1564" si="23">IF(L1500="","",IF(L1500+1=$N$27+1,"",L1500+1))</f>
        <v/>
      </c>
    </row>
    <row r="1502" spans="12:12" x14ac:dyDescent="0.2">
      <c r="L1502" s="44" t="str">
        <f t="shared" si="23"/>
        <v/>
      </c>
    </row>
    <row r="1503" spans="12:12" x14ac:dyDescent="0.2">
      <c r="L1503" s="44" t="str">
        <f t="shared" si="23"/>
        <v/>
      </c>
    </row>
    <row r="1504" spans="12:12" x14ac:dyDescent="0.2">
      <c r="L1504" s="44" t="str">
        <f t="shared" si="23"/>
        <v/>
      </c>
    </row>
    <row r="1505" spans="12:12" x14ac:dyDescent="0.2">
      <c r="L1505" s="44" t="str">
        <f t="shared" si="23"/>
        <v/>
      </c>
    </row>
    <row r="1506" spans="12:12" x14ac:dyDescent="0.2">
      <c r="L1506" s="44" t="str">
        <f t="shared" si="23"/>
        <v/>
      </c>
    </row>
    <row r="1507" spans="12:12" x14ac:dyDescent="0.2">
      <c r="L1507" s="44" t="str">
        <f t="shared" si="23"/>
        <v/>
      </c>
    </row>
    <row r="1508" spans="12:12" x14ac:dyDescent="0.2">
      <c r="L1508" s="44" t="str">
        <f t="shared" si="23"/>
        <v/>
      </c>
    </row>
    <row r="1509" spans="12:12" x14ac:dyDescent="0.2">
      <c r="L1509" s="44" t="str">
        <f t="shared" si="23"/>
        <v/>
      </c>
    </row>
    <row r="1510" spans="12:12" x14ac:dyDescent="0.2">
      <c r="L1510" s="44" t="str">
        <f t="shared" si="23"/>
        <v/>
      </c>
    </row>
    <row r="1511" spans="12:12" x14ac:dyDescent="0.2">
      <c r="L1511" s="44" t="str">
        <f t="shared" si="23"/>
        <v/>
      </c>
    </row>
    <row r="1512" spans="12:12" x14ac:dyDescent="0.2">
      <c r="L1512" s="44" t="str">
        <f t="shared" si="23"/>
        <v/>
      </c>
    </row>
    <row r="1513" spans="12:12" x14ac:dyDescent="0.2">
      <c r="L1513" s="44" t="str">
        <f t="shared" si="23"/>
        <v/>
      </c>
    </row>
    <row r="1514" spans="12:12" x14ac:dyDescent="0.2">
      <c r="L1514" s="44" t="str">
        <f t="shared" si="23"/>
        <v/>
      </c>
    </row>
    <row r="1515" spans="12:12" x14ac:dyDescent="0.2">
      <c r="L1515" s="44" t="str">
        <f t="shared" si="23"/>
        <v/>
      </c>
    </row>
    <row r="1516" spans="12:12" x14ac:dyDescent="0.2">
      <c r="L1516" s="44" t="str">
        <f t="shared" si="23"/>
        <v/>
      </c>
    </row>
    <row r="1517" spans="12:12" x14ac:dyDescent="0.2">
      <c r="L1517" s="44" t="str">
        <f t="shared" si="23"/>
        <v/>
      </c>
    </row>
    <row r="1518" spans="12:12" x14ac:dyDescent="0.2">
      <c r="L1518" s="44" t="str">
        <f t="shared" si="23"/>
        <v/>
      </c>
    </row>
    <row r="1519" spans="12:12" x14ac:dyDescent="0.2">
      <c r="L1519" s="44" t="str">
        <f t="shared" si="23"/>
        <v/>
      </c>
    </row>
    <row r="1520" spans="12:12" x14ac:dyDescent="0.2">
      <c r="L1520" s="44" t="str">
        <f t="shared" si="23"/>
        <v/>
      </c>
    </row>
    <row r="1521" spans="12:12" x14ac:dyDescent="0.2">
      <c r="L1521" s="44" t="str">
        <f t="shared" si="23"/>
        <v/>
      </c>
    </row>
    <row r="1522" spans="12:12" x14ac:dyDescent="0.2">
      <c r="L1522" s="44" t="str">
        <f t="shared" si="23"/>
        <v/>
      </c>
    </row>
    <row r="1523" spans="12:12" x14ac:dyDescent="0.2">
      <c r="L1523" s="44" t="str">
        <f t="shared" si="23"/>
        <v/>
      </c>
    </row>
    <row r="1524" spans="12:12" x14ac:dyDescent="0.2">
      <c r="L1524" s="44" t="str">
        <f t="shared" si="23"/>
        <v/>
      </c>
    </row>
    <row r="1525" spans="12:12" x14ac:dyDescent="0.2">
      <c r="L1525" s="44" t="str">
        <f t="shared" si="23"/>
        <v/>
      </c>
    </row>
    <row r="1526" spans="12:12" x14ac:dyDescent="0.2">
      <c r="L1526" s="44" t="str">
        <f t="shared" si="23"/>
        <v/>
      </c>
    </row>
    <row r="1527" spans="12:12" x14ac:dyDescent="0.2">
      <c r="L1527" s="44" t="str">
        <f t="shared" si="23"/>
        <v/>
      </c>
    </row>
    <row r="1528" spans="12:12" x14ac:dyDescent="0.2">
      <c r="L1528" s="44" t="str">
        <f t="shared" si="23"/>
        <v/>
      </c>
    </row>
    <row r="1529" spans="12:12" x14ac:dyDescent="0.2">
      <c r="L1529" s="44" t="str">
        <f t="shared" si="23"/>
        <v/>
      </c>
    </row>
    <row r="1530" spans="12:12" x14ac:dyDescent="0.2">
      <c r="L1530" s="44" t="str">
        <f t="shared" si="23"/>
        <v/>
      </c>
    </row>
    <row r="1531" spans="12:12" x14ac:dyDescent="0.2">
      <c r="L1531" s="44" t="str">
        <f t="shared" si="23"/>
        <v/>
      </c>
    </row>
    <row r="1532" spans="12:12" x14ac:dyDescent="0.2">
      <c r="L1532" s="44" t="str">
        <f t="shared" si="23"/>
        <v/>
      </c>
    </row>
    <row r="1533" spans="12:12" x14ac:dyDescent="0.2">
      <c r="L1533" s="44" t="str">
        <f t="shared" si="23"/>
        <v/>
      </c>
    </row>
    <row r="1534" spans="12:12" x14ac:dyDescent="0.2">
      <c r="L1534" s="44" t="str">
        <f t="shared" si="23"/>
        <v/>
      </c>
    </row>
    <row r="1535" spans="12:12" x14ac:dyDescent="0.2">
      <c r="L1535" s="44" t="str">
        <f t="shared" si="23"/>
        <v/>
      </c>
    </row>
    <row r="1536" spans="12:12" x14ac:dyDescent="0.2">
      <c r="L1536" s="44" t="str">
        <f t="shared" si="23"/>
        <v/>
      </c>
    </row>
    <row r="1537" spans="12:12" x14ac:dyDescent="0.2">
      <c r="L1537" s="44" t="str">
        <f t="shared" si="23"/>
        <v/>
      </c>
    </row>
    <row r="1538" spans="12:12" x14ac:dyDescent="0.2">
      <c r="L1538" s="44" t="str">
        <f t="shared" si="23"/>
        <v/>
      </c>
    </row>
    <row r="1539" spans="12:12" x14ac:dyDescent="0.2">
      <c r="L1539" s="44" t="str">
        <f t="shared" si="23"/>
        <v/>
      </c>
    </row>
    <row r="1540" spans="12:12" x14ac:dyDescent="0.2">
      <c r="L1540" s="44" t="str">
        <f t="shared" si="23"/>
        <v/>
      </c>
    </row>
    <row r="1541" spans="12:12" x14ac:dyDescent="0.2">
      <c r="L1541" s="44" t="str">
        <f t="shared" si="23"/>
        <v/>
      </c>
    </row>
    <row r="1542" spans="12:12" x14ac:dyDescent="0.2">
      <c r="L1542" s="44" t="str">
        <f t="shared" si="23"/>
        <v/>
      </c>
    </row>
    <row r="1543" spans="12:12" x14ac:dyDescent="0.2">
      <c r="L1543" s="44" t="str">
        <f t="shared" si="23"/>
        <v/>
      </c>
    </row>
    <row r="1544" spans="12:12" x14ac:dyDescent="0.2">
      <c r="L1544" s="44" t="str">
        <f t="shared" si="23"/>
        <v/>
      </c>
    </row>
    <row r="1545" spans="12:12" x14ac:dyDescent="0.2">
      <c r="L1545" s="44" t="str">
        <f t="shared" si="23"/>
        <v/>
      </c>
    </row>
    <row r="1546" spans="12:12" x14ac:dyDescent="0.2">
      <c r="L1546" s="44" t="str">
        <f t="shared" si="23"/>
        <v/>
      </c>
    </row>
    <row r="1547" spans="12:12" x14ac:dyDescent="0.2">
      <c r="L1547" s="44" t="str">
        <f t="shared" si="23"/>
        <v/>
      </c>
    </row>
    <row r="1548" spans="12:12" x14ac:dyDescent="0.2">
      <c r="L1548" s="44" t="str">
        <f t="shared" si="23"/>
        <v/>
      </c>
    </row>
    <row r="1549" spans="12:12" x14ac:dyDescent="0.2">
      <c r="L1549" s="44" t="str">
        <f t="shared" si="23"/>
        <v/>
      </c>
    </row>
    <row r="1550" spans="12:12" x14ac:dyDescent="0.2">
      <c r="L1550" s="44" t="str">
        <f t="shared" si="23"/>
        <v/>
      </c>
    </row>
    <row r="1551" spans="12:12" x14ac:dyDescent="0.2">
      <c r="L1551" s="44" t="str">
        <f t="shared" si="23"/>
        <v/>
      </c>
    </row>
    <row r="1552" spans="12:12" x14ac:dyDescent="0.2">
      <c r="L1552" s="44" t="str">
        <f t="shared" si="23"/>
        <v/>
      </c>
    </row>
    <row r="1553" spans="12:12" x14ac:dyDescent="0.2">
      <c r="L1553" s="44" t="str">
        <f t="shared" si="23"/>
        <v/>
      </c>
    </row>
    <row r="1554" spans="12:12" x14ac:dyDescent="0.2">
      <c r="L1554" s="44" t="str">
        <f t="shared" si="23"/>
        <v/>
      </c>
    </row>
    <row r="1555" spans="12:12" x14ac:dyDescent="0.2">
      <c r="L1555" s="44" t="str">
        <f t="shared" si="23"/>
        <v/>
      </c>
    </row>
    <row r="1556" spans="12:12" x14ac:dyDescent="0.2">
      <c r="L1556" s="44" t="str">
        <f t="shared" si="23"/>
        <v/>
      </c>
    </row>
    <row r="1557" spans="12:12" x14ac:dyDescent="0.2">
      <c r="L1557" s="44" t="str">
        <f t="shared" si="23"/>
        <v/>
      </c>
    </row>
    <row r="1558" spans="12:12" x14ac:dyDescent="0.2">
      <c r="L1558" s="44" t="str">
        <f t="shared" si="23"/>
        <v/>
      </c>
    </row>
    <row r="1559" spans="12:12" x14ac:dyDescent="0.2">
      <c r="L1559" s="44" t="str">
        <f t="shared" si="23"/>
        <v/>
      </c>
    </row>
    <row r="1560" spans="12:12" x14ac:dyDescent="0.2">
      <c r="L1560" s="44" t="str">
        <f t="shared" si="23"/>
        <v/>
      </c>
    </row>
    <row r="1561" spans="12:12" x14ac:dyDescent="0.2">
      <c r="L1561" s="44" t="str">
        <f t="shared" si="23"/>
        <v/>
      </c>
    </row>
    <row r="1562" spans="12:12" x14ac:dyDescent="0.2">
      <c r="L1562" s="44" t="str">
        <f t="shared" si="23"/>
        <v/>
      </c>
    </row>
    <row r="1563" spans="12:12" x14ac:dyDescent="0.2">
      <c r="L1563" s="44" t="str">
        <f t="shared" si="23"/>
        <v/>
      </c>
    </row>
    <row r="1564" spans="12:12" x14ac:dyDescent="0.2">
      <c r="L1564" s="44" t="str">
        <f t="shared" si="23"/>
        <v/>
      </c>
    </row>
    <row r="1565" spans="12:12" x14ac:dyDescent="0.2">
      <c r="L1565" s="44" t="str">
        <f t="shared" ref="L1565:L1628" si="24">IF(L1564="","",IF(L1564+1=$N$27+1,"",L1564+1))</f>
        <v/>
      </c>
    </row>
    <row r="1566" spans="12:12" x14ac:dyDescent="0.2">
      <c r="L1566" s="44" t="str">
        <f t="shared" si="24"/>
        <v/>
      </c>
    </row>
    <row r="1567" spans="12:12" x14ac:dyDescent="0.2">
      <c r="L1567" s="44" t="str">
        <f t="shared" si="24"/>
        <v/>
      </c>
    </row>
    <row r="1568" spans="12:12" x14ac:dyDescent="0.2">
      <c r="L1568" s="44" t="str">
        <f t="shared" si="24"/>
        <v/>
      </c>
    </row>
    <row r="1569" spans="12:12" x14ac:dyDescent="0.2">
      <c r="L1569" s="44" t="str">
        <f t="shared" si="24"/>
        <v/>
      </c>
    </row>
    <row r="1570" spans="12:12" x14ac:dyDescent="0.2">
      <c r="L1570" s="44" t="str">
        <f t="shared" si="24"/>
        <v/>
      </c>
    </row>
    <row r="1571" spans="12:12" x14ac:dyDescent="0.2">
      <c r="L1571" s="44" t="str">
        <f t="shared" si="24"/>
        <v/>
      </c>
    </row>
    <row r="1572" spans="12:12" x14ac:dyDescent="0.2">
      <c r="L1572" s="44" t="str">
        <f t="shared" si="24"/>
        <v/>
      </c>
    </row>
    <row r="1573" spans="12:12" x14ac:dyDescent="0.2">
      <c r="L1573" s="44" t="str">
        <f t="shared" si="24"/>
        <v/>
      </c>
    </row>
    <row r="1574" spans="12:12" x14ac:dyDescent="0.2">
      <c r="L1574" s="44" t="str">
        <f t="shared" si="24"/>
        <v/>
      </c>
    </row>
    <row r="1575" spans="12:12" x14ac:dyDescent="0.2">
      <c r="L1575" s="44" t="str">
        <f t="shared" si="24"/>
        <v/>
      </c>
    </row>
    <row r="1576" spans="12:12" x14ac:dyDescent="0.2">
      <c r="L1576" s="44" t="str">
        <f t="shared" si="24"/>
        <v/>
      </c>
    </row>
    <row r="1577" spans="12:12" x14ac:dyDescent="0.2">
      <c r="L1577" s="44" t="str">
        <f t="shared" si="24"/>
        <v/>
      </c>
    </row>
    <row r="1578" spans="12:12" x14ac:dyDescent="0.2">
      <c r="L1578" s="44" t="str">
        <f t="shared" si="24"/>
        <v/>
      </c>
    </row>
    <row r="1579" spans="12:12" x14ac:dyDescent="0.2">
      <c r="L1579" s="44" t="str">
        <f t="shared" si="24"/>
        <v/>
      </c>
    </row>
    <row r="1580" spans="12:12" x14ac:dyDescent="0.2">
      <c r="L1580" s="44" t="str">
        <f t="shared" si="24"/>
        <v/>
      </c>
    </row>
    <row r="1581" spans="12:12" x14ac:dyDescent="0.2">
      <c r="L1581" s="44" t="str">
        <f t="shared" si="24"/>
        <v/>
      </c>
    </row>
    <row r="1582" spans="12:12" x14ac:dyDescent="0.2">
      <c r="L1582" s="44" t="str">
        <f t="shared" si="24"/>
        <v/>
      </c>
    </row>
    <row r="1583" spans="12:12" x14ac:dyDescent="0.2">
      <c r="L1583" s="44" t="str">
        <f t="shared" si="24"/>
        <v/>
      </c>
    </row>
    <row r="1584" spans="12:12" x14ac:dyDescent="0.2">
      <c r="L1584" s="44" t="str">
        <f t="shared" si="24"/>
        <v/>
      </c>
    </row>
    <row r="1585" spans="12:12" x14ac:dyDescent="0.2">
      <c r="L1585" s="44" t="str">
        <f t="shared" si="24"/>
        <v/>
      </c>
    </row>
    <row r="1586" spans="12:12" x14ac:dyDescent="0.2">
      <c r="L1586" s="44" t="str">
        <f t="shared" si="24"/>
        <v/>
      </c>
    </row>
    <row r="1587" spans="12:12" x14ac:dyDescent="0.2">
      <c r="L1587" s="44" t="str">
        <f t="shared" si="24"/>
        <v/>
      </c>
    </row>
    <row r="1588" spans="12:12" x14ac:dyDescent="0.2">
      <c r="L1588" s="44" t="str">
        <f t="shared" si="24"/>
        <v/>
      </c>
    </row>
    <row r="1589" spans="12:12" x14ac:dyDescent="0.2">
      <c r="L1589" s="44" t="str">
        <f t="shared" si="24"/>
        <v/>
      </c>
    </row>
    <row r="1590" spans="12:12" x14ac:dyDescent="0.2">
      <c r="L1590" s="44" t="str">
        <f t="shared" si="24"/>
        <v/>
      </c>
    </row>
    <row r="1591" spans="12:12" x14ac:dyDescent="0.2">
      <c r="L1591" s="44" t="str">
        <f t="shared" si="24"/>
        <v/>
      </c>
    </row>
    <row r="1592" spans="12:12" x14ac:dyDescent="0.2">
      <c r="L1592" s="44" t="str">
        <f t="shared" si="24"/>
        <v/>
      </c>
    </row>
    <row r="1593" spans="12:12" x14ac:dyDescent="0.2">
      <c r="L1593" s="44" t="str">
        <f t="shared" si="24"/>
        <v/>
      </c>
    </row>
    <row r="1594" spans="12:12" x14ac:dyDescent="0.2">
      <c r="L1594" s="44" t="str">
        <f t="shared" si="24"/>
        <v/>
      </c>
    </row>
    <row r="1595" spans="12:12" x14ac:dyDescent="0.2">
      <c r="L1595" s="44" t="str">
        <f t="shared" si="24"/>
        <v/>
      </c>
    </row>
    <row r="1596" spans="12:12" x14ac:dyDescent="0.2">
      <c r="L1596" s="44" t="str">
        <f t="shared" si="24"/>
        <v/>
      </c>
    </row>
    <row r="1597" spans="12:12" x14ac:dyDescent="0.2">
      <c r="L1597" s="44" t="str">
        <f t="shared" si="24"/>
        <v/>
      </c>
    </row>
    <row r="1598" spans="12:12" x14ac:dyDescent="0.2">
      <c r="L1598" s="44" t="str">
        <f t="shared" si="24"/>
        <v/>
      </c>
    </row>
    <row r="1599" spans="12:12" x14ac:dyDescent="0.2">
      <c r="L1599" s="44" t="str">
        <f t="shared" si="24"/>
        <v/>
      </c>
    </row>
    <row r="1600" spans="12:12" x14ac:dyDescent="0.2">
      <c r="L1600" s="44" t="str">
        <f t="shared" si="24"/>
        <v/>
      </c>
    </row>
    <row r="1601" spans="12:12" x14ac:dyDescent="0.2">
      <c r="L1601" s="44" t="str">
        <f t="shared" si="24"/>
        <v/>
      </c>
    </row>
    <row r="1602" spans="12:12" x14ac:dyDescent="0.2">
      <c r="L1602" s="44" t="str">
        <f t="shared" si="24"/>
        <v/>
      </c>
    </row>
    <row r="1603" spans="12:12" x14ac:dyDescent="0.2">
      <c r="L1603" s="44" t="str">
        <f t="shared" si="24"/>
        <v/>
      </c>
    </row>
    <row r="1604" spans="12:12" x14ac:dyDescent="0.2">
      <c r="L1604" s="44" t="str">
        <f t="shared" si="24"/>
        <v/>
      </c>
    </row>
    <row r="1605" spans="12:12" x14ac:dyDescent="0.2">
      <c r="L1605" s="44" t="str">
        <f t="shared" si="24"/>
        <v/>
      </c>
    </row>
    <row r="1606" spans="12:12" x14ac:dyDescent="0.2">
      <c r="L1606" s="44" t="str">
        <f t="shared" si="24"/>
        <v/>
      </c>
    </row>
    <row r="1607" spans="12:12" x14ac:dyDescent="0.2">
      <c r="L1607" s="44" t="str">
        <f t="shared" si="24"/>
        <v/>
      </c>
    </row>
    <row r="1608" spans="12:12" x14ac:dyDescent="0.2">
      <c r="L1608" s="44" t="str">
        <f t="shared" si="24"/>
        <v/>
      </c>
    </row>
    <row r="1609" spans="12:12" x14ac:dyDescent="0.2">
      <c r="L1609" s="44" t="str">
        <f t="shared" si="24"/>
        <v/>
      </c>
    </row>
    <row r="1610" spans="12:12" x14ac:dyDescent="0.2">
      <c r="L1610" s="44" t="str">
        <f t="shared" si="24"/>
        <v/>
      </c>
    </row>
    <row r="1611" spans="12:12" x14ac:dyDescent="0.2">
      <c r="L1611" s="44" t="str">
        <f t="shared" si="24"/>
        <v/>
      </c>
    </row>
    <row r="1612" spans="12:12" x14ac:dyDescent="0.2">
      <c r="L1612" s="44" t="str">
        <f t="shared" si="24"/>
        <v/>
      </c>
    </row>
    <row r="1613" spans="12:12" x14ac:dyDescent="0.2">
      <c r="L1613" s="44" t="str">
        <f t="shared" si="24"/>
        <v/>
      </c>
    </row>
    <row r="1614" spans="12:12" x14ac:dyDescent="0.2">
      <c r="L1614" s="44" t="str">
        <f t="shared" si="24"/>
        <v/>
      </c>
    </row>
    <row r="1615" spans="12:12" x14ac:dyDescent="0.2">
      <c r="L1615" s="44" t="str">
        <f t="shared" si="24"/>
        <v/>
      </c>
    </row>
    <row r="1616" spans="12:12" x14ac:dyDescent="0.2">
      <c r="L1616" s="44" t="str">
        <f t="shared" si="24"/>
        <v/>
      </c>
    </row>
    <row r="1617" spans="12:12" x14ac:dyDescent="0.2">
      <c r="L1617" s="44" t="str">
        <f t="shared" si="24"/>
        <v/>
      </c>
    </row>
    <row r="1618" spans="12:12" x14ac:dyDescent="0.2">
      <c r="L1618" s="44" t="str">
        <f t="shared" si="24"/>
        <v/>
      </c>
    </row>
    <row r="1619" spans="12:12" x14ac:dyDescent="0.2">
      <c r="L1619" s="44" t="str">
        <f t="shared" si="24"/>
        <v/>
      </c>
    </row>
    <row r="1620" spans="12:12" x14ac:dyDescent="0.2">
      <c r="L1620" s="44" t="str">
        <f t="shared" si="24"/>
        <v/>
      </c>
    </row>
    <row r="1621" spans="12:12" x14ac:dyDescent="0.2">
      <c r="L1621" s="44" t="str">
        <f t="shared" si="24"/>
        <v/>
      </c>
    </row>
    <row r="1622" spans="12:12" x14ac:dyDescent="0.2">
      <c r="L1622" s="44" t="str">
        <f t="shared" si="24"/>
        <v/>
      </c>
    </row>
    <row r="1623" spans="12:12" x14ac:dyDescent="0.2">
      <c r="L1623" s="44" t="str">
        <f t="shared" si="24"/>
        <v/>
      </c>
    </row>
    <row r="1624" spans="12:12" x14ac:dyDescent="0.2">
      <c r="L1624" s="44" t="str">
        <f t="shared" si="24"/>
        <v/>
      </c>
    </row>
    <row r="1625" spans="12:12" x14ac:dyDescent="0.2">
      <c r="L1625" s="44" t="str">
        <f t="shared" si="24"/>
        <v/>
      </c>
    </row>
    <row r="1626" spans="12:12" x14ac:dyDescent="0.2">
      <c r="L1626" s="44" t="str">
        <f t="shared" si="24"/>
        <v/>
      </c>
    </row>
    <row r="1627" spans="12:12" x14ac:dyDescent="0.2">
      <c r="L1627" s="44" t="str">
        <f t="shared" si="24"/>
        <v/>
      </c>
    </row>
    <row r="1628" spans="12:12" x14ac:dyDescent="0.2">
      <c r="L1628" s="44" t="str">
        <f t="shared" si="24"/>
        <v/>
      </c>
    </row>
    <row r="1629" spans="12:12" x14ac:dyDescent="0.2">
      <c r="L1629" s="44" t="str">
        <f t="shared" ref="L1629:L1692" si="25">IF(L1628="","",IF(L1628+1=$N$27+1,"",L1628+1))</f>
        <v/>
      </c>
    </row>
    <row r="1630" spans="12:12" x14ac:dyDescent="0.2">
      <c r="L1630" s="44" t="str">
        <f t="shared" si="25"/>
        <v/>
      </c>
    </row>
    <row r="1631" spans="12:12" x14ac:dyDescent="0.2">
      <c r="L1631" s="44" t="str">
        <f t="shared" si="25"/>
        <v/>
      </c>
    </row>
    <row r="1632" spans="12:12" x14ac:dyDescent="0.2">
      <c r="L1632" s="44" t="str">
        <f t="shared" si="25"/>
        <v/>
      </c>
    </row>
    <row r="1633" spans="12:12" x14ac:dyDescent="0.2">
      <c r="L1633" s="44" t="str">
        <f t="shared" si="25"/>
        <v/>
      </c>
    </row>
    <row r="1634" spans="12:12" x14ac:dyDescent="0.2">
      <c r="L1634" s="44" t="str">
        <f t="shared" si="25"/>
        <v/>
      </c>
    </row>
    <row r="1635" spans="12:12" x14ac:dyDescent="0.2">
      <c r="L1635" s="44" t="str">
        <f t="shared" si="25"/>
        <v/>
      </c>
    </row>
    <row r="1636" spans="12:12" x14ac:dyDescent="0.2">
      <c r="L1636" s="44" t="str">
        <f t="shared" si="25"/>
        <v/>
      </c>
    </row>
    <row r="1637" spans="12:12" x14ac:dyDescent="0.2">
      <c r="L1637" s="44" t="str">
        <f t="shared" si="25"/>
        <v/>
      </c>
    </row>
    <row r="1638" spans="12:12" x14ac:dyDescent="0.2">
      <c r="L1638" s="44" t="str">
        <f t="shared" si="25"/>
        <v/>
      </c>
    </row>
    <row r="1639" spans="12:12" x14ac:dyDescent="0.2">
      <c r="L1639" s="44" t="str">
        <f t="shared" si="25"/>
        <v/>
      </c>
    </row>
    <row r="1640" spans="12:12" x14ac:dyDescent="0.2">
      <c r="L1640" s="44" t="str">
        <f t="shared" si="25"/>
        <v/>
      </c>
    </row>
    <row r="1641" spans="12:12" x14ac:dyDescent="0.2">
      <c r="L1641" s="44" t="str">
        <f t="shared" si="25"/>
        <v/>
      </c>
    </row>
    <row r="1642" spans="12:12" x14ac:dyDescent="0.2">
      <c r="L1642" s="44" t="str">
        <f t="shared" si="25"/>
        <v/>
      </c>
    </row>
    <row r="1643" spans="12:12" x14ac:dyDescent="0.2">
      <c r="L1643" s="44" t="str">
        <f t="shared" si="25"/>
        <v/>
      </c>
    </row>
    <row r="1644" spans="12:12" x14ac:dyDescent="0.2">
      <c r="L1644" s="44" t="str">
        <f t="shared" si="25"/>
        <v/>
      </c>
    </row>
    <row r="1645" spans="12:12" x14ac:dyDescent="0.2">
      <c r="L1645" s="44" t="str">
        <f t="shared" si="25"/>
        <v/>
      </c>
    </row>
    <row r="1646" spans="12:12" x14ac:dyDescent="0.2">
      <c r="L1646" s="44" t="str">
        <f t="shared" si="25"/>
        <v/>
      </c>
    </row>
    <row r="1647" spans="12:12" x14ac:dyDescent="0.2">
      <c r="L1647" s="44" t="str">
        <f t="shared" si="25"/>
        <v/>
      </c>
    </row>
    <row r="1648" spans="12:12" x14ac:dyDescent="0.2">
      <c r="L1648" s="44" t="str">
        <f t="shared" si="25"/>
        <v/>
      </c>
    </row>
    <row r="1649" spans="12:12" x14ac:dyDescent="0.2">
      <c r="L1649" s="44" t="str">
        <f t="shared" si="25"/>
        <v/>
      </c>
    </row>
    <row r="1650" spans="12:12" x14ac:dyDescent="0.2">
      <c r="L1650" s="44" t="str">
        <f t="shared" si="25"/>
        <v/>
      </c>
    </row>
    <row r="1651" spans="12:12" x14ac:dyDescent="0.2">
      <c r="L1651" s="44" t="str">
        <f t="shared" si="25"/>
        <v/>
      </c>
    </row>
    <row r="1652" spans="12:12" x14ac:dyDescent="0.2">
      <c r="L1652" s="44" t="str">
        <f t="shared" si="25"/>
        <v/>
      </c>
    </row>
    <row r="1653" spans="12:12" x14ac:dyDescent="0.2">
      <c r="L1653" s="44" t="str">
        <f t="shared" si="25"/>
        <v/>
      </c>
    </row>
    <row r="1654" spans="12:12" x14ac:dyDescent="0.2">
      <c r="L1654" s="44" t="str">
        <f t="shared" si="25"/>
        <v/>
      </c>
    </row>
    <row r="1655" spans="12:12" x14ac:dyDescent="0.2">
      <c r="L1655" s="44" t="str">
        <f t="shared" si="25"/>
        <v/>
      </c>
    </row>
    <row r="1656" spans="12:12" x14ac:dyDescent="0.2">
      <c r="L1656" s="44" t="str">
        <f t="shared" si="25"/>
        <v/>
      </c>
    </row>
    <row r="1657" spans="12:12" x14ac:dyDescent="0.2">
      <c r="L1657" s="44" t="str">
        <f t="shared" si="25"/>
        <v/>
      </c>
    </row>
    <row r="1658" spans="12:12" x14ac:dyDescent="0.2">
      <c r="L1658" s="44" t="str">
        <f t="shared" si="25"/>
        <v/>
      </c>
    </row>
    <row r="1659" spans="12:12" x14ac:dyDescent="0.2">
      <c r="L1659" s="44" t="str">
        <f t="shared" si="25"/>
        <v/>
      </c>
    </row>
    <row r="1660" spans="12:12" x14ac:dyDescent="0.2">
      <c r="L1660" s="44" t="str">
        <f t="shared" si="25"/>
        <v/>
      </c>
    </row>
    <row r="1661" spans="12:12" x14ac:dyDescent="0.2">
      <c r="L1661" s="44" t="str">
        <f t="shared" si="25"/>
        <v/>
      </c>
    </row>
    <row r="1662" spans="12:12" x14ac:dyDescent="0.2">
      <c r="L1662" s="44" t="str">
        <f t="shared" si="25"/>
        <v/>
      </c>
    </row>
    <row r="1663" spans="12:12" x14ac:dyDescent="0.2">
      <c r="L1663" s="44" t="str">
        <f t="shared" si="25"/>
        <v/>
      </c>
    </row>
    <row r="1664" spans="12:12" x14ac:dyDescent="0.2">
      <c r="L1664" s="44" t="str">
        <f t="shared" si="25"/>
        <v/>
      </c>
    </row>
    <row r="1665" spans="12:12" x14ac:dyDescent="0.2">
      <c r="L1665" s="44" t="str">
        <f t="shared" si="25"/>
        <v/>
      </c>
    </row>
    <row r="1666" spans="12:12" x14ac:dyDescent="0.2">
      <c r="L1666" s="44" t="str">
        <f t="shared" si="25"/>
        <v/>
      </c>
    </row>
    <row r="1667" spans="12:12" x14ac:dyDescent="0.2">
      <c r="L1667" s="44" t="str">
        <f t="shared" si="25"/>
        <v/>
      </c>
    </row>
    <row r="1668" spans="12:12" x14ac:dyDescent="0.2">
      <c r="L1668" s="44" t="str">
        <f t="shared" si="25"/>
        <v/>
      </c>
    </row>
    <row r="1669" spans="12:12" x14ac:dyDescent="0.2">
      <c r="L1669" s="44" t="str">
        <f t="shared" si="25"/>
        <v/>
      </c>
    </row>
    <row r="1670" spans="12:12" x14ac:dyDescent="0.2">
      <c r="L1670" s="44" t="str">
        <f t="shared" si="25"/>
        <v/>
      </c>
    </row>
    <row r="1671" spans="12:12" x14ac:dyDescent="0.2">
      <c r="L1671" s="44" t="str">
        <f t="shared" si="25"/>
        <v/>
      </c>
    </row>
    <row r="1672" spans="12:12" x14ac:dyDescent="0.2">
      <c r="L1672" s="44" t="str">
        <f t="shared" si="25"/>
        <v/>
      </c>
    </row>
    <row r="1673" spans="12:12" x14ac:dyDescent="0.2">
      <c r="L1673" s="44" t="str">
        <f t="shared" si="25"/>
        <v/>
      </c>
    </row>
    <row r="1674" spans="12:12" x14ac:dyDescent="0.2">
      <c r="L1674" s="44" t="str">
        <f t="shared" si="25"/>
        <v/>
      </c>
    </row>
    <row r="1675" spans="12:12" x14ac:dyDescent="0.2">
      <c r="L1675" s="44" t="str">
        <f t="shared" si="25"/>
        <v/>
      </c>
    </row>
    <row r="1676" spans="12:12" x14ac:dyDescent="0.2">
      <c r="L1676" s="44" t="str">
        <f t="shared" si="25"/>
        <v/>
      </c>
    </row>
    <row r="1677" spans="12:12" x14ac:dyDescent="0.2">
      <c r="L1677" s="44" t="str">
        <f t="shared" si="25"/>
        <v/>
      </c>
    </row>
    <row r="1678" spans="12:12" x14ac:dyDescent="0.2">
      <c r="L1678" s="44" t="str">
        <f t="shared" si="25"/>
        <v/>
      </c>
    </row>
    <row r="1679" spans="12:12" x14ac:dyDescent="0.2">
      <c r="L1679" s="44" t="str">
        <f t="shared" si="25"/>
        <v/>
      </c>
    </row>
    <row r="1680" spans="12:12" x14ac:dyDescent="0.2">
      <c r="L1680" s="44" t="str">
        <f t="shared" si="25"/>
        <v/>
      </c>
    </row>
    <row r="1681" spans="12:12" x14ac:dyDescent="0.2">
      <c r="L1681" s="44" t="str">
        <f t="shared" si="25"/>
        <v/>
      </c>
    </row>
    <row r="1682" spans="12:12" x14ac:dyDescent="0.2">
      <c r="L1682" s="44" t="str">
        <f t="shared" si="25"/>
        <v/>
      </c>
    </row>
    <row r="1683" spans="12:12" x14ac:dyDescent="0.2">
      <c r="L1683" s="44" t="str">
        <f t="shared" si="25"/>
        <v/>
      </c>
    </row>
    <row r="1684" spans="12:12" x14ac:dyDescent="0.2">
      <c r="L1684" s="44" t="str">
        <f t="shared" si="25"/>
        <v/>
      </c>
    </row>
    <row r="1685" spans="12:12" x14ac:dyDescent="0.2">
      <c r="L1685" s="44" t="str">
        <f t="shared" si="25"/>
        <v/>
      </c>
    </row>
    <row r="1686" spans="12:12" x14ac:dyDescent="0.2">
      <c r="L1686" s="44" t="str">
        <f t="shared" si="25"/>
        <v/>
      </c>
    </row>
    <row r="1687" spans="12:12" x14ac:dyDescent="0.2">
      <c r="L1687" s="44" t="str">
        <f t="shared" si="25"/>
        <v/>
      </c>
    </row>
    <row r="1688" spans="12:12" x14ac:dyDescent="0.2">
      <c r="L1688" s="44" t="str">
        <f t="shared" si="25"/>
        <v/>
      </c>
    </row>
    <row r="1689" spans="12:12" x14ac:dyDescent="0.2">
      <c r="L1689" s="44" t="str">
        <f t="shared" si="25"/>
        <v/>
      </c>
    </row>
    <row r="1690" spans="12:12" x14ac:dyDescent="0.2">
      <c r="L1690" s="44" t="str">
        <f t="shared" si="25"/>
        <v/>
      </c>
    </row>
    <row r="1691" spans="12:12" x14ac:dyDescent="0.2">
      <c r="L1691" s="44" t="str">
        <f t="shared" si="25"/>
        <v/>
      </c>
    </row>
    <row r="1692" spans="12:12" x14ac:dyDescent="0.2">
      <c r="L1692" s="44" t="str">
        <f t="shared" si="25"/>
        <v/>
      </c>
    </row>
    <row r="1693" spans="12:12" x14ac:dyDescent="0.2">
      <c r="L1693" s="44" t="str">
        <f t="shared" ref="L1693:L1756" si="26">IF(L1692="","",IF(L1692+1=$N$27+1,"",L1692+1))</f>
        <v/>
      </c>
    </row>
    <row r="1694" spans="12:12" x14ac:dyDescent="0.2">
      <c r="L1694" s="44" t="str">
        <f t="shared" si="26"/>
        <v/>
      </c>
    </row>
    <row r="1695" spans="12:12" x14ac:dyDescent="0.2">
      <c r="L1695" s="44" t="str">
        <f t="shared" si="26"/>
        <v/>
      </c>
    </row>
    <row r="1696" spans="12:12" x14ac:dyDescent="0.2">
      <c r="L1696" s="44" t="str">
        <f t="shared" si="26"/>
        <v/>
      </c>
    </row>
    <row r="1697" spans="12:12" x14ac:dyDescent="0.2">
      <c r="L1697" s="44" t="str">
        <f t="shared" si="26"/>
        <v/>
      </c>
    </row>
    <row r="1698" spans="12:12" x14ac:dyDescent="0.2">
      <c r="L1698" s="44" t="str">
        <f t="shared" si="26"/>
        <v/>
      </c>
    </row>
    <row r="1699" spans="12:12" x14ac:dyDescent="0.2">
      <c r="L1699" s="44" t="str">
        <f t="shared" si="26"/>
        <v/>
      </c>
    </row>
    <row r="1700" spans="12:12" x14ac:dyDescent="0.2">
      <c r="L1700" s="44" t="str">
        <f t="shared" si="26"/>
        <v/>
      </c>
    </row>
    <row r="1701" spans="12:12" x14ac:dyDescent="0.2">
      <c r="L1701" s="44" t="str">
        <f t="shared" si="26"/>
        <v/>
      </c>
    </row>
    <row r="1702" spans="12:12" x14ac:dyDescent="0.2">
      <c r="L1702" s="44" t="str">
        <f t="shared" si="26"/>
        <v/>
      </c>
    </row>
    <row r="1703" spans="12:12" x14ac:dyDescent="0.2">
      <c r="L1703" s="44" t="str">
        <f t="shared" si="26"/>
        <v/>
      </c>
    </row>
    <row r="1704" spans="12:12" x14ac:dyDescent="0.2">
      <c r="L1704" s="44" t="str">
        <f t="shared" si="26"/>
        <v/>
      </c>
    </row>
    <row r="1705" spans="12:12" x14ac:dyDescent="0.2">
      <c r="L1705" s="44" t="str">
        <f t="shared" si="26"/>
        <v/>
      </c>
    </row>
    <row r="1706" spans="12:12" x14ac:dyDescent="0.2">
      <c r="L1706" s="44" t="str">
        <f t="shared" si="26"/>
        <v/>
      </c>
    </row>
    <row r="1707" spans="12:12" x14ac:dyDescent="0.2">
      <c r="L1707" s="44" t="str">
        <f t="shared" si="26"/>
        <v/>
      </c>
    </row>
    <row r="1708" spans="12:12" x14ac:dyDescent="0.2">
      <c r="L1708" s="44" t="str">
        <f t="shared" si="26"/>
        <v/>
      </c>
    </row>
    <row r="1709" spans="12:12" x14ac:dyDescent="0.2">
      <c r="L1709" s="44" t="str">
        <f t="shared" si="26"/>
        <v/>
      </c>
    </row>
    <row r="1710" spans="12:12" x14ac:dyDescent="0.2">
      <c r="L1710" s="44" t="str">
        <f t="shared" si="26"/>
        <v/>
      </c>
    </row>
    <row r="1711" spans="12:12" x14ac:dyDescent="0.2">
      <c r="L1711" s="44" t="str">
        <f t="shared" si="26"/>
        <v/>
      </c>
    </row>
    <row r="1712" spans="12:12" x14ac:dyDescent="0.2">
      <c r="L1712" s="44" t="str">
        <f t="shared" si="26"/>
        <v/>
      </c>
    </row>
    <row r="1713" spans="12:12" x14ac:dyDescent="0.2">
      <c r="L1713" s="44" t="str">
        <f t="shared" si="26"/>
        <v/>
      </c>
    </row>
    <row r="1714" spans="12:12" x14ac:dyDescent="0.2">
      <c r="L1714" s="44" t="str">
        <f t="shared" si="26"/>
        <v/>
      </c>
    </row>
    <row r="1715" spans="12:12" x14ac:dyDescent="0.2">
      <c r="L1715" s="44" t="str">
        <f t="shared" si="26"/>
        <v/>
      </c>
    </row>
    <row r="1716" spans="12:12" x14ac:dyDescent="0.2">
      <c r="L1716" s="44" t="str">
        <f t="shared" si="26"/>
        <v/>
      </c>
    </row>
    <row r="1717" spans="12:12" x14ac:dyDescent="0.2">
      <c r="L1717" s="44" t="str">
        <f t="shared" si="26"/>
        <v/>
      </c>
    </row>
    <row r="1718" spans="12:12" x14ac:dyDescent="0.2">
      <c r="L1718" s="44" t="str">
        <f t="shared" si="26"/>
        <v/>
      </c>
    </row>
    <row r="1719" spans="12:12" x14ac:dyDescent="0.2">
      <c r="L1719" s="44" t="str">
        <f t="shared" si="26"/>
        <v/>
      </c>
    </row>
    <row r="1720" spans="12:12" x14ac:dyDescent="0.2">
      <c r="L1720" s="44" t="str">
        <f t="shared" si="26"/>
        <v/>
      </c>
    </row>
    <row r="1721" spans="12:12" x14ac:dyDescent="0.2">
      <c r="L1721" s="44" t="str">
        <f t="shared" si="26"/>
        <v/>
      </c>
    </row>
    <row r="1722" spans="12:12" x14ac:dyDescent="0.2">
      <c r="L1722" s="44" t="str">
        <f t="shared" si="26"/>
        <v/>
      </c>
    </row>
    <row r="1723" spans="12:12" x14ac:dyDescent="0.2">
      <c r="L1723" s="44" t="str">
        <f t="shared" si="26"/>
        <v/>
      </c>
    </row>
    <row r="1724" spans="12:12" x14ac:dyDescent="0.2">
      <c r="L1724" s="44" t="str">
        <f t="shared" si="26"/>
        <v/>
      </c>
    </row>
    <row r="1725" spans="12:12" x14ac:dyDescent="0.2">
      <c r="L1725" s="44" t="str">
        <f t="shared" si="26"/>
        <v/>
      </c>
    </row>
    <row r="1726" spans="12:12" x14ac:dyDescent="0.2">
      <c r="L1726" s="44" t="str">
        <f t="shared" si="26"/>
        <v/>
      </c>
    </row>
    <row r="1727" spans="12:12" x14ac:dyDescent="0.2">
      <c r="L1727" s="44" t="str">
        <f t="shared" si="26"/>
        <v/>
      </c>
    </row>
    <row r="1728" spans="12:12" x14ac:dyDescent="0.2">
      <c r="L1728" s="44" t="str">
        <f t="shared" si="26"/>
        <v/>
      </c>
    </row>
    <row r="1729" spans="12:12" x14ac:dyDescent="0.2">
      <c r="L1729" s="44" t="str">
        <f t="shared" si="26"/>
        <v/>
      </c>
    </row>
    <row r="1730" spans="12:12" x14ac:dyDescent="0.2">
      <c r="L1730" s="44" t="str">
        <f t="shared" si="26"/>
        <v/>
      </c>
    </row>
    <row r="1731" spans="12:12" x14ac:dyDescent="0.2">
      <c r="L1731" s="44" t="str">
        <f t="shared" si="26"/>
        <v/>
      </c>
    </row>
    <row r="1732" spans="12:12" x14ac:dyDescent="0.2">
      <c r="L1732" s="44" t="str">
        <f t="shared" si="26"/>
        <v/>
      </c>
    </row>
    <row r="1733" spans="12:12" x14ac:dyDescent="0.2">
      <c r="L1733" s="44" t="str">
        <f t="shared" si="26"/>
        <v/>
      </c>
    </row>
    <row r="1734" spans="12:12" x14ac:dyDescent="0.2">
      <c r="L1734" s="44" t="str">
        <f t="shared" si="26"/>
        <v/>
      </c>
    </row>
    <row r="1735" spans="12:12" x14ac:dyDescent="0.2">
      <c r="L1735" s="44" t="str">
        <f t="shared" si="26"/>
        <v/>
      </c>
    </row>
    <row r="1736" spans="12:12" x14ac:dyDescent="0.2">
      <c r="L1736" s="44" t="str">
        <f t="shared" si="26"/>
        <v/>
      </c>
    </row>
    <row r="1737" spans="12:12" x14ac:dyDescent="0.2">
      <c r="L1737" s="44" t="str">
        <f t="shared" si="26"/>
        <v/>
      </c>
    </row>
    <row r="1738" spans="12:12" x14ac:dyDescent="0.2">
      <c r="L1738" s="44" t="str">
        <f t="shared" si="26"/>
        <v/>
      </c>
    </row>
    <row r="1739" spans="12:12" x14ac:dyDescent="0.2">
      <c r="L1739" s="44" t="str">
        <f t="shared" si="26"/>
        <v/>
      </c>
    </row>
    <row r="1740" spans="12:12" x14ac:dyDescent="0.2">
      <c r="L1740" s="44" t="str">
        <f t="shared" si="26"/>
        <v/>
      </c>
    </row>
    <row r="1741" spans="12:12" x14ac:dyDescent="0.2">
      <c r="L1741" s="44" t="str">
        <f t="shared" si="26"/>
        <v/>
      </c>
    </row>
    <row r="1742" spans="12:12" x14ac:dyDescent="0.2">
      <c r="L1742" s="44" t="str">
        <f t="shared" si="26"/>
        <v/>
      </c>
    </row>
    <row r="1743" spans="12:12" x14ac:dyDescent="0.2">
      <c r="L1743" s="44" t="str">
        <f t="shared" si="26"/>
        <v/>
      </c>
    </row>
    <row r="1744" spans="12:12" x14ac:dyDescent="0.2">
      <c r="L1744" s="44" t="str">
        <f t="shared" si="26"/>
        <v/>
      </c>
    </row>
    <row r="1745" spans="12:12" x14ac:dyDescent="0.2">
      <c r="L1745" s="44" t="str">
        <f t="shared" si="26"/>
        <v/>
      </c>
    </row>
    <row r="1746" spans="12:12" x14ac:dyDescent="0.2">
      <c r="L1746" s="44" t="str">
        <f t="shared" si="26"/>
        <v/>
      </c>
    </row>
    <row r="1747" spans="12:12" x14ac:dyDescent="0.2">
      <c r="L1747" s="44" t="str">
        <f t="shared" si="26"/>
        <v/>
      </c>
    </row>
    <row r="1748" spans="12:12" x14ac:dyDescent="0.2">
      <c r="L1748" s="44" t="str">
        <f t="shared" si="26"/>
        <v/>
      </c>
    </row>
    <row r="1749" spans="12:12" x14ac:dyDescent="0.2">
      <c r="L1749" s="44" t="str">
        <f t="shared" si="26"/>
        <v/>
      </c>
    </row>
    <row r="1750" spans="12:12" x14ac:dyDescent="0.2">
      <c r="L1750" s="44" t="str">
        <f t="shared" si="26"/>
        <v/>
      </c>
    </row>
    <row r="1751" spans="12:12" x14ac:dyDescent="0.2">
      <c r="L1751" s="44" t="str">
        <f t="shared" si="26"/>
        <v/>
      </c>
    </row>
    <row r="1752" spans="12:12" x14ac:dyDescent="0.2">
      <c r="L1752" s="44" t="str">
        <f t="shared" si="26"/>
        <v/>
      </c>
    </row>
    <row r="1753" spans="12:12" x14ac:dyDescent="0.2">
      <c r="L1753" s="44" t="str">
        <f t="shared" si="26"/>
        <v/>
      </c>
    </row>
    <row r="1754" spans="12:12" x14ac:dyDescent="0.2">
      <c r="L1754" s="44" t="str">
        <f t="shared" si="26"/>
        <v/>
      </c>
    </row>
    <row r="1755" spans="12:12" x14ac:dyDescent="0.2">
      <c r="L1755" s="44" t="str">
        <f t="shared" si="26"/>
        <v/>
      </c>
    </row>
    <row r="1756" spans="12:12" x14ac:dyDescent="0.2">
      <c r="L1756" s="44" t="str">
        <f t="shared" si="26"/>
        <v/>
      </c>
    </row>
    <row r="1757" spans="12:12" x14ac:dyDescent="0.2">
      <c r="L1757" s="44" t="str">
        <f t="shared" ref="L1757:L1820" si="27">IF(L1756="","",IF(L1756+1=$N$27+1,"",L1756+1))</f>
        <v/>
      </c>
    </row>
    <row r="1758" spans="12:12" x14ac:dyDescent="0.2">
      <c r="L1758" s="44" t="str">
        <f t="shared" si="27"/>
        <v/>
      </c>
    </row>
    <row r="1759" spans="12:12" x14ac:dyDescent="0.2">
      <c r="L1759" s="44" t="str">
        <f t="shared" si="27"/>
        <v/>
      </c>
    </row>
    <row r="1760" spans="12:12" x14ac:dyDescent="0.2">
      <c r="L1760" s="44" t="str">
        <f t="shared" si="27"/>
        <v/>
      </c>
    </row>
    <row r="1761" spans="12:12" x14ac:dyDescent="0.2">
      <c r="L1761" s="44" t="str">
        <f t="shared" si="27"/>
        <v/>
      </c>
    </row>
    <row r="1762" spans="12:12" x14ac:dyDescent="0.2">
      <c r="L1762" s="44" t="str">
        <f t="shared" si="27"/>
        <v/>
      </c>
    </row>
    <row r="1763" spans="12:12" x14ac:dyDescent="0.2">
      <c r="L1763" s="44" t="str">
        <f t="shared" si="27"/>
        <v/>
      </c>
    </row>
    <row r="1764" spans="12:12" x14ac:dyDescent="0.2">
      <c r="L1764" s="44" t="str">
        <f t="shared" si="27"/>
        <v/>
      </c>
    </row>
    <row r="1765" spans="12:12" x14ac:dyDescent="0.2">
      <c r="L1765" s="44" t="str">
        <f t="shared" si="27"/>
        <v/>
      </c>
    </row>
    <row r="1766" spans="12:12" x14ac:dyDescent="0.2">
      <c r="L1766" s="44" t="str">
        <f t="shared" si="27"/>
        <v/>
      </c>
    </row>
    <row r="1767" spans="12:12" x14ac:dyDescent="0.2">
      <c r="L1767" s="44" t="str">
        <f t="shared" si="27"/>
        <v/>
      </c>
    </row>
    <row r="1768" spans="12:12" x14ac:dyDescent="0.2">
      <c r="L1768" s="44" t="str">
        <f t="shared" si="27"/>
        <v/>
      </c>
    </row>
    <row r="1769" spans="12:12" x14ac:dyDescent="0.2">
      <c r="L1769" s="44" t="str">
        <f t="shared" si="27"/>
        <v/>
      </c>
    </row>
    <row r="1770" spans="12:12" x14ac:dyDescent="0.2">
      <c r="L1770" s="44" t="str">
        <f t="shared" si="27"/>
        <v/>
      </c>
    </row>
    <row r="1771" spans="12:12" x14ac:dyDescent="0.2">
      <c r="L1771" s="44" t="str">
        <f t="shared" si="27"/>
        <v/>
      </c>
    </row>
    <row r="1772" spans="12:12" x14ac:dyDescent="0.2">
      <c r="L1772" s="44" t="str">
        <f t="shared" si="27"/>
        <v/>
      </c>
    </row>
    <row r="1773" spans="12:12" x14ac:dyDescent="0.2">
      <c r="L1773" s="44" t="str">
        <f t="shared" si="27"/>
        <v/>
      </c>
    </row>
    <row r="1774" spans="12:12" x14ac:dyDescent="0.2">
      <c r="L1774" s="44" t="str">
        <f t="shared" si="27"/>
        <v/>
      </c>
    </row>
    <row r="1775" spans="12:12" x14ac:dyDescent="0.2">
      <c r="L1775" s="44" t="str">
        <f t="shared" si="27"/>
        <v/>
      </c>
    </row>
    <row r="1776" spans="12:12" x14ac:dyDescent="0.2">
      <c r="L1776" s="44" t="str">
        <f t="shared" si="27"/>
        <v/>
      </c>
    </row>
    <row r="1777" spans="12:12" x14ac:dyDescent="0.2">
      <c r="L1777" s="44" t="str">
        <f t="shared" si="27"/>
        <v/>
      </c>
    </row>
    <row r="1778" spans="12:12" x14ac:dyDescent="0.2">
      <c r="L1778" s="44" t="str">
        <f t="shared" si="27"/>
        <v/>
      </c>
    </row>
    <row r="1779" spans="12:12" x14ac:dyDescent="0.2">
      <c r="L1779" s="44" t="str">
        <f t="shared" si="27"/>
        <v/>
      </c>
    </row>
    <row r="1780" spans="12:12" x14ac:dyDescent="0.2">
      <c r="L1780" s="44" t="str">
        <f t="shared" si="27"/>
        <v/>
      </c>
    </row>
    <row r="1781" spans="12:12" x14ac:dyDescent="0.2">
      <c r="L1781" s="44" t="str">
        <f t="shared" si="27"/>
        <v/>
      </c>
    </row>
    <row r="1782" spans="12:12" x14ac:dyDescent="0.2">
      <c r="L1782" s="44" t="str">
        <f t="shared" si="27"/>
        <v/>
      </c>
    </row>
    <row r="1783" spans="12:12" x14ac:dyDescent="0.2">
      <c r="L1783" s="44" t="str">
        <f t="shared" si="27"/>
        <v/>
      </c>
    </row>
    <row r="1784" spans="12:12" x14ac:dyDescent="0.2">
      <c r="L1784" s="44" t="str">
        <f t="shared" si="27"/>
        <v/>
      </c>
    </row>
    <row r="1785" spans="12:12" x14ac:dyDescent="0.2">
      <c r="L1785" s="44" t="str">
        <f t="shared" si="27"/>
        <v/>
      </c>
    </row>
    <row r="1786" spans="12:12" x14ac:dyDescent="0.2">
      <c r="L1786" s="44" t="str">
        <f t="shared" si="27"/>
        <v/>
      </c>
    </row>
    <row r="1787" spans="12:12" x14ac:dyDescent="0.2">
      <c r="L1787" s="44" t="str">
        <f t="shared" si="27"/>
        <v/>
      </c>
    </row>
    <row r="1788" spans="12:12" x14ac:dyDescent="0.2">
      <c r="L1788" s="44" t="str">
        <f t="shared" si="27"/>
        <v/>
      </c>
    </row>
    <row r="1789" spans="12:12" x14ac:dyDescent="0.2">
      <c r="L1789" s="44" t="str">
        <f t="shared" si="27"/>
        <v/>
      </c>
    </row>
    <row r="1790" spans="12:12" x14ac:dyDescent="0.2">
      <c r="L1790" s="44" t="str">
        <f t="shared" si="27"/>
        <v/>
      </c>
    </row>
    <row r="1791" spans="12:12" x14ac:dyDescent="0.2">
      <c r="L1791" s="44" t="str">
        <f t="shared" si="27"/>
        <v/>
      </c>
    </row>
    <row r="1792" spans="12:12" x14ac:dyDescent="0.2">
      <c r="L1792" s="44" t="str">
        <f t="shared" si="27"/>
        <v/>
      </c>
    </row>
    <row r="1793" spans="12:12" x14ac:dyDescent="0.2">
      <c r="L1793" s="44" t="str">
        <f t="shared" si="27"/>
        <v/>
      </c>
    </row>
    <row r="1794" spans="12:12" x14ac:dyDescent="0.2">
      <c r="L1794" s="44" t="str">
        <f t="shared" si="27"/>
        <v/>
      </c>
    </row>
    <row r="1795" spans="12:12" x14ac:dyDescent="0.2">
      <c r="L1795" s="44" t="str">
        <f t="shared" si="27"/>
        <v/>
      </c>
    </row>
    <row r="1796" spans="12:12" x14ac:dyDescent="0.2">
      <c r="L1796" s="44" t="str">
        <f t="shared" si="27"/>
        <v/>
      </c>
    </row>
    <row r="1797" spans="12:12" x14ac:dyDescent="0.2">
      <c r="L1797" s="44" t="str">
        <f t="shared" si="27"/>
        <v/>
      </c>
    </row>
    <row r="1798" spans="12:12" x14ac:dyDescent="0.2">
      <c r="L1798" s="44" t="str">
        <f t="shared" si="27"/>
        <v/>
      </c>
    </row>
    <row r="1799" spans="12:12" x14ac:dyDescent="0.2">
      <c r="L1799" s="44" t="str">
        <f t="shared" si="27"/>
        <v/>
      </c>
    </row>
    <row r="1800" spans="12:12" x14ac:dyDescent="0.2">
      <c r="L1800" s="44" t="str">
        <f t="shared" si="27"/>
        <v/>
      </c>
    </row>
    <row r="1801" spans="12:12" x14ac:dyDescent="0.2">
      <c r="L1801" s="44" t="str">
        <f t="shared" si="27"/>
        <v/>
      </c>
    </row>
    <row r="1802" spans="12:12" x14ac:dyDescent="0.2">
      <c r="L1802" s="44" t="str">
        <f t="shared" si="27"/>
        <v/>
      </c>
    </row>
    <row r="1803" spans="12:12" x14ac:dyDescent="0.2">
      <c r="L1803" s="44" t="str">
        <f t="shared" si="27"/>
        <v/>
      </c>
    </row>
    <row r="1804" spans="12:12" x14ac:dyDescent="0.2">
      <c r="L1804" s="44" t="str">
        <f t="shared" si="27"/>
        <v/>
      </c>
    </row>
    <row r="1805" spans="12:12" x14ac:dyDescent="0.2">
      <c r="L1805" s="44" t="str">
        <f t="shared" si="27"/>
        <v/>
      </c>
    </row>
    <row r="1806" spans="12:12" x14ac:dyDescent="0.2">
      <c r="L1806" s="44" t="str">
        <f t="shared" si="27"/>
        <v/>
      </c>
    </row>
    <row r="1807" spans="12:12" x14ac:dyDescent="0.2">
      <c r="L1807" s="44" t="str">
        <f t="shared" si="27"/>
        <v/>
      </c>
    </row>
    <row r="1808" spans="12:12" x14ac:dyDescent="0.2">
      <c r="L1808" s="44" t="str">
        <f t="shared" si="27"/>
        <v/>
      </c>
    </row>
    <row r="1809" spans="12:12" x14ac:dyDescent="0.2">
      <c r="L1809" s="44" t="str">
        <f t="shared" si="27"/>
        <v/>
      </c>
    </row>
    <row r="1810" spans="12:12" x14ac:dyDescent="0.2">
      <c r="L1810" s="44" t="str">
        <f t="shared" si="27"/>
        <v/>
      </c>
    </row>
    <row r="1811" spans="12:12" x14ac:dyDescent="0.2">
      <c r="L1811" s="44" t="str">
        <f t="shared" si="27"/>
        <v/>
      </c>
    </row>
    <row r="1812" spans="12:12" x14ac:dyDescent="0.2">
      <c r="L1812" s="44" t="str">
        <f t="shared" si="27"/>
        <v/>
      </c>
    </row>
    <row r="1813" spans="12:12" x14ac:dyDescent="0.2">
      <c r="L1813" s="44" t="str">
        <f t="shared" si="27"/>
        <v/>
      </c>
    </row>
    <row r="1814" spans="12:12" x14ac:dyDescent="0.2">
      <c r="L1814" s="44" t="str">
        <f t="shared" si="27"/>
        <v/>
      </c>
    </row>
    <row r="1815" spans="12:12" x14ac:dyDescent="0.2">
      <c r="L1815" s="44" t="str">
        <f t="shared" si="27"/>
        <v/>
      </c>
    </row>
    <row r="1816" spans="12:12" x14ac:dyDescent="0.2">
      <c r="L1816" s="44" t="str">
        <f t="shared" si="27"/>
        <v/>
      </c>
    </row>
    <row r="1817" spans="12:12" x14ac:dyDescent="0.2">
      <c r="L1817" s="44" t="str">
        <f t="shared" si="27"/>
        <v/>
      </c>
    </row>
    <row r="1818" spans="12:12" x14ac:dyDescent="0.2">
      <c r="L1818" s="44" t="str">
        <f t="shared" si="27"/>
        <v/>
      </c>
    </row>
    <row r="1819" spans="12:12" x14ac:dyDescent="0.2">
      <c r="L1819" s="44" t="str">
        <f t="shared" si="27"/>
        <v/>
      </c>
    </row>
    <row r="1820" spans="12:12" x14ac:dyDescent="0.2">
      <c r="L1820" s="44" t="str">
        <f t="shared" si="27"/>
        <v/>
      </c>
    </row>
    <row r="1821" spans="12:12" x14ac:dyDescent="0.2">
      <c r="L1821" s="44" t="str">
        <f t="shared" ref="L1821:L1884" si="28">IF(L1820="","",IF(L1820+1=$N$27+1,"",L1820+1))</f>
        <v/>
      </c>
    </row>
    <row r="1822" spans="12:12" x14ac:dyDescent="0.2">
      <c r="L1822" s="44" t="str">
        <f t="shared" si="28"/>
        <v/>
      </c>
    </row>
    <row r="1823" spans="12:12" x14ac:dyDescent="0.2">
      <c r="L1823" s="44" t="str">
        <f t="shared" si="28"/>
        <v/>
      </c>
    </row>
    <row r="1824" spans="12:12" x14ac:dyDescent="0.2">
      <c r="L1824" s="44" t="str">
        <f t="shared" si="28"/>
        <v/>
      </c>
    </row>
    <row r="1825" spans="12:12" x14ac:dyDescent="0.2">
      <c r="L1825" s="44" t="str">
        <f t="shared" si="28"/>
        <v/>
      </c>
    </row>
    <row r="1826" spans="12:12" x14ac:dyDescent="0.2">
      <c r="L1826" s="44" t="str">
        <f t="shared" si="28"/>
        <v/>
      </c>
    </row>
    <row r="1827" spans="12:12" x14ac:dyDescent="0.2">
      <c r="L1827" s="44" t="str">
        <f t="shared" si="28"/>
        <v/>
      </c>
    </row>
    <row r="1828" spans="12:12" x14ac:dyDescent="0.2">
      <c r="L1828" s="44" t="str">
        <f t="shared" si="28"/>
        <v/>
      </c>
    </row>
    <row r="1829" spans="12:12" x14ac:dyDescent="0.2">
      <c r="L1829" s="44" t="str">
        <f t="shared" si="28"/>
        <v/>
      </c>
    </row>
    <row r="1830" spans="12:12" x14ac:dyDescent="0.2">
      <c r="L1830" s="44" t="str">
        <f t="shared" si="28"/>
        <v/>
      </c>
    </row>
    <row r="1831" spans="12:12" x14ac:dyDescent="0.2">
      <c r="L1831" s="44" t="str">
        <f t="shared" si="28"/>
        <v/>
      </c>
    </row>
    <row r="1832" spans="12:12" x14ac:dyDescent="0.2">
      <c r="L1832" s="44" t="str">
        <f t="shared" si="28"/>
        <v/>
      </c>
    </row>
    <row r="1833" spans="12:12" x14ac:dyDescent="0.2">
      <c r="L1833" s="44" t="str">
        <f t="shared" si="28"/>
        <v/>
      </c>
    </row>
    <row r="1834" spans="12:12" x14ac:dyDescent="0.2">
      <c r="L1834" s="44" t="str">
        <f t="shared" si="28"/>
        <v/>
      </c>
    </row>
    <row r="1835" spans="12:12" x14ac:dyDescent="0.2">
      <c r="L1835" s="44" t="str">
        <f t="shared" si="28"/>
        <v/>
      </c>
    </row>
    <row r="1836" spans="12:12" x14ac:dyDescent="0.2">
      <c r="L1836" s="44" t="str">
        <f t="shared" si="28"/>
        <v/>
      </c>
    </row>
    <row r="1837" spans="12:12" x14ac:dyDescent="0.2">
      <c r="L1837" s="44" t="str">
        <f t="shared" si="28"/>
        <v/>
      </c>
    </row>
    <row r="1838" spans="12:12" x14ac:dyDescent="0.2">
      <c r="L1838" s="44" t="str">
        <f t="shared" si="28"/>
        <v/>
      </c>
    </row>
    <row r="1839" spans="12:12" x14ac:dyDescent="0.2">
      <c r="L1839" s="44" t="str">
        <f t="shared" si="28"/>
        <v/>
      </c>
    </row>
    <row r="1840" spans="12:12" x14ac:dyDescent="0.2">
      <c r="L1840" s="44" t="str">
        <f t="shared" si="28"/>
        <v/>
      </c>
    </row>
    <row r="1841" spans="12:12" x14ac:dyDescent="0.2">
      <c r="L1841" s="44" t="str">
        <f t="shared" si="28"/>
        <v/>
      </c>
    </row>
    <row r="1842" spans="12:12" x14ac:dyDescent="0.2">
      <c r="L1842" s="44" t="str">
        <f t="shared" si="28"/>
        <v/>
      </c>
    </row>
    <row r="1843" spans="12:12" x14ac:dyDescent="0.2">
      <c r="L1843" s="44" t="str">
        <f t="shared" si="28"/>
        <v/>
      </c>
    </row>
    <row r="1844" spans="12:12" x14ac:dyDescent="0.2">
      <c r="L1844" s="44" t="str">
        <f t="shared" si="28"/>
        <v/>
      </c>
    </row>
    <row r="1845" spans="12:12" x14ac:dyDescent="0.2">
      <c r="L1845" s="44" t="str">
        <f t="shared" si="28"/>
        <v/>
      </c>
    </row>
    <row r="1846" spans="12:12" x14ac:dyDescent="0.2">
      <c r="L1846" s="44" t="str">
        <f t="shared" si="28"/>
        <v/>
      </c>
    </row>
    <row r="1847" spans="12:12" x14ac:dyDescent="0.2">
      <c r="L1847" s="44" t="str">
        <f t="shared" si="28"/>
        <v/>
      </c>
    </row>
    <row r="1848" spans="12:12" x14ac:dyDescent="0.2">
      <c r="L1848" s="44" t="str">
        <f t="shared" si="28"/>
        <v/>
      </c>
    </row>
    <row r="1849" spans="12:12" x14ac:dyDescent="0.2">
      <c r="L1849" s="44" t="str">
        <f t="shared" si="28"/>
        <v/>
      </c>
    </row>
    <row r="1850" spans="12:12" x14ac:dyDescent="0.2">
      <c r="L1850" s="44" t="str">
        <f t="shared" si="28"/>
        <v/>
      </c>
    </row>
    <row r="1851" spans="12:12" x14ac:dyDescent="0.2">
      <c r="L1851" s="44" t="str">
        <f t="shared" si="28"/>
        <v/>
      </c>
    </row>
    <row r="1852" spans="12:12" x14ac:dyDescent="0.2">
      <c r="L1852" s="44" t="str">
        <f t="shared" si="28"/>
        <v/>
      </c>
    </row>
    <row r="1853" spans="12:12" x14ac:dyDescent="0.2">
      <c r="L1853" s="44" t="str">
        <f t="shared" si="28"/>
        <v/>
      </c>
    </row>
    <row r="1854" spans="12:12" x14ac:dyDescent="0.2">
      <c r="L1854" s="44" t="str">
        <f t="shared" si="28"/>
        <v/>
      </c>
    </row>
    <row r="1855" spans="12:12" x14ac:dyDescent="0.2">
      <c r="L1855" s="44" t="str">
        <f t="shared" si="28"/>
        <v/>
      </c>
    </row>
    <row r="1856" spans="12:12" x14ac:dyDescent="0.2">
      <c r="L1856" s="44" t="str">
        <f t="shared" si="28"/>
        <v/>
      </c>
    </row>
    <row r="1857" spans="12:12" x14ac:dyDescent="0.2">
      <c r="L1857" s="44" t="str">
        <f t="shared" si="28"/>
        <v/>
      </c>
    </row>
    <row r="1858" spans="12:12" x14ac:dyDescent="0.2">
      <c r="L1858" s="44" t="str">
        <f t="shared" si="28"/>
        <v/>
      </c>
    </row>
    <row r="1859" spans="12:12" x14ac:dyDescent="0.2">
      <c r="L1859" s="44" t="str">
        <f t="shared" si="28"/>
        <v/>
      </c>
    </row>
    <row r="1860" spans="12:12" x14ac:dyDescent="0.2">
      <c r="L1860" s="44" t="str">
        <f t="shared" si="28"/>
        <v/>
      </c>
    </row>
    <row r="1861" spans="12:12" x14ac:dyDescent="0.2">
      <c r="L1861" s="44" t="str">
        <f t="shared" si="28"/>
        <v/>
      </c>
    </row>
    <row r="1862" spans="12:12" x14ac:dyDescent="0.2">
      <c r="L1862" s="44" t="str">
        <f t="shared" si="28"/>
        <v/>
      </c>
    </row>
    <row r="1863" spans="12:12" x14ac:dyDescent="0.2">
      <c r="L1863" s="44" t="str">
        <f t="shared" si="28"/>
        <v/>
      </c>
    </row>
    <row r="1864" spans="12:12" x14ac:dyDescent="0.2">
      <c r="L1864" s="44" t="str">
        <f t="shared" si="28"/>
        <v/>
      </c>
    </row>
    <row r="1865" spans="12:12" x14ac:dyDescent="0.2">
      <c r="L1865" s="44" t="str">
        <f t="shared" si="28"/>
        <v/>
      </c>
    </row>
    <row r="1866" spans="12:12" x14ac:dyDescent="0.2">
      <c r="L1866" s="44" t="str">
        <f t="shared" si="28"/>
        <v/>
      </c>
    </row>
    <row r="1867" spans="12:12" x14ac:dyDescent="0.2">
      <c r="L1867" s="44" t="str">
        <f t="shared" si="28"/>
        <v/>
      </c>
    </row>
    <row r="1868" spans="12:12" x14ac:dyDescent="0.2">
      <c r="L1868" s="44" t="str">
        <f t="shared" si="28"/>
        <v/>
      </c>
    </row>
    <row r="1869" spans="12:12" x14ac:dyDescent="0.2">
      <c r="L1869" s="44" t="str">
        <f t="shared" si="28"/>
        <v/>
      </c>
    </row>
    <row r="1870" spans="12:12" x14ac:dyDescent="0.2">
      <c r="L1870" s="44" t="str">
        <f t="shared" si="28"/>
        <v/>
      </c>
    </row>
    <row r="1871" spans="12:12" x14ac:dyDescent="0.2">
      <c r="L1871" s="44" t="str">
        <f t="shared" si="28"/>
        <v/>
      </c>
    </row>
    <row r="1872" spans="12:12" x14ac:dyDescent="0.2">
      <c r="L1872" s="44" t="str">
        <f t="shared" si="28"/>
        <v/>
      </c>
    </row>
    <row r="1873" spans="12:12" x14ac:dyDescent="0.2">
      <c r="L1873" s="44" t="str">
        <f t="shared" si="28"/>
        <v/>
      </c>
    </row>
    <row r="1874" spans="12:12" x14ac:dyDescent="0.2">
      <c r="L1874" s="44" t="str">
        <f t="shared" si="28"/>
        <v/>
      </c>
    </row>
    <row r="1875" spans="12:12" x14ac:dyDescent="0.2">
      <c r="L1875" s="44" t="str">
        <f t="shared" si="28"/>
        <v/>
      </c>
    </row>
    <row r="1876" spans="12:12" x14ac:dyDescent="0.2">
      <c r="L1876" s="44" t="str">
        <f t="shared" si="28"/>
        <v/>
      </c>
    </row>
    <row r="1877" spans="12:12" x14ac:dyDescent="0.2">
      <c r="L1877" s="44" t="str">
        <f t="shared" si="28"/>
        <v/>
      </c>
    </row>
    <row r="1878" spans="12:12" x14ac:dyDescent="0.2">
      <c r="L1878" s="44" t="str">
        <f t="shared" si="28"/>
        <v/>
      </c>
    </row>
    <row r="1879" spans="12:12" x14ac:dyDescent="0.2">
      <c r="L1879" s="44" t="str">
        <f t="shared" si="28"/>
        <v/>
      </c>
    </row>
    <row r="1880" spans="12:12" x14ac:dyDescent="0.2">
      <c r="L1880" s="44" t="str">
        <f t="shared" si="28"/>
        <v/>
      </c>
    </row>
    <row r="1881" spans="12:12" x14ac:dyDescent="0.2">
      <c r="L1881" s="44" t="str">
        <f t="shared" si="28"/>
        <v/>
      </c>
    </row>
    <row r="1882" spans="12:12" x14ac:dyDescent="0.2">
      <c r="L1882" s="44" t="str">
        <f t="shared" si="28"/>
        <v/>
      </c>
    </row>
    <row r="1883" spans="12:12" x14ac:dyDescent="0.2">
      <c r="L1883" s="44" t="str">
        <f t="shared" si="28"/>
        <v/>
      </c>
    </row>
    <row r="1884" spans="12:12" x14ac:dyDescent="0.2">
      <c r="L1884" s="44" t="str">
        <f t="shared" si="28"/>
        <v/>
      </c>
    </row>
    <row r="1885" spans="12:12" x14ac:dyDescent="0.2">
      <c r="L1885" s="44" t="str">
        <f t="shared" ref="L1885:L1948" si="29">IF(L1884="","",IF(L1884+1=$N$27+1,"",L1884+1))</f>
        <v/>
      </c>
    </row>
    <row r="1886" spans="12:12" x14ac:dyDescent="0.2">
      <c r="L1886" s="44" t="str">
        <f t="shared" si="29"/>
        <v/>
      </c>
    </row>
    <row r="1887" spans="12:12" x14ac:dyDescent="0.2">
      <c r="L1887" s="44" t="str">
        <f t="shared" si="29"/>
        <v/>
      </c>
    </row>
    <row r="1888" spans="12:12" x14ac:dyDescent="0.2">
      <c r="L1888" s="44" t="str">
        <f t="shared" si="29"/>
        <v/>
      </c>
    </row>
    <row r="1889" spans="12:12" x14ac:dyDescent="0.2">
      <c r="L1889" s="44" t="str">
        <f t="shared" si="29"/>
        <v/>
      </c>
    </row>
    <row r="1890" spans="12:12" x14ac:dyDescent="0.2">
      <c r="L1890" s="44" t="str">
        <f t="shared" si="29"/>
        <v/>
      </c>
    </row>
    <row r="1891" spans="12:12" x14ac:dyDescent="0.2">
      <c r="L1891" s="44" t="str">
        <f t="shared" si="29"/>
        <v/>
      </c>
    </row>
    <row r="1892" spans="12:12" x14ac:dyDescent="0.2">
      <c r="L1892" s="44" t="str">
        <f t="shared" si="29"/>
        <v/>
      </c>
    </row>
    <row r="1893" spans="12:12" x14ac:dyDescent="0.2">
      <c r="L1893" s="44" t="str">
        <f t="shared" si="29"/>
        <v/>
      </c>
    </row>
    <row r="1894" spans="12:12" x14ac:dyDescent="0.2">
      <c r="L1894" s="44" t="str">
        <f t="shared" si="29"/>
        <v/>
      </c>
    </row>
    <row r="1895" spans="12:12" x14ac:dyDescent="0.2">
      <c r="L1895" s="44" t="str">
        <f t="shared" si="29"/>
        <v/>
      </c>
    </row>
    <row r="1896" spans="12:12" x14ac:dyDescent="0.2">
      <c r="L1896" s="44" t="str">
        <f t="shared" si="29"/>
        <v/>
      </c>
    </row>
    <row r="1897" spans="12:12" x14ac:dyDescent="0.2">
      <c r="L1897" s="44" t="str">
        <f t="shared" si="29"/>
        <v/>
      </c>
    </row>
    <row r="1898" spans="12:12" x14ac:dyDescent="0.2">
      <c r="L1898" s="44" t="str">
        <f t="shared" si="29"/>
        <v/>
      </c>
    </row>
    <row r="1899" spans="12:12" x14ac:dyDescent="0.2">
      <c r="L1899" s="44" t="str">
        <f t="shared" si="29"/>
        <v/>
      </c>
    </row>
    <row r="1900" spans="12:12" x14ac:dyDescent="0.2">
      <c r="L1900" s="44" t="str">
        <f t="shared" si="29"/>
        <v/>
      </c>
    </row>
    <row r="1901" spans="12:12" x14ac:dyDescent="0.2">
      <c r="L1901" s="44" t="str">
        <f t="shared" si="29"/>
        <v/>
      </c>
    </row>
    <row r="1902" spans="12:12" x14ac:dyDescent="0.2">
      <c r="L1902" s="44" t="str">
        <f t="shared" si="29"/>
        <v/>
      </c>
    </row>
    <row r="1903" spans="12:12" x14ac:dyDescent="0.2">
      <c r="L1903" s="44" t="str">
        <f t="shared" si="29"/>
        <v/>
      </c>
    </row>
    <row r="1904" spans="12:12" x14ac:dyDescent="0.2">
      <c r="L1904" s="44" t="str">
        <f t="shared" si="29"/>
        <v/>
      </c>
    </row>
    <row r="1905" spans="12:12" x14ac:dyDescent="0.2">
      <c r="L1905" s="44" t="str">
        <f t="shared" si="29"/>
        <v/>
      </c>
    </row>
    <row r="1906" spans="12:12" x14ac:dyDescent="0.2">
      <c r="L1906" s="44" t="str">
        <f t="shared" si="29"/>
        <v/>
      </c>
    </row>
    <row r="1907" spans="12:12" x14ac:dyDescent="0.2">
      <c r="L1907" s="44" t="str">
        <f t="shared" si="29"/>
        <v/>
      </c>
    </row>
    <row r="1908" spans="12:12" x14ac:dyDescent="0.2">
      <c r="L1908" s="44" t="str">
        <f t="shared" si="29"/>
        <v/>
      </c>
    </row>
    <row r="1909" spans="12:12" x14ac:dyDescent="0.2">
      <c r="L1909" s="44" t="str">
        <f t="shared" si="29"/>
        <v/>
      </c>
    </row>
    <row r="1910" spans="12:12" x14ac:dyDescent="0.2">
      <c r="L1910" s="44" t="str">
        <f t="shared" si="29"/>
        <v/>
      </c>
    </row>
    <row r="1911" spans="12:12" x14ac:dyDescent="0.2">
      <c r="L1911" s="44" t="str">
        <f t="shared" si="29"/>
        <v/>
      </c>
    </row>
    <row r="1912" spans="12:12" x14ac:dyDescent="0.2">
      <c r="L1912" s="44" t="str">
        <f t="shared" si="29"/>
        <v/>
      </c>
    </row>
    <row r="1913" spans="12:12" x14ac:dyDescent="0.2">
      <c r="L1913" s="44" t="str">
        <f t="shared" si="29"/>
        <v/>
      </c>
    </row>
    <row r="1914" spans="12:12" x14ac:dyDescent="0.2">
      <c r="L1914" s="44" t="str">
        <f t="shared" si="29"/>
        <v/>
      </c>
    </row>
    <row r="1915" spans="12:12" x14ac:dyDescent="0.2">
      <c r="L1915" s="44" t="str">
        <f t="shared" si="29"/>
        <v/>
      </c>
    </row>
    <row r="1916" spans="12:12" x14ac:dyDescent="0.2">
      <c r="L1916" s="44" t="str">
        <f t="shared" si="29"/>
        <v/>
      </c>
    </row>
    <row r="1917" spans="12:12" x14ac:dyDescent="0.2">
      <c r="L1917" s="44" t="str">
        <f t="shared" si="29"/>
        <v/>
      </c>
    </row>
    <row r="1918" spans="12:12" x14ac:dyDescent="0.2">
      <c r="L1918" s="44" t="str">
        <f t="shared" si="29"/>
        <v/>
      </c>
    </row>
    <row r="1919" spans="12:12" x14ac:dyDescent="0.2">
      <c r="L1919" s="44" t="str">
        <f t="shared" si="29"/>
        <v/>
      </c>
    </row>
    <row r="1920" spans="12:12" x14ac:dyDescent="0.2">
      <c r="L1920" s="44" t="str">
        <f t="shared" si="29"/>
        <v/>
      </c>
    </row>
    <row r="1921" spans="12:12" x14ac:dyDescent="0.2">
      <c r="L1921" s="44" t="str">
        <f t="shared" si="29"/>
        <v/>
      </c>
    </row>
    <row r="1922" spans="12:12" x14ac:dyDescent="0.2">
      <c r="L1922" s="44" t="str">
        <f t="shared" si="29"/>
        <v/>
      </c>
    </row>
    <row r="1923" spans="12:12" x14ac:dyDescent="0.2">
      <c r="L1923" s="44" t="str">
        <f t="shared" si="29"/>
        <v/>
      </c>
    </row>
    <row r="1924" spans="12:12" x14ac:dyDescent="0.2">
      <c r="L1924" s="44" t="str">
        <f t="shared" si="29"/>
        <v/>
      </c>
    </row>
    <row r="1925" spans="12:12" x14ac:dyDescent="0.2">
      <c r="L1925" s="44" t="str">
        <f t="shared" si="29"/>
        <v/>
      </c>
    </row>
    <row r="1926" spans="12:12" x14ac:dyDescent="0.2">
      <c r="L1926" s="44" t="str">
        <f t="shared" si="29"/>
        <v/>
      </c>
    </row>
    <row r="1927" spans="12:12" x14ac:dyDescent="0.2">
      <c r="L1927" s="44" t="str">
        <f t="shared" si="29"/>
        <v/>
      </c>
    </row>
    <row r="1928" spans="12:12" x14ac:dyDescent="0.2">
      <c r="L1928" s="44" t="str">
        <f t="shared" si="29"/>
        <v/>
      </c>
    </row>
    <row r="1929" spans="12:12" x14ac:dyDescent="0.2">
      <c r="L1929" s="44" t="str">
        <f t="shared" si="29"/>
        <v/>
      </c>
    </row>
    <row r="1930" spans="12:12" x14ac:dyDescent="0.2">
      <c r="L1930" s="44" t="str">
        <f t="shared" si="29"/>
        <v/>
      </c>
    </row>
    <row r="1931" spans="12:12" x14ac:dyDescent="0.2">
      <c r="L1931" s="44" t="str">
        <f t="shared" si="29"/>
        <v/>
      </c>
    </row>
    <row r="1932" spans="12:12" x14ac:dyDescent="0.2">
      <c r="L1932" s="44" t="str">
        <f t="shared" si="29"/>
        <v/>
      </c>
    </row>
    <row r="1933" spans="12:12" x14ac:dyDescent="0.2">
      <c r="L1933" s="44" t="str">
        <f t="shared" si="29"/>
        <v/>
      </c>
    </row>
    <row r="1934" spans="12:12" x14ac:dyDescent="0.2">
      <c r="L1934" s="44" t="str">
        <f t="shared" si="29"/>
        <v/>
      </c>
    </row>
    <row r="1935" spans="12:12" x14ac:dyDescent="0.2">
      <c r="L1935" s="44" t="str">
        <f t="shared" si="29"/>
        <v/>
      </c>
    </row>
    <row r="1936" spans="12:12" x14ac:dyDescent="0.2">
      <c r="L1936" s="44" t="str">
        <f t="shared" si="29"/>
        <v/>
      </c>
    </row>
    <row r="1937" spans="12:12" x14ac:dyDescent="0.2">
      <c r="L1937" s="44" t="str">
        <f t="shared" si="29"/>
        <v/>
      </c>
    </row>
    <row r="1938" spans="12:12" x14ac:dyDescent="0.2">
      <c r="L1938" s="44" t="str">
        <f t="shared" si="29"/>
        <v/>
      </c>
    </row>
    <row r="1939" spans="12:12" x14ac:dyDescent="0.2">
      <c r="L1939" s="44" t="str">
        <f t="shared" si="29"/>
        <v/>
      </c>
    </row>
    <row r="1940" spans="12:12" x14ac:dyDescent="0.2">
      <c r="L1940" s="44" t="str">
        <f t="shared" si="29"/>
        <v/>
      </c>
    </row>
    <row r="1941" spans="12:12" x14ac:dyDescent="0.2">
      <c r="L1941" s="44" t="str">
        <f t="shared" si="29"/>
        <v/>
      </c>
    </row>
    <row r="1942" spans="12:12" x14ac:dyDescent="0.2">
      <c r="L1942" s="44" t="str">
        <f t="shared" si="29"/>
        <v/>
      </c>
    </row>
    <row r="1943" spans="12:12" x14ac:dyDescent="0.2">
      <c r="L1943" s="44" t="str">
        <f t="shared" si="29"/>
        <v/>
      </c>
    </row>
    <row r="1944" spans="12:12" x14ac:dyDescent="0.2">
      <c r="L1944" s="44" t="str">
        <f t="shared" si="29"/>
        <v/>
      </c>
    </row>
    <row r="1945" spans="12:12" x14ac:dyDescent="0.2">
      <c r="L1945" s="44" t="str">
        <f t="shared" si="29"/>
        <v/>
      </c>
    </row>
    <row r="1946" spans="12:12" x14ac:dyDescent="0.2">
      <c r="L1946" s="44" t="str">
        <f t="shared" si="29"/>
        <v/>
      </c>
    </row>
    <row r="1947" spans="12:12" x14ac:dyDescent="0.2">
      <c r="L1947" s="44" t="str">
        <f t="shared" si="29"/>
        <v/>
      </c>
    </row>
    <row r="1948" spans="12:12" x14ac:dyDescent="0.2">
      <c r="L1948" s="44" t="str">
        <f t="shared" si="29"/>
        <v/>
      </c>
    </row>
    <row r="1949" spans="12:12" x14ac:dyDescent="0.2">
      <c r="L1949" s="44" t="str">
        <f t="shared" ref="L1949:L2012" si="30">IF(L1948="","",IF(L1948+1=$N$27+1,"",L1948+1))</f>
        <v/>
      </c>
    </row>
    <row r="1950" spans="12:12" x14ac:dyDescent="0.2">
      <c r="L1950" s="44" t="str">
        <f t="shared" si="30"/>
        <v/>
      </c>
    </row>
    <row r="1951" spans="12:12" x14ac:dyDescent="0.2">
      <c r="L1951" s="44" t="str">
        <f t="shared" si="30"/>
        <v/>
      </c>
    </row>
    <row r="1952" spans="12:12" x14ac:dyDescent="0.2">
      <c r="L1952" s="44" t="str">
        <f t="shared" si="30"/>
        <v/>
      </c>
    </row>
    <row r="1953" spans="12:12" x14ac:dyDescent="0.2">
      <c r="L1953" s="44" t="str">
        <f t="shared" si="30"/>
        <v/>
      </c>
    </row>
    <row r="1954" spans="12:12" x14ac:dyDescent="0.2">
      <c r="L1954" s="44" t="str">
        <f t="shared" si="30"/>
        <v/>
      </c>
    </row>
    <row r="1955" spans="12:12" x14ac:dyDescent="0.2">
      <c r="L1955" s="44" t="str">
        <f t="shared" si="30"/>
        <v/>
      </c>
    </row>
    <row r="1956" spans="12:12" x14ac:dyDescent="0.2">
      <c r="L1956" s="44" t="str">
        <f t="shared" si="30"/>
        <v/>
      </c>
    </row>
    <row r="1957" spans="12:12" x14ac:dyDescent="0.2">
      <c r="L1957" s="44" t="str">
        <f t="shared" si="30"/>
        <v/>
      </c>
    </row>
    <row r="1958" spans="12:12" x14ac:dyDescent="0.2">
      <c r="L1958" s="44" t="str">
        <f t="shared" si="30"/>
        <v/>
      </c>
    </row>
    <row r="1959" spans="12:12" x14ac:dyDescent="0.2">
      <c r="L1959" s="44" t="str">
        <f t="shared" si="30"/>
        <v/>
      </c>
    </row>
    <row r="1960" spans="12:12" x14ac:dyDescent="0.2">
      <c r="L1960" s="44" t="str">
        <f t="shared" si="30"/>
        <v/>
      </c>
    </row>
    <row r="1961" spans="12:12" x14ac:dyDescent="0.2">
      <c r="L1961" s="44" t="str">
        <f t="shared" si="30"/>
        <v/>
      </c>
    </row>
    <row r="1962" spans="12:12" x14ac:dyDescent="0.2">
      <c r="L1962" s="44" t="str">
        <f t="shared" si="30"/>
        <v/>
      </c>
    </row>
    <row r="1963" spans="12:12" x14ac:dyDescent="0.2">
      <c r="L1963" s="44" t="str">
        <f t="shared" si="30"/>
        <v/>
      </c>
    </row>
    <row r="1964" spans="12:12" x14ac:dyDescent="0.2">
      <c r="L1964" s="44" t="str">
        <f t="shared" si="30"/>
        <v/>
      </c>
    </row>
    <row r="1965" spans="12:12" x14ac:dyDescent="0.2">
      <c r="L1965" s="44" t="str">
        <f t="shared" si="30"/>
        <v/>
      </c>
    </row>
    <row r="1966" spans="12:12" x14ac:dyDescent="0.2">
      <c r="L1966" s="44" t="str">
        <f t="shared" si="30"/>
        <v/>
      </c>
    </row>
    <row r="1967" spans="12:12" x14ac:dyDescent="0.2">
      <c r="L1967" s="44" t="str">
        <f t="shared" si="30"/>
        <v/>
      </c>
    </row>
    <row r="1968" spans="12:12" x14ac:dyDescent="0.2">
      <c r="L1968" s="44" t="str">
        <f t="shared" si="30"/>
        <v/>
      </c>
    </row>
    <row r="1969" spans="12:12" x14ac:dyDescent="0.2">
      <c r="L1969" s="44" t="str">
        <f t="shared" si="30"/>
        <v/>
      </c>
    </row>
    <row r="1970" spans="12:12" x14ac:dyDescent="0.2">
      <c r="L1970" s="44" t="str">
        <f t="shared" si="30"/>
        <v/>
      </c>
    </row>
    <row r="1971" spans="12:12" x14ac:dyDescent="0.2">
      <c r="L1971" s="44" t="str">
        <f t="shared" si="30"/>
        <v/>
      </c>
    </row>
    <row r="1972" spans="12:12" x14ac:dyDescent="0.2">
      <c r="L1972" s="44" t="str">
        <f t="shared" si="30"/>
        <v/>
      </c>
    </row>
    <row r="1973" spans="12:12" x14ac:dyDescent="0.2">
      <c r="L1973" s="44" t="str">
        <f t="shared" si="30"/>
        <v/>
      </c>
    </row>
    <row r="1974" spans="12:12" x14ac:dyDescent="0.2">
      <c r="L1974" s="44" t="str">
        <f t="shared" si="30"/>
        <v/>
      </c>
    </row>
    <row r="1975" spans="12:12" x14ac:dyDescent="0.2">
      <c r="L1975" s="44" t="str">
        <f t="shared" si="30"/>
        <v/>
      </c>
    </row>
    <row r="1976" spans="12:12" x14ac:dyDescent="0.2">
      <c r="L1976" s="44" t="str">
        <f t="shared" si="30"/>
        <v/>
      </c>
    </row>
    <row r="1977" spans="12:12" x14ac:dyDescent="0.2">
      <c r="L1977" s="44" t="str">
        <f t="shared" si="30"/>
        <v/>
      </c>
    </row>
    <row r="1978" spans="12:12" x14ac:dyDescent="0.2">
      <c r="L1978" s="44" t="str">
        <f t="shared" si="30"/>
        <v/>
      </c>
    </row>
    <row r="1979" spans="12:12" x14ac:dyDescent="0.2">
      <c r="L1979" s="44" t="str">
        <f t="shared" si="30"/>
        <v/>
      </c>
    </row>
    <row r="1980" spans="12:12" x14ac:dyDescent="0.2">
      <c r="L1980" s="44" t="str">
        <f t="shared" si="30"/>
        <v/>
      </c>
    </row>
    <row r="1981" spans="12:12" x14ac:dyDescent="0.2">
      <c r="L1981" s="44" t="str">
        <f t="shared" si="30"/>
        <v/>
      </c>
    </row>
    <row r="1982" spans="12:12" x14ac:dyDescent="0.2">
      <c r="L1982" s="44" t="str">
        <f t="shared" si="30"/>
        <v/>
      </c>
    </row>
    <row r="1983" spans="12:12" x14ac:dyDescent="0.2">
      <c r="L1983" s="44" t="str">
        <f t="shared" si="30"/>
        <v/>
      </c>
    </row>
    <row r="1984" spans="12:12" x14ac:dyDescent="0.2">
      <c r="L1984" s="44" t="str">
        <f t="shared" si="30"/>
        <v/>
      </c>
    </row>
    <row r="1985" spans="12:12" x14ac:dyDescent="0.2">
      <c r="L1985" s="44" t="str">
        <f t="shared" si="30"/>
        <v/>
      </c>
    </row>
    <row r="1986" spans="12:12" x14ac:dyDescent="0.2">
      <c r="L1986" s="44" t="str">
        <f t="shared" si="30"/>
        <v/>
      </c>
    </row>
    <row r="1987" spans="12:12" x14ac:dyDescent="0.2">
      <c r="L1987" s="44" t="str">
        <f t="shared" si="30"/>
        <v/>
      </c>
    </row>
    <row r="1988" spans="12:12" x14ac:dyDescent="0.2">
      <c r="L1988" s="44" t="str">
        <f t="shared" si="30"/>
        <v/>
      </c>
    </row>
    <row r="1989" spans="12:12" x14ac:dyDescent="0.2">
      <c r="L1989" s="44" t="str">
        <f t="shared" si="30"/>
        <v/>
      </c>
    </row>
    <row r="1990" spans="12:12" x14ac:dyDescent="0.2">
      <c r="L1990" s="44" t="str">
        <f t="shared" si="30"/>
        <v/>
      </c>
    </row>
    <row r="1991" spans="12:12" x14ac:dyDescent="0.2">
      <c r="L1991" s="44" t="str">
        <f t="shared" si="30"/>
        <v/>
      </c>
    </row>
    <row r="1992" spans="12:12" x14ac:dyDescent="0.2">
      <c r="L1992" s="44" t="str">
        <f t="shared" si="30"/>
        <v/>
      </c>
    </row>
    <row r="1993" spans="12:12" x14ac:dyDescent="0.2">
      <c r="L1993" s="44" t="str">
        <f t="shared" si="30"/>
        <v/>
      </c>
    </row>
    <row r="1994" spans="12:12" x14ac:dyDescent="0.2">
      <c r="L1994" s="44" t="str">
        <f t="shared" si="30"/>
        <v/>
      </c>
    </row>
    <row r="1995" spans="12:12" x14ac:dyDescent="0.2">
      <c r="L1995" s="44" t="str">
        <f t="shared" si="30"/>
        <v/>
      </c>
    </row>
    <row r="1996" spans="12:12" x14ac:dyDescent="0.2">
      <c r="L1996" s="44" t="str">
        <f t="shared" si="30"/>
        <v/>
      </c>
    </row>
    <row r="1997" spans="12:12" x14ac:dyDescent="0.2">
      <c r="L1997" s="44" t="str">
        <f t="shared" si="30"/>
        <v/>
      </c>
    </row>
    <row r="1998" spans="12:12" x14ac:dyDescent="0.2">
      <c r="L1998" s="44" t="str">
        <f t="shared" si="30"/>
        <v/>
      </c>
    </row>
    <row r="1999" spans="12:12" x14ac:dyDescent="0.2">
      <c r="L1999" s="44" t="str">
        <f t="shared" si="30"/>
        <v/>
      </c>
    </row>
    <row r="2000" spans="12:12" x14ac:dyDescent="0.2">
      <c r="L2000" s="44" t="str">
        <f t="shared" si="30"/>
        <v/>
      </c>
    </row>
    <row r="2001" spans="12:12" x14ac:dyDescent="0.2">
      <c r="L2001" s="44" t="str">
        <f t="shared" si="30"/>
        <v/>
      </c>
    </row>
    <row r="2002" spans="12:12" x14ac:dyDescent="0.2">
      <c r="L2002" s="44" t="str">
        <f t="shared" si="30"/>
        <v/>
      </c>
    </row>
    <row r="2003" spans="12:12" x14ac:dyDescent="0.2">
      <c r="L2003" s="44" t="str">
        <f t="shared" si="30"/>
        <v/>
      </c>
    </row>
    <row r="2004" spans="12:12" x14ac:dyDescent="0.2">
      <c r="L2004" s="44" t="str">
        <f t="shared" si="30"/>
        <v/>
      </c>
    </row>
    <row r="2005" spans="12:12" x14ac:dyDescent="0.2">
      <c r="L2005" s="44" t="str">
        <f t="shared" si="30"/>
        <v/>
      </c>
    </row>
    <row r="2006" spans="12:12" x14ac:dyDescent="0.2">
      <c r="L2006" s="44" t="str">
        <f t="shared" si="30"/>
        <v/>
      </c>
    </row>
    <row r="2007" spans="12:12" x14ac:dyDescent="0.2">
      <c r="L2007" s="44" t="str">
        <f t="shared" si="30"/>
        <v/>
      </c>
    </row>
    <row r="2008" spans="12:12" x14ac:dyDescent="0.2">
      <c r="L2008" s="44" t="str">
        <f t="shared" si="30"/>
        <v/>
      </c>
    </row>
    <row r="2009" spans="12:12" x14ac:dyDescent="0.2">
      <c r="L2009" s="44" t="str">
        <f t="shared" si="30"/>
        <v/>
      </c>
    </row>
    <row r="2010" spans="12:12" x14ac:dyDescent="0.2">
      <c r="L2010" s="44" t="str">
        <f t="shared" si="30"/>
        <v/>
      </c>
    </row>
    <row r="2011" spans="12:12" x14ac:dyDescent="0.2">
      <c r="L2011" s="44" t="str">
        <f t="shared" si="30"/>
        <v/>
      </c>
    </row>
    <row r="2012" spans="12:12" x14ac:dyDescent="0.2">
      <c r="L2012" s="44" t="str">
        <f t="shared" si="30"/>
        <v/>
      </c>
    </row>
    <row r="2013" spans="12:12" x14ac:dyDescent="0.2">
      <c r="L2013" s="44" t="str">
        <f t="shared" ref="L2013:L2076" si="31">IF(L2012="","",IF(L2012+1=$N$27+1,"",L2012+1))</f>
        <v/>
      </c>
    </row>
    <row r="2014" spans="12:12" x14ac:dyDescent="0.2">
      <c r="L2014" s="44" t="str">
        <f t="shared" si="31"/>
        <v/>
      </c>
    </row>
    <row r="2015" spans="12:12" x14ac:dyDescent="0.2">
      <c r="L2015" s="44" t="str">
        <f t="shared" si="31"/>
        <v/>
      </c>
    </row>
    <row r="2016" spans="12:12" x14ac:dyDescent="0.2">
      <c r="L2016" s="44" t="str">
        <f t="shared" si="31"/>
        <v/>
      </c>
    </row>
    <row r="2017" spans="12:12" x14ac:dyDescent="0.2">
      <c r="L2017" s="44" t="str">
        <f t="shared" si="31"/>
        <v/>
      </c>
    </row>
    <row r="2018" spans="12:12" x14ac:dyDescent="0.2">
      <c r="L2018" s="44" t="str">
        <f t="shared" si="31"/>
        <v/>
      </c>
    </row>
    <row r="2019" spans="12:12" x14ac:dyDescent="0.2">
      <c r="L2019" s="44" t="str">
        <f t="shared" si="31"/>
        <v/>
      </c>
    </row>
    <row r="2020" spans="12:12" x14ac:dyDescent="0.2">
      <c r="L2020" s="44" t="str">
        <f t="shared" si="31"/>
        <v/>
      </c>
    </row>
    <row r="2021" spans="12:12" x14ac:dyDescent="0.2">
      <c r="L2021" s="44" t="str">
        <f t="shared" si="31"/>
        <v/>
      </c>
    </row>
    <row r="2022" spans="12:12" x14ac:dyDescent="0.2">
      <c r="L2022" s="44" t="str">
        <f t="shared" si="31"/>
        <v/>
      </c>
    </row>
    <row r="2023" spans="12:12" x14ac:dyDescent="0.2">
      <c r="L2023" s="44" t="str">
        <f t="shared" si="31"/>
        <v/>
      </c>
    </row>
    <row r="2024" spans="12:12" x14ac:dyDescent="0.2">
      <c r="L2024" s="44" t="str">
        <f t="shared" si="31"/>
        <v/>
      </c>
    </row>
    <row r="2025" spans="12:12" x14ac:dyDescent="0.2">
      <c r="L2025" s="44" t="str">
        <f t="shared" si="31"/>
        <v/>
      </c>
    </row>
    <row r="2026" spans="12:12" x14ac:dyDescent="0.2">
      <c r="L2026" s="44" t="str">
        <f t="shared" si="31"/>
        <v/>
      </c>
    </row>
    <row r="2027" spans="12:12" x14ac:dyDescent="0.2">
      <c r="L2027" s="44" t="str">
        <f t="shared" si="31"/>
        <v/>
      </c>
    </row>
    <row r="2028" spans="12:12" x14ac:dyDescent="0.2">
      <c r="L2028" s="44" t="str">
        <f t="shared" si="31"/>
        <v/>
      </c>
    </row>
    <row r="2029" spans="12:12" x14ac:dyDescent="0.2">
      <c r="L2029" s="44" t="str">
        <f t="shared" si="31"/>
        <v/>
      </c>
    </row>
    <row r="2030" spans="12:12" x14ac:dyDescent="0.2">
      <c r="L2030" s="44" t="str">
        <f t="shared" si="31"/>
        <v/>
      </c>
    </row>
    <row r="2031" spans="12:12" x14ac:dyDescent="0.2">
      <c r="L2031" s="44" t="str">
        <f t="shared" si="31"/>
        <v/>
      </c>
    </row>
    <row r="2032" spans="12:12" x14ac:dyDescent="0.2">
      <c r="L2032" s="44" t="str">
        <f t="shared" si="31"/>
        <v/>
      </c>
    </row>
    <row r="2033" spans="12:12" x14ac:dyDescent="0.2">
      <c r="L2033" s="44" t="str">
        <f t="shared" si="31"/>
        <v/>
      </c>
    </row>
    <row r="2034" spans="12:12" x14ac:dyDescent="0.2">
      <c r="L2034" s="44" t="str">
        <f t="shared" si="31"/>
        <v/>
      </c>
    </row>
    <row r="2035" spans="12:12" x14ac:dyDescent="0.2">
      <c r="L2035" s="44" t="str">
        <f t="shared" si="31"/>
        <v/>
      </c>
    </row>
    <row r="2036" spans="12:12" x14ac:dyDescent="0.2">
      <c r="L2036" s="44" t="str">
        <f t="shared" si="31"/>
        <v/>
      </c>
    </row>
    <row r="2037" spans="12:12" x14ac:dyDescent="0.2">
      <c r="L2037" s="44" t="str">
        <f t="shared" si="31"/>
        <v/>
      </c>
    </row>
    <row r="2038" spans="12:12" x14ac:dyDescent="0.2">
      <c r="L2038" s="44" t="str">
        <f t="shared" si="31"/>
        <v/>
      </c>
    </row>
    <row r="2039" spans="12:12" x14ac:dyDescent="0.2">
      <c r="L2039" s="44" t="str">
        <f t="shared" si="31"/>
        <v/>
      </c>
    </row>
    <row r="2040" spans="12:12" x14ac:dyDescent="0.2">
      <c r="L2040" s="44" t="str">
        <f t="shared" si="31"/>
        <v/>
      </c>
    </row>
    <row r="2041" spans="12:12" x14ac:dyDescent="0.2">
      <c r="L2041" s="44" t="str">
        <f t="shared" si="31"/>
        <v/>
      </c>
    </row>
    <row r="2042" spans="12:12" x14ac:dyDescent="0.2">
      <c r="L2042" s="44" t="str">
        <f t="shared" si="31"/>
        <v/>
      </c>
    </row>
    <row r="2043" spans="12:12" x14ac:dyDescent="0.2">
      <c r="L2043" s="44" t="str">
        <f t="shared" si="31"/>
        <v/>
      </c>
    </row>
    <row r="2044" spans="12:12" x14ac:dyDescent="0.2">
      <c r="L2044" s="44" t="str">
        <f t="shared" si="31"/>
        <v/>
      </c>
    </row>
    <row r="2045" spans="12:12" x14ac:dyDescent="0.2">
      <c r="L2045" s="44" t="str">
        <f t="shared" si="31"/>
        <v/>
      </c>
    </row>
    <row r="2046" spans="12:12" x14ac:dyDescent="0.2">
      <c r="L2046" s="44" t="str">
        <f t="shared" si="31"/>
        <v/>
      </c>
    </row>
    <row r="2047" spans="12:12" x14ac:dyDescent="0.2">
      <c r="L2047" s="44" t="str">
        <f t="shared" si="31"/>
        <v/>
      </c>
    </row>
    <row r="2048" spans="12:12" x14ac:dyDescent="0.2">
      <c r="L2048" s="44" t="str">
        <f t="shared" si="31"/>
        <v/>
      </c>
    </row>
    <row r="2049" spans="12:12" x14ac:dyDescent="0.2">
      <c r="L2049" s="44" t="str">
        <f t="shared" si="31"/>
        <v/>
      </c>
    </row>
    <row r="2050" spans="12:12" x14ac:dyDescent="0.2">
      <c r="L2050" s="44" t="str">
        <f t="shared" si="31"/>
        <v/>
      </c>
    </row>
    <row r="2051" spans="12:12" x14ac:dyDescent="0.2">
      <c r="L2051" s="44" t="str">
        <f t="shared" si="31"/>
        <v/>
      </c>
    </row>
    <row r="2052" spans="12:12" x14ac:dyDescent="0.2">
      <c r="L2052" s="44" t="str">
        <f t="shared" si="31"/>
        <v/>
      </c>
    </row>
    <row r="2053" spans="12:12" x14ac:dyDescent="0.2">
      <c r="L2053" s="44" t="str">
        <f t="shared" si="31"/>
        <v/>
      </c>
    </row>
    <row r="2054" spans="12:12" x14ac:dyDescent="0.2">
      <c r="L2054" s="44" t="str">
        <f t="shared" si="31"/>
        <v/>
      </c>
    </row>
    <row r="2055" spans="12:12" x14ac:dyDescent="0.2">
      <c r="L2055" s="44" t="str">
        <f t="shared" si="31"/>
        <v/>
      </c>
    </row>
    <row r="2056" spans="12:12" x14ac:dyDescent="0.2">
      <c r="L2056" s="44" t="str">
        <f t="shared" si="31"/>
        <v/>
      </c>
    </row>
    <row r="2057" spans="12:12" x14ac:dyDescent="0.2">
      <c r="L2057" s="44" t="str">
        <f t="shared" si="31"/>
        <v/>
      </c>
    </row>
    <row r="2058" spans="12:12" x14ac:dyDescent="0.2">
      <c r="L2058" s="44" t="str">
        <f t="shared" si="31"/>
        <v/>
      </c>
    </row>
    <row r="2059" spans="12:12" x14ac:dyDescent="0.2">
      <c r="L2059" s="44" t="str">
        <f t="shared" si="31"/>
        <v/>
      </c>
    </row>
    <row r="2060" spans="12:12" x14ac:dyDescent="0.2">
      <c r="L2060" s="44" t="str">
        <f t="shared" si="31"/>
        <v/>
      </c>
    </row>
    <row r="2061" spans="12:12" x14ac:dyDescent="0.2">
      <c r="L2061" s="44" t="str">
        <f t="shared" si="31"/>
        <v/>
      </c>
    </row>
    <row r="2062" spans="12:12" x14ac:dyDescent="0.2">
      <c r="L2062" s="44" t="str">
        <f t="shared" si="31"/>
        <v/>
      </c>
    </row>
    <row r="2063" spans="12:12" x14ac:dyDescent="0.2">
      <c r="L2063" s="44" t="str">
        <f t="shared" si="31"/>
        <v/>
      </c>
    </row>
    <row r="2064" spans="12:12" x14ac:dyDescent="0.2">
      <c r="L2064" s="44" t="str">
        <f t="shared" si="31"/>
        <v/>
      </c>
    </row>
    <row r="2065" spans="12:12" x14ac:dyDescent="0.2">
      <c r="L2065" s="44" t="str">
        <f t="shared" si="31"/>
        <v/>
      </c>
    </row>
    <row r="2066" spans="12:12" x14ac:dyDescent="0.2">
      <c r="L2066" s="44" t="str">
        <f t="shared" si="31"/>
        <v/>
      </c>
    </row>
    <row r="2067" spans="12:12" x14ac:dyDescent="0.2">
      <c r="L2067" s="44" t="str">
        <f t="shared" si="31"/>
        <v/>
      </c>
    </row>
    <row r="2068" spans="12:12" x14ac:dyDescent="0.2">
      <c r="L2068" s="44" t="str">
        <f t="shared" si="31"/>
        <v/>
      </c>
    </row>
    <row r="2069" spans="12:12" x14ac:dyDescent="0.2">
      <c r="L2069" s="44" t="str">
        <f t="shared" si="31"/>
        <v/>
      </c>
    </row>
    <row r="2070" spans="12:12" x14ac:dyDescent="0.2">
      <c r="L2070" s="44" t="str">
        <f t="shared" si="31"/>
        <v/>
      </c>
    </row>
    <row r="2071" spans="12:12" x14ac:dyDescent="0.2">
      <c r="L2071" s="44" t="str">
        <f t="shared" si="31"/>
        <v/>
      </c>
    </row>
    <row r="2072" spans="12:12" x14ac:dyDescent="0.2">
      <c r="L2072" s="44" t="str">
        <f t="shared" si="31"/>
        <v/>
      </c>
    </row>
    <row r="2073" spans="12:12" x14ac:dyDescent="0.2">
      <c r="L2073" s="44" t="str">
        <f t="shared" si="31"/>
        <v/>
      </c>
    </row>
    <row r="2074" spans="12:12" x14ac:dyDescent="0.2">
      <c r="L2074" s="44" t="str">
        <f t="shared" si="31"/>
        <v/>
      </c>
    </row>
    <row r="2075" spans="12:12" x14ac:dyDescent="0.2">
      <c r="L2075" s="44" t="str">
        <f t="shared" si="31"/>
        <v/>
      </c>
    </row>
    <row r="2076" spans="12:12" x14ac:dyDescent="0.2">
      <c r="L2076" s="44" t="str">
        <f t="shared" si="31"/>
        <v/>
      </c>
    </row>
    <row r="2077" spans="12:12" x14ac:dyDescent="0.2">
      <c r="L2077" s="44" t="str">
        <f t="shared" ref="L2077:L2140" si="32">IF(L2076="","",IF(L2076+1=$N$27+1,"",L2076+1))</f>
        <v/>
      </c>
    </row>
    <row r="2078" spans="12:12" x14ac:dyDescent="0.2">
      <c r="L2078" s="44" t="str">
        <f t="shared" si="32"/>
        <v/>
      </c>
    </row>
    <row r="2079" spans="12:12" x14ac:dyDescent="0.2">
      <c r="L2079" s="44" t="str">
        <f t="shared" si="32"/>
        <v/>
      </c>
    </row>
    <row r="2080" spans="12:12" x14ac:dyDescent="0.2">
      <c r="L2080" s="44" t="str">
        <f t="shared" si="32"/>
        <v/>
      </c>
    </row>
    <row r="2081" spans="12:12" x14ac:dyDescent="0.2">
      <c r="L2081" s="44" t="str">
        <f t="shared" si="32"/>
        <v/>
      </c>
    </row>
    <row r="2082" spans="12:12" x14ac:dyDescent="0.2">
      <c r="L2082" s="44" t="str">
        <f t="shared" si="32"/>
        <v/>
      </c>
    </row>
    <row r="2083" spans="12:12" x14ac:dyDescent="0.2">
      <c r="L2083" s="44" t="str">
        <f t="shared" si="32"/>
        <v/>
      </c>
    </row>
    <row r="2084" spans="12:12" x14ac:dyDescent="0.2">
      <c r="L2084" s="44" t="str">
        <f t="shared" si="32"/>
        <v/>
      </c>
    </row>
    <row r="2085" spans="12:12" x14ac:dyDescent="0.2">
      <c r="L2085" s="44" t="str">
        <f t="shared" si="32"/>
        <v/>
      </c>
    </row>
    <row r="2086" spans="12:12" x14ac:dyDescent="0.2">
      <c r="L2086" s="44" t="str">
        <f t="shared" si="32"/>
        <v/>
      </c>
    </row>
    <row r="2087" spans="12:12" x14ac:dyDescent="0.2">
      <c r="L2087" s="44" t="str">
        <f t="shared" si="32"/>
        <v/>
      </c>
    </row>
    <row r="2088" spans="12:12" x14ac:dyDescent="0.2">
      <c r="L2088" s="44" t="str">
        <f t="shared" si="32"/>
        <v/>
      </c>
    </row>
    <row r="2089" spans="12:12" x14ac:dyDescent="0.2">
      <c r="L2089" s="44" t="str">
        <f t="shared" si="32"/>
        <v/>
      </c>
    </row>
    <row r="2090" spans="12:12" x14ac:dyDescent="0.2">
      <c r="L2090" s="44" t="str">
        <f t="shared" si="32"/>
        <v/>
      </c>
    </row>
    <row r="2091" spans="12:12" x14ac:dyDescent="0.2">
      <c r="L2091" s="44" t="str">
        <f t="shared" si="32"/>
        <v/>
      </c>
    </row>
    <row r="2092" spans="12:12" x14ac:dyDescent="0.2">
      <c r="L2092" s="44" t="str">
        <f t="shared" si="32"/>
        <v/>
      </c>
    </row>
    <row r="2093" spans="12:12" x14ac:dyDescent="0.2">
      <c r="L2093" s="44" t="str">
        <f t="shared" si="32"/>
        <v/>
      </c>
    </row>
    <row r="2094" spans="12:12" x14ac:dyDescent="0.2">
      <c r="L2094" s="44" t="str">
        <f t="shared" si="32"/>
        <v/>
      </c>
    </row>
    <row r="2095" spans="12:12" x14ac:dyDescent="0.2">
      <c r="L2095" s="44" t="str">
        <f t="shared" si="32"/>
        <v/>
      </c>
    </row>
    <row r="2096" spans="12:12" x14ac:dyDescent="0.2">
      <c r="L2096" s="44" t="str">
        <f t="shared" si="32"/>
        <v/>
      </c>
    </row>
    <row r="2097" spans="12:12" x14ac:dyDescent="0.2">
      <c r="L2097" s="44" t="str">
        <f t="shared" si="32"/>
        <v/>
      </c>
    </row>
    <row r="2098" spans="12:12" x14ac:dyDescent="0.2">
      <c r="L2098" s="44" t="str">
        <f t="shared" si="32"/>
        <v/>
      </c>
    </row>
    <row r="2099" spans="12:12" x14ac:dyDescent="0.2">
      <c r="L2099" s="44" t="str">
        <f t="shared" si="32"/>
        <v/>
      </c>
    </row>
    <row r="2100" spans="12:12" x14ac:dyDescent="0.2">
      <c r="L2100" s="44" t="str">
        <f t="shared" si="32"/>
        <v/>
      </c>
    </row>
    <row r="2101" spans="12:12" x14ac:dyDescent="0.2">
      <c r="L2101" s="44" t="str">
        <f t="shared" si="32"/>
        <v/>
      </c>
    </row>
    <row r="2102" spans="12:12" x14ac:dyDescent="0.2">
      <c r="L2102" s="44" t="str">
        <f t="shared" si="32"/>
        <v/>
      </c>
    </row>
    <row r="2103" spans="12:12" x14ac:dyDescent="0.2">
      <c r="L2103" s="44" t="str">
        <f t="shared" si="32"/>
        <v/>
      </c>
    </row>
    <row r="2104" spans="12:12" x14ac:dyDescent="0.2">
      <c r="L2104" s="44" t="str">
        <f t="shared" si="32"/>
        <v/>
      </c>
    </row>
    <row r="2105" spans="12:12" x14ac:dyDescent="0.2">
      <c r="L2105" s="44" t="str">
        <f t="shared" si="32"/>
        <v/>
      </c>
    </row>
    <row r="2106" spans="12:12" x14ac:dyDescent="0.2">
      <c r="L2106" s="44" t="str">
        <f t="shared" si="32"/>
        <v/>
      </c>
    </row>
    <row r="2107" spans="12:12" x14ac:dyDescent="0.2">
      <c r="L2107" s="44" t="str">
        <f t="shared" si="32"/>
        <v/>
      </c>
    </row>
    <row r="2108" spans="12:12" x14ac:dyDescent="0.2">
      <c r="L2108" s="44" t="str">
        <f t="shared" si="32"/>
        <v/>
      </c>
    </row>
    <row r="2109" spans="12:12" x14ac:dyDescent="0.2">
      <c r="L2109" s="44" t="str">
        <f t="shared" si="32"/>
        <v/>
      </c>
    </row>
    <row r="2110" spans="12:12" x14ac:dyDescent="0.2">
      <c r="L2110" s="44" t="str">
        <f t="shared" si="32"/>
        <v/>
      </c>
    </row>
    <row r="2111" spans="12:12" x14ac:dyDescent="0.2">
      <c r="L2111" s="44" t="str">
        <f t="shared" si="32"/>
        <v/>
      </c>
    </row>
    <row r="2112" spans="12:12" x14ac:dyDescent="0.2">
      <c r="L2112" s="44" t="str">
        <f t="shared" si="32"/>
        <v/>
      </c>
    </row>
    <row r="2113" spans="12:12" x14ac:dyDescent="0.2">
      <c r="L2113" s="44" t="str">
        <f t="shared" si="32"/>
        <v/>
      </c>
    </row>
    <row r="2114" spans="12:12" x14ac:dyDescent="0.2">
      <c r="L2114" s="44" t="str">
        <f t="shared" si="32"/>
        <v/>
      </c>
    </row>
    <row r="2115" spans="12:12" x14ac:dyDescent="0.2">
      <c r="L2115" s="44" t="str">
        <f t="shared" si="32"/>
        <v/>
      </c>
    </row>
    <row r="2116" spans="12:12" x14ac:dyDescent="0.2">
      <c r="L2116" s="44" t="str">
        <f t="shared" si="32"/>
        <v/>
      </c>
    </row>
    <row r="2117" spans="12:12" x14ac:dyDescent="0.2">
      <c r="L2117" s="44" t="str">
        <f t="shared" si="32"/>
        <v/>
      </c>
    </row>
    <row r="2118" spans="12:12" x14ac:dyDescent="0.2">
      <c r="L2118" s="44" t="str">
        <f t="shared" si="32"/>
        <v/>
      </c>
    </row>
    <row r="2119" spans="12:12" x14ac:dyDescent="0.2">
      <c r="L2119" s="44" t="str">
        <f t="shared" si="32"/>
        <v/>
      </c>
    </row>
    <row r="2120" spans="12:12" x14ac:dyDescent="0.2">
      <c r="L2120" s="44" t="str">
        <f t="shared" si="32"/>
        <v/>
      </c>
    </row>
    <row r="2121" spans="12:12" x14ac:dyDescent="0.2">
      <c r="L2121" s="44" t="str">
        <f t="shared" si="32"/>
        <v/>
      </c>
    </row>
    <row r="2122" spans="12:12" x14ac:dyDescent="0.2">
      <c r="L2122" s="44" t="str">
        <f t="shared" si="32"/>
        <v/>
      </c>
    </row>
    <row r="2123" spans="12:12" x14ac:dyDescent="0.2">
      <c r="L2123" s="44" t="str">
        <f t="shared" si="32"/>
        <v/>
      </c>
    </row>
    <row r="2124" spans="12:12" x14ac:dyDescent="0.2">
      <c r="L2124" s="44" t="str">
        <f t="shared" si="32"/>
        <v/>
      </c>
    </row>
    <row r="2125" spans="12:12" x14ac:dyDescent="0.2">
      <c r="L2125" s="44" t="str">
        <f t="shared" si="32"/>
        <v/>
      </c>
    </row>
    <row r="2126" spans="12:12" x14ac:dyDescent="0.2">
      <c r="L2126" s="44" t="str">
        <f t="shared" si="32"/>
        <v/>
      </c>
    </row>
    <row r="2127" spans="12:12" x14ac:dyDescent="0.2">
      <c r="L2127" s="44" t="str">
        <f t="shared" si="32"/>
        <v/>
      </c>
    </row>
    <row r="2128" spans="12:12" x14ac:dyDescent="0.2">
      <c r="L2128" s="44" t="str">
        <f t="shared" si="32"/>
        <v/>
      </c>
    </row>
    <row r="2129" spans="12:12" x14ac:dyDescent="0.2">
      <c r="L2129" s="44" t="str">
        <f t="shared" si="32"/>
        <v/>
      </c>
    </row>
    <row r="2130" spans="12:12" x14ac:dyDescent="0.2">
      <c r="L2130" s="44" t="str">
        <f t="shared" si="32"/>
        <v/>
      </c>
    </row>
    <row r="2131" spans="12:12" x14ac:dyDescent="0.2">
      <c r="L2131" s="44" t="str">
        <f t="shared" si="32"/>
        <v/>
      </c>
    </row>
    <row r="2132" spans="12:12" x14ac:dyDescent="0.2">
      <c r="L2132" s="44" t="str">
        <f t="shared" si="32"/>
        <v/>
      </c>
    </row>
    <row r="2133" spans="12:12" x14ac:dyDescent="0.2">
      <c r="L2133" s="44" t="str">
        <f t="shared" si="32"/>
        <v/>
      </c>
    </row>
    <row r="2134" spans="12:12" x14ac:dyDescent="0.2">
      <c r="L2134" s="44" t="str">
        <f t="shared" si="32"/>
        <v/>
      </c>
    </row>
    <row r="2135" spans="12:12" x14ac:dyDescent="0.2">
      <c r="L2135" s="44" t="str">
        <f t="shared" si="32"/>
        <v/>
      </c>
    </row>
    <row r="2136" spans="12:12" x14ac:dyDescent="0.2">
      <c r="L2136" s="44" t="str">
        <f t="shared" si="32"/>
        <v/>
      </c>
    </row>
    <row r="2137" spans="12:12" x14ac:dyDescent="0.2">
      <c r="L2137" s="44" t="str">
        <f t="shared" si="32"/>
        <v/>
      </c>
    </row>
    <row r="2138" spans="12:12" x14ac:dyDescent="0.2">
      <c r="L2138" s="44" t="str">
        <f t="shared" si="32"/>
        <v/>
      </c>
    </row>
    <row r="2139" spans="12:12" x14ac:dyDescent="0.2">
      <c r="L2139" s="44" t="str">
        <f t="shared" si="32"/>
        <v/>
      </c>
    </row>
    <row r="2140" spans="12:12" x14ac:dyDescent="0.2">
      <c r="L2140" s="44" t="str">
        <f t="shared" si="32"/>
        <v/>
      </c>
    </row>
    <row r="2141" spans="12:12" x14ac:dyDescent="0.2">
      <c r="L2141" s="44" t="str">
        <f t="shared" ref="L2141:L2204" si="33">IF(L2140="","",IF(L2140+1=$N$27+1,"",L2140+1))</f>
        <v/>
      </c>
    </row>
    <row r="2142" spans="12:12" x14ac:dyDescent="0.2">
      <c r="L2142" s="44" t="str">
        <f t="shared" si="33"/>
        <v/>
      </c>
    </row>
    <row r="2143" spans="12:12" x14ac:dyDescent="0.2">
      <c r="L2143" s="44" t="str">
        <f t="shared" si="33"/>
        <v/>
      </c>
    </row>
    <row r="2144" spans="12:12" x14ac:dyDescent="0.2">
      <c r="L2144" s="44" t="str">
        <f t="shared" si="33"/>
        <v/>
      </c>
    </row>
    <row r="2145" spans="12:12" x14ac:dyDescent="0.2">
      <c r="L2145" s="44" t="str">
        <f t="shared" si="33"/>
        <v/>
      </c>
    </row>
    <row r="2146" spans="12:12" x14ac:dyDescent="0.2">
      <c r="L2146" s="44" t="str">
        <f t="shared" si="33"/>
        <v/>
      </c>
    </row>
    <row r="2147" spans="12:12" x14ac:dyDescent="0.2">
      <c r="L2147" s="44" t="str">
        <f t="shared" si="33"/>
        <v/>
      </c>
    </row>
    <row r="2148" spans="12:12" x14ac:dyDescent="0.2">
      <c r="L2148" s="44" t="str">
        <f t="shared" si="33"/>
        <v/>
      </c>
    </row>
    <row r="2149" spans="12:12" x14ac:dyDescent="0.2">
      <c r="L2149" s="44" t="str">
        <f t="shared" si="33"/>
        <v/>
      </c>
    </row>
    <row r="2150" spans="12:12" x14ac:dyDescent="0.2">
      <c r="L2150" s="44" t="str">
        <f t="shared" si="33"/>
        <v/>
      </c>
    </row>
    <row r="2151" spans="12:12" x14ac:dyDescent="0.2">
      <c r="L2151" s="44" t="str">
        <f t="shared" si="33"/>
        <v/>
      </c>
    </row>
    <row r="2152" spans="12:12" x14ac:dyDescent="0.2">
      <c r="L2152" s="44" t="str">
        <f t="shared" si="33"/>
        <v/>
      </c>
    </row>
    <row r="2153" spans="12:12" x14ac:dyDescent="0.2">
      <c r="L2153" s="44" t="str">
        <f t="shared" si="33"/>
        <v/>
      </c>
    </row>
    <row r="2154" spans="12:12" x14ac:dyDescent="0.2">
      <c r="L2154" s="44" t="str">
        <f t="shared" si="33"/>
        <v/>
      </c>
    </row>
    <row r="2155" spans="12:12" x14ac:dyDescent="0.2">
      <c r="L2155" s="44" t="str">
        <f t="shared" si="33"/>
        <v/>
      </c>
    </row>
    <row r="2156" spans="12:12" x14ac:dyDescent="0.2">
      <c r="L2156" s="44" t="str">
        <f t="shared" si="33"/>
        <v/>
      </c>
    </row>
    <row r="2157" spans="12:12" x14ac:dyDescent="0.2">
      <c r="L2157" s="44" t="str">
        <f t="shared" si="33"/>
        <v/>
      </c>
    </row>
    <row r="2158" spans="12:12" x14ac:dyDescent="0.2">
      <c r="L2158" s="44" t="str">
        <f t="shared" si="33"/>
        <v/>
      </c>
    </row>
    <row r="2159" spans="12:12" x14ac:dyDescent="0.2">
      <c r="L2159" s="44" t="str">
        <f t="shared" si="33"/>
        <v/>
      </c>
    </row>
    <row r="2160" spans="12:12" x14ac:dyDescent="0.2">
      <c r="L2160" s="44" t="str">
        <f t="shared" si="33"/>
        <v/>
      </c>
    </row>
    <row r="2161" spans="12:12" x14ac:dyDescent="0.2">
      <c r="L2161" s="44" t="str">
        <f t="shared" si="33"/>
        <v/>
      </c>
    </row>
    <row r="2162" spans="12:12" x14ac:dyDescent="0.2">
      <c r="L2162" s="44" t="str">
        <f t="shared" si="33"/>
        <v/>
      </c>
    </row>
    <row r="2163" spans="12:12" x14ac:dyDescent="0.2">
      <c r="L2163" s="44" t="str">
        <f t="shared" si="33"/>
        <v/>
      </c>
    </row>
    <row r="2164" spans="12:12" x14ac:dyDescent="0.2">
      <c r="L2164" s="44" t="str">
        <f t="shared" si="33"/>
        <v/>
      </c>
    </row>
    <row r="2165" spans="12:12" x14ac:dyDescent="0.2">
      <c r="L2165" s="44" t="str">
        <f t="shared" si="33"/>
        <v/>
      </c>
    </row>
    <row r="2166" spans="12:12" x14ac:dyDescent="0.2">
      <c r="L2166" s="44" t="str">
        <f t="shared" si="33"/>
        <v/>
      </c>
    </row>
    <row r="2167" spans="12:12" x14ac:dyDescent="0.2">
      <c r="L2167" s="44" t="str">
        <f t="shared" si="33"/>
        <v/>
      </c>
    </row>
    <row r="2168" spans="12:12" x14ac:dyDescent="0.2">
      <c r="L2168" s="44" t="str">
        <f t="shared" si="33"/>
        <v/>
      </c>
    </row>
    <row r="2169" spans="12:12" x14ac:dyDescent="0.2">
      <c r="L2169" s="44" t="str">
        <f t="shared" si="33"/>
        <v/>
      </c>
    </row>
    <row r="2170" spans="12:12" x14ac:dyDescent="0.2">
      <c r="L2170" s="44" t="str">
        <f t="shared" si="33"/>
        <v/>
      </c>
    </row>
    <row r="2171" spans="12:12" x14ac:dyDescent="0.2">
      <c r="L2171" s="44" t="str">
        <f t="shared" si="33"/>
        <v/>
      </c>
    </row>
    <row r="2172" spans="12:12" x14ac:dyDescent="0.2">
      <c r="L2172" s="44" t="str">
        <f t="shared" si="33"/>
        <v/>
      </c>
    </row>
    <row r="2173" spans="12:12" x14ac:dyDescent="0.2">
      <c r="L2173" s="44" t="str">
        <f t="shared" si="33"/>
        <v/>
      </c>
    </row>
    <row r="2174" spans="12:12" x14ac:dyDescent="0.2">
      <c r="L2174" s="44" t="str">
        <f t="shared" si="33"/>
        <v/>
      </c>
    </row>
    <row r="2175" spans="12:12" x14ac:dyDescent="0.2">
      <c r="L2175" s="44" t="str">
        <f t="shared" si="33"/>
        <v/>
      </c>
    </row>
    <row r="2176" spans="12:12" x14ac:dyDescent="0.2">
      <c r="L2176" s="44" t="str">
        <f t="shared" si="33"/>
        <v/>
      </c>
    </row>
    <row r="2177" spans="12:12" x14ac:dyDescent="0.2">
      <c r="L2177" s="44" t="str">
        <f t="shared" si="33"/>
        <v/>
      </c>
    </row>
    <row r="2178" spans="12:12" x14ac:dyDescent="0.2">
      <c r="L2178" s="44" t="str">
        <f t="shared" si="33"/>
        <v/>
      </c>
    </row>
    <row r="2179" spans="12:12" x14ac:dyDescent="0.2">
      <c r="L2179" s="44" t="str">
        <f t="shared" si="33"/>
        <v/>
      </c>
    </row>
    <row r="2180" spans="12:12" x14ac:dyDescent="0.2">
      <c r="L2180" s="44" t="str">
        <f t="shared" si="33"/>
        <v/>
      </c>
    </row>
    <row r="2181" spans="12:12" x14ac:dyDescent="0.2">
      <c r="L2181" s="44" t="str">
        <f t="shared" si="33"/>
        <v/>
      </c>
    </row>
    <row r="2182" spans="12:12" x14ac:dyDescent="0.2">
      <c r="L2182" s="44" t="str">
        <f t="shared" si="33"/>
        <v/>
      </c>
    </row>
    <row r="2183" spans="12:12" x14ac:dyDescent="0.2">
      <c r="L2183" s="44" t="str">
        <f t="shared" si="33"/>
        <v/>
      </c>
    </row>
    <row r="2184" spans="12:12" x14ac:dyDescent="0.2">
      <c r="L2184" s="44" t="str">
        <f t="shared" si="33"/>
        <v/>
      </c>
    </row>
    <row r="2185" spans="12:12" x14ac:dyDescent="0.2">
      <c r="L2185" s="44" t="str">
        <f t="shared" si="33"/>
        <v/>
      </c>
    </row>
    <row r="2186" spans="12:12" x14ac:dyDescent="0.2">
      <c r="L2186" s="44" t="str">
        <f t="shared" si="33"/>
        <v/>
      </c>
    </row>
    <row r="2187" spans="12:12" x14ac:dyDescent="0.2">
      <c r="L2187" s="44" t="str">
        <f t="shared" si="33"/>
        <v/>
      </c>
    </row>
    <row r="2188" spans="12:12" x14ac:dyDescent="0.2">
      <c r="L2188" s="44" t="str">
        <f t="shared" si="33"/>
        <v/>
      </c>
    </row>
    <row r="2189" spans="12:12" x14ac:dyDescent="0.2">
      <c r="L2189" s="44" t="str">
        <f t="shared" si="33"/>
        <v/>
      </c>
    </row>
    <row r="2190" spans="12:12" x14ac:dyDescent="0.2">
      <c r="L2190" s="44" t="str">
        <f t="shared" si="33"/>
        <v/>
      </c>
    </row>
    <row r="2191" spans="12:12" x14ac:dyDescent="0.2">
      <c r="L2191" s="44" t="str">
        <f t="shared" si="33"/>
        <v/>
      </c>
    </row>
    <row r="2192" spans="12:12" x14ac:dyDescent="0.2">
      <c r="L2192" s="44" t="str">
        <f t="shared" si="33"/>
        <v/>
      </c>
    </row>
    <row r="2193" spans="12:12" x14ac:dyDescent="0.2">
      <c r="L2193" s="44" t="str">
        <f t="shared" si="33"/>
        <v/>
      </c>
    </row>
    <row r="2194" spans="12:12" x14ac:dyDescent="0.2">
      <c r="L2194" s="44" t="str">
        <f t="shared" si="33"/>
        <v/>
      </c>
    </row>
    <row r="2195" spans="12:12" x14ac:dyDescent="0.2">
      <c r="L2195" s="44" t="str">
        <f t="shared" si="33"/>
        <v/>
      </c>
    </row>
    <row r="2196" spans="12:12" x14ac:dyDescent="0.2">
      <c r="L2196" s="44" t="str">
        <f t="shared" si="33"/>
        <v/>
      </c>
    </row>
    <row r="2197" spans="12:12" x14ac:dyDescent="0.2">
      <c r="L2197" s="44" t="str">
        <f t="shared" si="33"/>
        <v/>
      </c>
    </row>
    <row r="2198" spans="12:12" x14ac:dyDescent="0.2">
      <c r="L2198" s="44" t="str">
        <f t="shared" si="33"/>
        <v/>
      </c>
    </row>
    <row r="2199" spans="12:12" x14ac:dyDescent="0.2">
      <c r="L2199" s="44" t="str">
        <f t="shared" si="33"/>
        <v/>
      </c>
    </row>
    <row r="2200" spans="12:12" x14ac:dyDescent="0.2">
      <c r="L2200" s="44" t="str">
        <f t="shared" si="33"/>
        <v/>
      </c>
    </row>
    <row r="2201" spans="12:12" x14ac:dyDescent="0.2">
      <c r="L2201" s="44" t="str">
        <f t="shared" si="33"/>
        <v/>
      </c>
    </row>
    <row r="2202" spans="12:12" x14ac:dyDescent="0.2">
      <c r="L2202" s="44" t="str">
        <f t="shared" si="33"/>
        <v/>
      </c>
    </row>
    <row r="2203" spans="12:12" x14ac:dyDescent="0.2">
      <c r="L2203" s="44" t="str">
        <f t="shared" si="33"/>
        <v/>
      </c>
    </row>
    <row r="2204" spans="12:12" x14ac:dyDescent="0.2">
      <c r="L2204" s="44" t="str">
        <f t="shared" si="33"/>
        <v/>
      </c>
    </row>
    <row r="2205" spans="12:12" x14ac:dyDescent="0.2">
      <c r="L2205" s="44" t="str">
        <f t="shared" ref="L2205:L2268" si="34">IF(L2204="","",IF(L2204+1=$N$27+1,"",L2204+1))</f>
        <v/>
      </c>
    </row>
    <row r="2206" spans="12:12" x14ac:dyDescent="0.2">
      <c r="L2206" s="44" t="str">
        <f t="shared" si="34"/>
        <v/>
      </c>
    </row>
    <row r="2207" spans="12:12" x14ac:dyDescent="0.2">
      <c r="L2207" s="44" t="str">
        <f t="shared" si="34"/>
        <v/>
      </c>
    </row>
    <row r="2208" spans="12:12" x14ac:dyDescent="0.2">
      <c r="L2208" s="44" t="str">
        <f t="shared" si="34"/>
        <v/>
      </c>
    </row>
    <row r="2209" spans="12:12" x14ac:dyDescent="0.2">
      <c r="L2209" s="44" t="str">
        <f t="shared" si="34"/>
        <v/>
      </c>
    </row>
    <row r="2210" spans="12:12" x14ac:dyDescent="0.2">
      <c r="L2210" s="44" t="str">
        <f t="shared" si="34"/>
        <v/>
      </c>
    </row>
    <row r="2211" spans="12:12" x14ac:dyDescent="0.2">
      <c r="L2211" s="44" t="str">
        <f t="shared" si="34"/>
        <v/>
      </c>
    </row>
    <row r="2212" spans="12:12" x14ac:dyDescent="0.2">
      <c r="L2212" s="44" t="str">
        <f t="shared" si="34"/>
        <v/>
      </c>
    </row>
    <row r="2213" spans="12:12" x14ac:dyDescent="0.2">
      <c r="L2213" s="44" t="str">
        <f t="shared" si="34"/>
        <v/>
      </c>
    </row>
    <row r="2214" spans="12:12" x14ac:dyDescent="0.2">
      <c r="L2214" s="44" t="str">
        <f t="shared" si="34"/>
        <v/>
      </c>
    </row>
    <row r="2215" spans="12:12" x14ac:dyDescent="0.2">
      <c r="L2215" s="44" t="str">
        <f t="shared" si="34"/>
        <v/>
      </c>
    </row>
    <row r="2216" spans="12:12" x14ac:dyDescent="0.2">
      <c r="L2216" s="44" t="str">
        <f t="shared" si="34"/>
        <v/>
      </c>
    </row>
    <row r="2217" spans="12:12" x14ac:dyDescent="0.2">
      <c r="L2217" s="44" t="str">
        <f t="shared" si="34"/>
        <v/>
      </c>
    </row>
    <row r="2218" spans="12:12" x14ac:dyDescent="0.2">
      <c r="L2218" s="44" t="str">
        <f t="shared" si="34"/>
        <v/>
      </c>
    </row>
    <row r="2219" spans="12:12" x14ac:dyDescent="0.2">
      <c r="L2219" s="44" t="str">
        <f t="shared" si="34"/>
        <v/>
      </c>
    </row>
    <row r="2220" spans="12:12" x14ac:dyDescent="0.2">
      <c r="L2220" s="44" t="str">
        <f t="shared" si="34"/>
        <v/>
      </c>
    </row>
    <row r="2221" spans="12:12" x14ac:dyDescent="0.2">
      <c r="L2221" s="44" t="str">
        <f t="shared" si="34"/>
        <v/>
      </c>
    </row>
    <row r="2222" spans="12:12" x14ac:dyDescent="0.2">
      <c r="L2222" s="44" t="str">
        <f t="shared" si="34"/>
        <v/>
      </c>
    </row>
    <row r="2223" spans="12:12" x14ac:dyDescent="0.2">
      <c r="L2223" s="44" t="str">
        <f t="shared" si="34"/>
        <v/>
      </c>
    </row>
    <row r="2224" spans="12:12" x14ac:dyDescent="0.2">
      <c r="L2224" s="44" t="str">
        <f t="shared" si="34"/>
        <v/>
      </c>
    </row>
    <row r="2225" spans="12:12" x14ac:dyDescent="0.2">
      <c r="L2225" s="44" t="str">
        <f t="shared" si="34"/>
        <v/>
      </c>
    </row>
    <row r="2226" spans="12:12" x14ac:dyDescent="0.2">
      <c r="L2226" s="44" t="str">
        <f t="shared" si="34"/>
        <v/>
      </c>
    </row>
    <row r="2227" spans="12:12" x14ac:dyDescent="0.2">
      <c r="L2227" s="44" t="str">
        <f t="shared" si="34"/>
        <v/>
      </c>
    </row>
    <row r="2228" spans="12:12" x14ac:dyDescent="0.2">
      <c r="L2228" s="44" t="str">
        <f t="shared" si="34"/>
        <v/>
      </c>
    </row>
    <row r="2229" spans="12:12" x14ac:dyDescent="0.2">
      <c r="L2229" s="44" t="str">
        <f t="shared" si="34"/>
        <v/>
      </c>
    </row>
    <row r="2230" spans="12:12" x14ac:dyDescent="0.2">
      <c r="L2230" s="44" t="str">
        <f t="shared" si="34"/>
        <v/>
      </c>
    </row>
    <row r="2231" spans="12:12" x14ac:dyDescent="0.2">
      <c r="L2231" s="44" t="str">
        <f t="shared" si="34"/>
        <v/>
      </c>
    </row>
    <row r="2232" spans="12:12" x14ac:dyDescent="0.2">
      <c r="L2232" s="44" t="str">
        <f t="shared" si="34"/>
        <v/>
      </c>
    </row>
    <row r="2233" spans="12:12" x14ac:dyDescent="0.2">
      <c r="L2233" s="44" t="str">
        <f t="shared" si="34"/>
        <v/>
      </c>
    </row>
    <row r="2234" spans="12:12" x14ac:dyDescent="0.2">
      <c r="L2234" s="44" t="str">
        <f t="shared" si="34"/>
        <v/>
      </c>
    </row>
    <row r="2235" spans="12:12" x14ac:dyDescent="0.2">
      <c r="L2235" s="44" t="str">
        <f t="shared" si="34"/>
        <v/>
      </c>
    </row>
    <row r="2236" spans="12:12" x14ac:dyDescent="0.2">
      <c r="L2236" s="44" t="str">
        <f t="shared" si="34"/>
        <v/>
      </c>
    </row>
    <row r="2237" spans="12:12" x14ac:dyDescent="0.2">
      <c r="L2237" s="44" t="str">
        <f t="shared" si="34"/>
        <v/>
      </c>
    </row>
    <row r="2238" spans="12:12" x14ac:dyDescent="0.2">
      <c r="L2238" s="44" t="str">
        <f t="shared" si="34"/>
        <v/>
      </c>
    </row>
    <row r="2239" spans="12:12" x14ac:dyDescent="0.2">
      <c r="L2239" s="44" t="str">
        <f t="shared" si="34"/>
        <v/>
      </c>
    </row>
    <row r="2240" spans="12:12" x14ac:dyDescent="0.2">
      <c r="L2240" s="44" t="str">
        <f t="shared" si="34"/>
        <v/>
      </c>
    </row>
    <row r="2241" spans="12:12" x14ac:dyDescent="0.2">
      <c r="L2241" s="44" t="str">
        <f t="shared" si="34"/>
        <v/>
      </c>
    </row>
    <row r="2242" spans="12:12" x14ac:dyDescent="0.2">
      <c r="L2242" s="44" t="str">
        <f t="shared" si="34"/>
        <v/>
      </c>
    </row>
    <row r="2243" spans="12:12" x14ac:dyDescent="0.2">
      <c r="L2243" s="44" t="str">
        <f t="shared" si="34"/>
        <v/>
      </c>
    </row>
    <row r="2244" spans="12:12" x14ac:dyDescent="0.2">
      <c r="L2244" s="44" t="str">
        <f t="shared" si="34"/>
        <v/>
      </c>
    </row>
    <row r="2245" spans="12:12" x14ac:dyDescent="0.2">
      <c r="L2245" s="44" t="str">
        <f t="shared" si="34"/>
        <v/>
      </c>
    </row>
    <row r="2246" spans="12:12" x14ac:dyDescent="0.2">
      <c r="L2246" s="44" t="str">
        <f t="shared" si="34"/>
        <v/>
      </c>
    </row>
    <row r="2247" spans="12:12" x14ac:dyDescent="0.2">
      <c r="L2247" s="44" t="str">
        <f t="shared" si="34"/>
        <v/>
      </c>
    </row>
    <row r="2248" spans="12:12" x14ac:dyDescent="0.2">
      <c r="L2248" s="44" t="str">
        <f t="shared" si="34"/>
        <v/>
      </c>
    </row>
    <row r="2249" spans="12:12" x14ac:dyDescent="0.2">
      <c r="L2249" s="44" t="str">
        <f t="shared" si="34"/>
        <v/>
      </c>
    </row>
    <row r="2250" spans="12:12" x14ac:dyDescent="0.2">
      <c r="L2250" s="44" t="str">
        <f t="shared" si="34"/>
        <v/>
      </c>
    </row>
    <row r="2251" spans="12:12" x14ac:dyDescent="0.2">
      <c r="L2251" s="44" t="str">
        <f t="shared" si="34"/>
        <v/>
      </c>
    </row>
    <row r="2252" spans="12:12" x14ac:dyDescent="0.2">
      <c r="L2252" s="44" t="str">
        <f t="shared" si="34"/>
        <v/>
      </c>
    </row>
    <row r="2253" spans="12:12" x14ac:dyDescent="0.2">
      <c r="L2253" s="44" t="str">
        <f t="shared" si="34"/>
        <v/>
      </c>
    </row>
    <row r="2254" spans="12:12" x14ac:dyDescent="0.2">
      <c r="L2254" s="44" t="str">
        <f t="shared" si="34"/>
        <v/>
      </c>
    </row>
    <row r="2255" spans="12:12" x14ac:dyDescent="0.2">
      <c r="L2255" s="44" t="str">
        <f t="shared" si="34"/>
        <v/>
      </c>
    </row>
    <row r="2256" spans="12:12" x14ac:dyDescent="0.2">
      <c r="L2256" s="44" t="str">
        <f t="shared" si="34"/>
        <v/>
      </c>
    </row>
    <row r="2257" spans="12:12" x14ac:dyDescent="0.2">
      <c r="L2257" s="44" t="str">
        <f t="shared" si="34"/>
        <v/>
      </c>
    </row>
    <row r="2258" spans="12:12" x14ac:dyDescent="0.2">
      <c r="L2258" s="44" t="str">
        <f t="shared" si="34"/>
        <v/>
      </c>
    </row>
    <row r="2259" spans="12:12" x14ac:dyDescent="0.2">
      <c r="L2259" s="44" t="str">
        <f t="shared" si="34"/>
        <v/>
      </c>
    </row>
    <row r="2260" spans="12:12" x14ac:dyDescent="0.2">
      <c r="L2260" s="44" t="str">
        <f t="shared" si="34"/>
        <v/>
      </c>
    </row>
    <row r="2261" spans="12:12" x14ac:dyDescent="0.2">
      <c r="L2261" s="44" t="str">
        <f t="shared" si="34"/>
        <v/>
      </c>
    </row>
    <row r="2262" spans="12:12" x14ac:dyDescent="0.2">
      <c r="L2262" s="44" t="str">
        <f t="shared" si="34"/>
        <v/>
      </c>
    </row>
    <row r="2263" spans="12:12" x14ac:dyDescent="0.2">
      <c r="L2263" s="44" t="str">
        <f t="shared" si="34"/>
        <v/>
      </c>
    </row>
    <row r="2264" spans="12:12" x14ac:dyDescent="0.2">
      <c r="L2264" s="44" t="str">
        <f t="shared" si="34"/>
        <v/>
      </c>
    </row>
    <row r="2265" spans="12:12" x14ac:dyDescent="0.2">
      <c r="L2265" s="44" t="str">
        <f t="shared" si="34"/>
        <v/>
      </c>
    </row>
    <row r="2266" spans="12:12" x14ac:dyDescent="0.2">
      <c r="L2266" s="44" t="str">
        <f t="shared" si="34"/>
        <v/>
      </c>
    </row>
    <row r="2267" spans="12:12" x14ac:dyDescent="0.2">
      <c r="L2267" s="44" t="str">
        <f t="shared" si="34"/>
        <v/>
      </c>
    </row>
    <row r="2268" spans="12:12" x14ac:dyDescent="0.2">
      <c r="L2268" s="44" t="str">
        <f t="shared" si="34"/>
        <v/>
      </c>
    </row>
    <row r="2269" spans="12:12" x14ac:dyDescent="0.2">
      <c r="L2269" s="44" t="str">
        <f t="shared" ref="L2269:L2332" si="35">IF(L2268="","",IF(L2268+1=$N$27+1,"",L2268+1))</f>
        <v/>
      </c>
    </row>
    <row r="2270" spans="12:12" x14ac:dyDescent="0.2">
      <c r="L2270" s="44" t="str">
        <f t="shared" si="35"/>
        <v/>
      </c>
    </row>
    <row r="2271" spans="12:12" x14ac:dyDescent="0.2">
      <c r="L2271" s="44" t="str">
        <f t="shared" si="35"/>
        <v/>
      </c>
    </row>
    <row r="2272" spans="12:12" x14ac:dyDescent="0.2">
      <c r="L2272" s="44" t="str">
        <f t="shared" si="35"/>
        <v/>
      </c>
    </row>
    <row r="2273" spans="12:12" x14ac:dyDescent="0.2">
      <c r="L2273" s="44" t="str">
        <f t="shared" si="35"/>
        <v/>
      </c>
    </row>
    <row r="2274" spans="12:12" x14ac:dyDescent="0.2">
      <c r="L2274" s="44" t="str">
        <f t="shared" si="35"/>
        <v/>
      </c>
    </row>
    <row r="2275" spans="12:12" x14ac:dyDescent="0.2">
      <c r="L2275" s="44" t="str">
        <f t="shared" si="35"/>
        <v/>
      </c>
    </row>
    <row r="2276" spans="12:12" x14ac:dyDescent="0.2">
      <c r="L2276" s="44" t="str">
        <f t="shared" si="35"/>
        <v/>
      </c>
    </row>
    <row r="2277" spans="12:12" x14ac:dyDescent="0.2">
      <c r="L2277" s="44" t="str">
        <f t="shared" si="35"/>
        <v/>
      </c>
    </row>
    <row r="2278" spans="12:12" x14ac:dyDescent="0.2">
      <c r="L2278" s="44" t="str">
        <f t="shared" si="35"/>
        <v/>
      </c>
    </row>
    <row r="2279" spans="12:12" x14ac:dyDescent="0.2">
      <c r="L2279" s="44" t="str">
        <f t="shared" si="35"/>
        <v/>
      </c>
    </row>
    <row r="2280" spans="12:12" x14ac:dyDescent="0.2">
      <c r="L2280" s="44" t="str">
        <f t="shared" si="35"/>
        <v/>
      </c>
    </row>
    <row r="2281" spans="12:12" x14ac:dyDescent="0.2">
      <c r="L2281" s="44" t="str">
        <f t="shared" si="35"/>
        <v/>
      </c>
    </row>
    <row r="2282" spans="12:12" x14ac:dyDescent="0.2">
      <c r="L2282" s="44" t="str">
        <f t="shared" si="35"/>
        <v/>
      </c>
    </row>
    <row r="2283" spans="12:12" x14ac:dyDescent="0.2">
      <c r="L2283" s="44" t="str">
        <f t="shared" si="35"/>
        <v/>
      </c>
    </row>
    <row r="2284" spans="12:12" x14ac:dyDescent="0.2">
      <c r="L2284" s="44" t="str">
        <f t="shared" si="35"/>
        <v/>
      </c>
    </row>
    <row r="2285" spans="12:12" x14ac:dyDescent="0.2">
      <c r="L2285" s="44" t="str">
        <f t="shared" si="35"/>
        <v/>
      </c>
    </row>
    <row r="2286" spans="12:12" x14ac:dyDescent="0.2">
      <c r="L2286" s="44" t="str">
        <f t="shared" si="35"/>
        <v/>
      </c>
    </row>
    <row r="2287" spans="12:12" x14ac:dyDescent="0.2">
      <c r="L2287" s="44" t="str">
        <f t="shared" si="35"/>
        <v/>
      </c>
    </row>
    <row r="2288" spans="12:12" x14ac:dyDescent="0.2">
      <c r="L2288" s="44" t="str">
        <f t="shared" si="35"/>
        <v/>
      </c>
    </row>
    <row r="2289" spans="12:12" x14ac:dyDescent="0.2">
      <c r="L2289" s="44" t="str">
        <f t="shared" si="35"/>
        <v/>
      </c>
    </row>
    <row r="2290" spans="12:12" x14ac:dyDescent="0.2">
      <c r="L2290" s="44" t="str">
        <f t="shared" si="35"/>
        <v/>
      </c>
    </row>
    <row r="2291" spans="12:12" x14ac:dyDescent="0.2">
      <c r="L2291" s="44" t="str">
        <f t="shared" si="35"/>
        <v/>
      </c>
    </row>
    <row r="2292" spans="12:12" x14ac:dyDescent="0.2">
      <c r="L2292" s="44" t="str">
        <f t="shared" si="35"/>
        <v/>
      </c>
    </row>
    <row r="2293" spans="12:12" x14ac:dyDescent="0.2">
      <c r="L2293" s="44" t="str">
        <f t="shared" si="35"/>
        <v/>
      </c>
    </row>
    <row r="2294" spans="12:12" x14ac:dyDescent="0.2">
      <c r="L2294" s="44" t="str">
        <f t="shared" si="35"/>
        <v/>
      </c>
    </row>
    <row r="2295" spans="12:12" x14ac:dyDescent="0.2">
      <c r="L2295" s="44" t="str">
        <f t="shared" si="35"/>
        <v/>
      </c>
    </row>
    <row r="2296" spans="12:12" x14ac:dyDescent="0.2">
      <c r="L2296" s="44" t="str">
        <f t="shared" si="35"/>
        <v/>
      </c>
    </row>
    <row r="2297" spans="12:12" x14ac:dyDescent="0.2">
      <c r="L2297" s="44" t="str">
        <f t="shared" si="35"/>
        <v/>
      </c>
    </row>
    <row r="2298" spans="12:12" x14ac:dyDescent="0.2">
      <c r="L2298" s="44" t="str">
        <f t="shared" si="35"/>
        <v/>
      </c>
    </row>
    <row r="2299" spans="12:12" x14ac:dyDescent="0.2">
      <c r="L2299" s="44" t="str">
        <f t="shared" si="35"/>
        <v/>
      </c>
    </row>
    <row r="2300" spans="12:12" x14ac:dyDescent="0.2">
      <c r="L2300" s="44" t="str">
        <f t="shared" si="35"/>
        <v/>
      </c>
    </row>
    <row r="2301" spans="12:12" x14ac:dyDescent="0.2">
      <c r="L2301" s="44" t="str">
        <f t="shared" si="35"/>
        <v/>
      </c>
    </row>
    <row r="2302" spans="12:12" x14ac:dyDescent="0.2">
      <c r="L2302" s="44" t="str">
        <f t="shared" si="35"/>
        <v/>
      </c>
    </row>
    <row r="2303" spans="12:12" x14ac:dyDescent="0.2">
      <c r="L2303" s="44" t="str">
        <f t="shared" si="35"/>
        <v/>
      </c>
    </row>
    <row r="2304" spans="12:12" x14ac:dyDescent="0.2">
      <c r="L2304" s="44" t="str">
        <f t="shared" si="35"/>
        <v/>
      </c>
    </row>
    <row r="2305" spans="12:12" x14ac:dyDescent="0.2">
      <c r="L2305" s="44" t="str">
        <f t="shared" si="35"/>
        <v/>
      </c>
    </row>
    <row r="2306" spans="12:12" x14ac:dyDescent="0.2">
      <c r="L2306" s="44" t="str">
        <f t="shared" si="35"/>
        <v/>
      </c>
    </row>
    <row r="2307" spans="12:12" x14ac:dyDescent="0.2">
      <c r="L2307" s="44" t="str">
        <f t="shared" si="35"/>
        <v/>
      </c>
    </row>
    <row r="2308" spans="12:12" x14ac:dyDescent="0.2">
      <c r="L2308" s="44" t="str">
        <f t="shared" si="35"/>
        <v/>
      </c>
    </row>
    <row r="2309" spans="12:12" x14ac:dyDescent="0.2">
      <c r="L2309" s="44" t="str">
        <f t="shared" si="35"/>
        <v/>
      </c>
    </row>
    <row r="2310" spans="12:12" x14ac:dyDescent="0.2">
      <c r="L2310" s="44" t="str">
        <f t="shared" si="35"/>
        <v/>
      </c>
    </row>
    <row r="2311" spans="12:12" x14ac:dyDescent="0.2">
      <c r="L2311" s="44" t="str">
        <f t="shared" si="35"/>
        <v/>
      </c>
    </row>
    <row r="2312" spans="12:12" x14ac:dyDescent="0.2">
      <c r="L2312" s="44" t="str">
        <f t="shared" si="35"/>
        <v/>
      </c>
    </row>
    <row r="2313" spans="12:12" x14ac:dyDescent="0.2">
      <c r="L2313" s="44" t="str">
        <f t="shared" si="35"/>
        <v/>
      </c>
    </row>
    <row r="2314" spans="12:12" x14ac:dyDescent="0.2">
      <c r="L2314" s="44" t="str">
        <f t="shared" si="35"/>
        <v/>
      </c>
    </row>
    <row r="2315" spans="12:12" x14ac:dyDescent="0.2">
      <c r="L2315" s="44" t="str">
        <f t="shared" si="35"/>
        <v/>
      </c>
    </row>
    <row r="2316" spans="12:12" x14ac:dyDescent="0.2">
      <c r="L2316" s="44" t="str">
        <f t="shared" si="35"/>
        <v/>
      </c>
    </row>
    <row r="2317" spans="12:12" x14ac:dyDescent="0.2">
      <c r="L2317" s="44" t="str">
        <f t="shared" si="35"/>
        <v/>
      </c>
    </row>
    <row r="2318" spans="12:12" x14ac:dyDescent="0.2">
      <c r="L2318" s="44" t="str">
        <f t="shared" si="35"/>
        <v/>
      </c>
    </row>
    <row r="2319" spans="12:12" x14ac:dyDescent="0.2">
      <c r="L2319" s="44" t="str">
        <f t="shared" si="35"/>
        <v/>
      </c>
    </row>
    <row r="2320" spans="12:12" x14ac:dyDescent="0.2">
      <c r="L2320" s="44" t="str">
        <f t="shared" si="35"/>
        <v/>
      </c>
    </row>
    <row r="2321" spans="12:12" x14ac:dyDescent="0.2">
      <c r="L2321" s="44" t="str">
        <f t="shared" si="35"/>
        <v/>
      </c>
    </row>
    <row r="2322" spans="12:12" x14ac:dyDescent="0.2">
      <c r="L2322" s="44" t="str">
        <f t="shared" si="35"/>
        <v/>
      </c>
    </row>
    <row r="2323" spans="12:12" x14ac:dyDescent="0.2">
      <c r="L2323" s="44" t="str">
        <f t="shared" si="35"/>
        <v/>
      </c>
    </row>
    <row r="2324" spans="12:12" x14ac:dyDescent="0.2">
      <c r="L2324" s="44" t="str">
        <f t="shared" si="35"/>
        <v/>
      </c>
    </row>
    <row r="2325" spans="12:12" x14ac:dyDescent="0.2">
      <c r="L2325" s="44" t="str">
        <f t="shared" si="35"/>
        <v/>
      </c>
    </row>
    <row r="2326" spans="12:12" x14ac:dyDescent="0.2">
      <c r="L2326" s="44" t="str">
        <f t="shared" si="35"/>
        <v/>
      </c>
    </row>
    <row r="2327" spans="12:12" x14ac:dyDescent="0.2">
      <c r="L2327" s="44" t="str">
        <f t="shared" si="35"/>
        <v/>
      </c>
    </row>
    <row r="2328" spans="12:12" x14ac:dyDescent="0.2">
      <c r="L2328" s="44" t="str">
        <f t="shared" si="35"/>
        <v/>
      </c>
    </row>
    <row r="2329" spans="12:12" x14ac:dyDescent="0.2">
      <c r="L2329" s="44" t="str">
        <f t="shared" si="35"/>
        <v/>
      </c>
    </row>
    <row r="2330" spans="12:12" x14ac:dyDescent="0.2">
      <c r="L2330" s="44" t="str">
        <f t="shared" si="35"/>
        <v/>
      </c>
    </row>
    <row r="2331" spans="12:12" x14ac:dyDescent="0.2">
      <c r="L2331" s="44" t="str">
        <f t="shared" si="35"/>
        <v/>
      </c>
    </row>
    <row r="2332" spans="12:12" x14ac:dyDescent="0.2">
      <c r="L2332" s="44" t="str">
        <f t="shared" si="35"/>
        <v/>
      </c>
    </row>
    <row r="2333" spans="12:12" x14ac:dyDescent="0.2">
      <c r="L2333" s="44" t="str">
        <f t="shared" ref="L2333:L2396" si="36">IF(L2332="","",IF(L2332+1=$N$27+1,"",L2332+1))</f>
        <v/>
      </c>
    </row>
    <row r="2334" spans="12:12" x14ac:dyDescent="0.2">
      <c r="L2334" s="44" t="str">
        <f t="shared" si="36"/>
        <v/>
      </c>
    </row>
    <row r="2335" spans="12:12" x14ac:dyDescent="0.2">
      <c r="L2335" s="44" t="str">
        <f t="shared" si="36"/>
        <v/>
      </c>
    </row>
    <row r="2336" spans="12:12" x14ac:dyDescent="0.2">
      <c r="L2336" s="44" t="str">
        <f t="shared" si="36"/>
        <v/>
      </c>
    </row>
    <row r="2337" spans="12:12" x14ac:dyDescent="0.2">
      <c r="L2337" s="44" t="str">
        <f t="shared" si="36"/>
        <v/>
      </c>
    </row>
    <row r="2338" spans="12:12" x14ac:dyDescent="0.2">
      <c r="L2338" s="44" t="str">
        <f t="shared" si="36"/>
        <v/>
      </c>
    </row>
    <row r="2339" spans="12:12" x14ac:dyDescent="0.2">
      <c r="L2339" s="44" t="str">
        <f t="shared" si="36"/>
        <v/>
      </c>
    </row>
    <row r="2340" spans="12:12" x14ac:dyDescent="0.2">
      <c r="L2340" s="44" t="str">
        <f t="shared" si="36"/>
        <v/>
      </c>
    </row>
    <row r="2341" spans="12:12" x14ac:dyDescent="0.2">
      <c r="L2341" s="44" t="str">
        <f t="shared" si="36"/>
        <v/>
      </c>
    </row>
    <row r="2342" spans="12:12" x14ac:dyDescent="0.2">
      <c r="L2342" s="44" t="str">
        <f t="shared" si="36"/>
        <v/>
      </c>
    </row>
    <row r="2343" spans="12:12" x14ac:dyDescent="0.2">
      <c r="L2343" s="44" t="str">
        <f t="shared" si="36"/>
        <v/>
      </c>
    </row>
    <row r="2344" spans="12:12" x14ac:dyDescent="0.2">
      <c r="L2344" s="44" t="str">
        <f t="shared" si="36"/>
        <v/>
      </c>
    </row>
    <row r="2345" spans="12:12" x14ac:dyDescent="0.2">
      <c r="L2345" s="44" t="str">
        <f t="shared" si="36"/>
        <v/>
      </c>
    </row>
    <row r="2346" spans="12:12" x14ac:dyDescent="0.2">
      <c r="L2346" s="44" t="str">
        <f t="shared" si="36"/>
        <v/>
      </c>
    </row>
    <row r="2347" spans="12:12" x14ac:dyDescent="0.2">
      <c r="L2347" s="44" t="str">
        <f t="shared" si="36"/>
        <v/>
      </c>
    </row>
    <row r="2348" spans="12:12" x14ac:dyDescent="0.2">
      <c r="L2348" s="44" t="str">
        <f t="shared" si="36"/>
        <v/>
      </c>
    </row>
    <row r="2349" spans="12:12" x14ac:dyDescent="0.2">
      <c r="L2349" s="44" t="str">
        <f t="shared" si="36"/>
        <v/>
      </c>
    </row>
    <row r="2350" spans="12:12" x14ac:dyDescent="0.2">
      <c r="L2350" s="44" t="str">
        <f t="shared" si="36"/>
        <v/>
      </c>
    </row>
    <row r="2351" spans="12:12" x14ac:dyDescent="0.2">
      <c r="L2351" s="44" t="str">
        <f t="shared" si="36"/>
        <v/>
      </c>
    </row>
    <row r="2352" spans="12:12" x14ac:dyDescent="0.2">
      <c r="L2352" s="44" t="str">
        <f t="shared" si="36"/>
        <v/>
      </c>
    </row>
    <row r="2353" spans="12:12" x14ac:dyDescent="0.2">
      <c r="L2353" s="44" t="str">
        <f t="shared" si="36"/>
        <v/>
      </c>
    </row>
    <row r="2354" spans="12:12" x14ac:dyDescent="0.2">
      <c r="L2354" s="44" t="str">
        <f t="shared" si="36"/>
        <v/>
      </c>
    </row>
    <row r="2355" spans="12:12" x14ac:dyDescent="0.2">
      <c r="L2355" s="44" t="str">
        <f t="shared" si="36"/>
        <v/>
      </c>
    </row>
    <row r="2356" spans="12:12" x14ac:dyDescent="0.2">
      <c r="L2356" s="44" t="str">
        <f t="shared" si="36"/>
        <v/>
      </c>
    </row>
    <row r="2357" spans="12:12" x14ac:dyDescent="0.2">
      <c r="L2357" s="44" t="str">
        <f t="shared" si="36"/>
        <v/>
      </c>
    </row>
    <row r="2358" spans="12:12" x14ac:dyDescent="0.2">
      <c r="L2358" s="44" t="str">
        <f t="shared" si="36"/>
        <v/>
      </c>
    </row>
    <row r="2359" spans="12:12" x14ac:dyDescent="0.2">
      <c r="L2359" s="44" t="str">
        <f t="shared" si="36"/>
        <v/>
      </c>
    </row>
    <row r="2360" spans="12:12" x14ac:dyDescent="0.2">
      <c r="L2360" s="44" t="str">
        <f t="shared" si="36"/>
        <v/>
      </c>
    </row>
    <row r="2361" spans="12:12" x14ac:dyDescent="0.2">
      <c r="L2361" s="44" t="str">
        <f t="shared" si="36"/>
        <v/>
      </c>
    </row>
    <row r="2362" spans="12:12" x14ac:dyDescent="0.2">
      <c r="L2362" s="44" t="str">
        <f t="shared" si="36"/>
        <v/>
      </c>
    </row>
    <row r="2363" spans="12:12" x14ac:dyDescent="0.2">
      <c r="L2363" s="44" t="str">
        <f t="shared" si="36"/>
        <v/>
      </c>
    </row>
    <row r="2364" spans="12:12" x14ac:dyDescent="0.2">
      <c r="L2364" s="44" t="str">
        <f t="shared" si="36"/>
        <v/>
      </c>
    </row>
    <row r="2365" spans="12:12" x14ac:dyDescent="0.2">
      <c r="L2365" s="44" t="str">
        <f t="shared" si="36"/>
        <v/>
      </c>
    </row>
    <row r="2366" spans="12:12" x14ac:dyDescent="0.2">
      <c r="L2366" s="44" t="str">
        <f t="shared" si="36"/>
        <v/>
      </c>
    </row>
    <row r="2367" spans="12:12" x14ac:dyDescent="0.2">
      <c r="L2367" s="44" t="str">
        <f t="shared" si="36"/>
        <v/>
      </c>
    </row>
    <row r="2368" spans="12:12" x14ac:dyDescent="0.2">
      <c r="L2368" s="44" t="str">
        <f t="shared" si="36"/>
        <v/>
      </c>
    </row>
    <row r="2369" spans="12:12" x14ac:dyDescent="0.2">
      <c r="L2369" s="44" t="str">
        <f t="shared" si="36"/>
        <v/>
      </c>
    </row>
    <row r="2370" spans="12:12" x14ac:dyDescent="0.2">
      <c r="L2370" s="44" t="str">
        <f t="shared" si="36"/>
        <v/>
      </c>
    </row>
    <row r="2371" spans="12:12" x14ac:dyDescent="0.2">
      <c r="L2371" s="44" t="str">
        <f t="shared" si="36"/>
        <v/>
      </c>
    </row>
    <row r="2372" spans="12:12" x14ac:dyDescent="0.2">
      <c r="L2372" s="44" t="str">
        <f t="shared" si="36"/>
        <v/>
      </c>
    </row>
    <row r="2373" spans="12:12" x14ac:dyDescent="0.2">
      <c r="L2373" s="44" t="str">
        <f t="shared" si="36"/>
        <v/>
      </c>
    </row>
    <row r="2374" spans="12:12" x14ac:dyDescent="0.2">
      <c r="L2374" s="44" t="str">
        <f t="shared" si="36"/>
        <v/>
      </c>
    </row>
    <row r="2375" spans="12:12" x14ac:dyDescent="0.2">
      <c r="L2375" s="44" t="str">
        <f t="shared" si="36"/>
        <v/>
      </c>
    </row>
    <row r="2376" spans="12:12" x14ac:dyDescent="0.2">
      <c r="L2376" s="44" t="str">
        <f t="shared" si="36"/>
        <v/>
      </c>
    </row>
    <row r="2377" spans="12:12" x14ac:dyDescent="0.2">
      <c r="L2377" s="44" t="str">
        <f t="shared" si="36"/>
        <v/>
      </c>
    </row>
    <row r="2378" spans="12:12" x14ac:dyDescent="0.2">
      <c r="L2378" s="44" t="str">
        <f t="shared" si="36"/>
        <v/>
      </c>
    </row>
    <row r="2379" spans="12:12" x14ac:dyDescent="0.2">
      <c r="L2379" s="44" t="str">
        <f t="shared" si="36"/>
        <v/>
      </c>
    </row>
    <row r="2380" spans="12:12" x14ac:dyDescent="0.2">
      <c r="L2380" s="44" t="str">
        <f t="shared" si="36"/>
        <v/>
      </c>
    </row>
    <row r="2381" spans="12:12" x14ac:dyDescent="0.2">
      <c r="L2381" s="44" t="str">
        <f t="shared" si="36"/>
        <v/>
      </c>
    </row>
    <row r="2382" spans="12:12" x14ac:dyDescent="0.2">
      <c r="L2382" s="44" t="str">
        <f t="shared" si="36"/>
        <v/>
      </c>
    </row>
    <row r="2383" spans="12:12" x14ac:dyDescent="0.2">
      <c r="L2383" s="44" t="str">
        <f t="shared" si="36"/>
        <v/>
      </c>
    </row>
    <row r="2384" spans="12:12" x14ac:dyDescent="0.2">
      <c r="L2384" s="44" t="str">
        <f t="shared" si="36"/>
        <v/>
      </c>
    </row>
    <row r="2385" spans="12:12" x14ac:dyDescent="0.2">
      <c r="L2385" s="44" t="str">
        <f t="shared" si="36"/>
        <v/>
      </c>
    </row>
    <row r="2386" spans="12:12" x14ac:dyDescent="0.2">
      <c r="L2386" s="44" t="str">
        <f t="shared" si="36"/>
        <v/>
      </c>
    </row>
    <row r="2387" spans="12:12" x14ac:dyDescent="0.2">
      <c r="L2387" s="44" t="str">
        <f t="shared" si="36"/>
        <v/>
      </c>
    </row>
    <row r="2388" spans="12:12" x14ac:dyDescent="0.2">
      <c r="L2388" s="44" t="str">
        <f t="shared" si="36"/>
        <v/>
      </c>
    </row>
    <row r="2389" spans="12:12" x14ac:dyDescent="0.2">
      <c r="L2389" s="44" t="str">
        <f t="shared" si="36"/>
        <v/>
      </c>
    </row>
    <row r="2390" spans="12:12" x14ac:dyDescent="0.2">
      <c r="L2390" s="44" t="str">
        <f t="shared" si="36"/>
        <v/>
      </c>
    </row>
    <row r="2391" spans="12:12" x14ac:dyDescent="0.2">
      <c r="L2391" s="44" t="str">
        <f t="shared" si="36"/>
        <v/>
      </c>
    </row>
    <row r="2392" spans="12:12" x14ac:dyDescent="0.2">
      <c r="L2392" s="44" t="str">
        <f t="shared" si="36"/>
        <v/>
      </c>
    </row>
    <row r="2393" spans="12:12" x14ac:dyDescent="0.2">
      <c r="L2393" s="44" t="str">
        <f t="shared" si="36"/>
        <v/>
      </c>
    </row>
    <row r="2394" spans="12:12" x14ac:dyDescent="0.2">
      <c r="L2394" s="44" t="str">
        <f t="shared" si="36"/>
        <v/>
      </c>
    </row>
    <row r="2395" spans="12:12" x14ac:dyDescent="0.2">
      <c r="L2395" s="44" t="str">
        <f t="shared" si="36"/>
        <v/>
      </c>
    </row>
    <row r="2396" spans="12:12" x14ac:dyDescent="0.2">
      <c r="L2396" s="44" t="str">
        <f t="shared" si="36"/>
        <v/>
      </c>
    </row>
    <row r="2397" spans="12:12" x14ac:dyDescent="0.2">
      <c r="L2397" s="44" t="str">
        <f t="shared" ref="L2397:L2460" si="37">IF(L2396="","",IF(L2396+1=$N$27+1,"",L2396+1))</f>
        <v/>
      </c>
    </row>
    <row r="2398" spans="12:12" x14ac:dyDescent="0.2">
      <c r="L2398" s="44" t="str">
        <f t="shared" si="37"/>
        <v/>
      </c>
    </row>
    <row r="2399" spans="12:12" x14ac:dyDescent="0.2">
      <c r="L2399" s="44" t="str">
        <f t="shared" si="37"/>
        <v/>
      </c>
    </row>
    <row r="2400" spans="12:12" x14ac:dyDescent="0.2">
      <c r="L2400" s="44" t="str">
        <f t="shared" si="37"/>
        <v/>
      </c>
    </row>
    <row r="2401" spans="12:12" x14ac:dyDescent="0.2">
      <c r="L2401" s="44" t="str">
        <f t="shared" si="37"/>
        <v/>
      </c>
    </row>
    <row r="2402" spans="12:12" x14ac:dyDescent="0.2">
      <c r="L2402" s="44" t="str">
        <f t="shared" si="37"/>
        <v/>
      </c>
    </row>
    <row r="2403" spans="12:12" x14ac:dyDescent="0.2">
      <c r="L2403" s="44" t="str">
        <f t="shared" si="37"/>
        <v/>
      </c>
    </row>
    <row r="2404" spans="12:12" x14ac:dyDescent="0.2">
      <c r="L2404" s="44" t="str">
        <f t="shared" si="37"/>
        <v/>
      </c>
    </row>
    <row r="2405" spans="12:12" x14ac:dyDescent="0.2">
      <c r="L2405" s="44" t="str">
        <f t="shared" si="37"/>
        <v/>
      </c>
    </row>
    <row r="2406" spans="12:12" x14ac:dyDescent="0.2">
      <c r="L2406" s="44" t="str">
        <f t="shared" si="37"/>
        <v/>
      </c>
    </row>
    <row r="2407" spans="12:12" x14ac:dyDescent="0.2">
      <c r="L2407" s="44" t="str">
        <f t="shared" si="37"/>
        <v/>
      </c>
    </row>
    <row r="2408" spans="12:12" x14ac:dyDescent="0.2">
      <c r="L2408" s="44" t="str">
        <f t="shared" si="37"/>
        <v/>
      </c>
    </row>
    <row r="2409" spans="12:12" x14ac:dyDescent="0.2">
      <c r="L2409" s="44" t="str">
        <f t="shared" si="37"/>
        <v/>
      </c>
    </row>
    <row r="2410" spans="12:12" x14ac:dyDescent="0.2">
      <c r="L2410" s="44" t="str">
        <f t="shared" si="37"/>
        <v/>
      </c>
    </row>
    <row r="2411" spans="12:12" x14ac:dyDescent="0.2">
      <c r="L2411" s="44" t="str">
        <f t="shared" si="37"/>
        <v/>
      </c>
    </row>
    <row r="2412" spans="12:12" x14ac:dyDescent="0.2">
      <c r="L2412" s="44" t="str">
        <f t="shared" si="37"/>
        <v/>
      </c>
    </row>
    <row r="2413" spans="12:12" x14ac:dyDescent="0.2">
      <c r="L2413" s="44" t="str">
        <f t="shared" si="37"/>
        <v/>
      </c>
    </row>
    <row r="2414" spans="12:12" x14ac:dyDescent="0.2">
      <c r="L2414" s="44" t="str">
        <f t="shared" si="37"/>
        <v/>
      </c>
    </row>
    <row r="2415" spans="12:12" x14ac:dyDescent="0.2">
      <c r="L2415" s="44" t="str">
        <f t="shared" si="37"/>
        <v/>
      </c>
    </row>
    <row r="2416" spans="12:12" x14ac:dyDescent="0.2">
      <c r="L2416" s="44" t="str">
        <f t="shared" si="37"/>
        <v/>
      </c>
    </row>
    <row r="2417" spans="12:12" x14ac:dyDescent="0.2">
      <c r="L2417" s="44" t="str">
        <f t="shared" si="37"/>
        <v/>
      </c>
    </row>
    <row r="2418" spans="12:12" x14ac:dyDescent="0.2">
      <c r="L2418" s="44" t="str">
        <f t="shared" si="37"/>
        <v/>
      </c>
    </row>
    <row r="2419" spans="12:12" x14ac:dyDescent="0.2">
      <c r="L2419" s="44" t="str">
        <f t="shared" si="37"/>
        <v/>
      </c>
    </row>
    <row r="2420" spans="12:12" x14ac:dyDescent="0.2">
      <c r="L2420" s="44" t="str">
        <f t="shared" si="37"/>
        <v/>
      </c>
    </row>
    <row r="2421" spans="12:12" x14ac:dyDescent="0.2">
      <c r="L2421" s="44" t="str">
        <f t="shared" si="37"/>
        <v/>
      </c>
    </row>
    <row r="2422" spans="12:12" x14ac:dyDescent="0.2">
      <c r="L2422" s="44" t="str">
        <f t="shared" si="37"/>
        <v/>
      </c>
    </row>
    <row r="2423" spans="12:12" x14ac:dyDescent="0.2">
      <c r="L2423" s="44" t="str">
        <f t="shared" si="37"/>
        <v/>
      </c>
    </row>
    <row r="2424" spans="12:12" x14ac:dyDescent="0.2">
      <c r="L2424" s="44" t="str">
        <f t="shared" si="37"/>
        <v/>
      </c>
    </row>
    <row r="2425" spans="12:12" x14ac:dyDescent="0.2">
      <c r="L2425" s="44" t="str">
        <f t="shared" si="37"/>
        <v/>
      </c>
    </row>
    <row r="2426" spans="12:12" x14ac:dyDescent="0.2">
      <c r="L2426" s="44" t="str">
        <f t="shared" si="37"/>
        <v/>
      </c>
    </row>
    <row r="2427" spans="12:12" x14ac:dyDescent="0.2">
      <c r="L2427" s="44" t="str">
        <f t="shared" si="37"/>
        <v/>
      </c>
    </row>
    <row r="2428" spans="12:12" x14ac:dyDescent="0.2">
      <c r="L2428" s="44" t="str">
        <f t="shared" si="37"/>
        <v/>
      </c>
    </row>
    <row r="2429" spans="12:12" x14ac:dyDescent="0.2">
      <c r="L2429" s="44" t="str">
        <f t="shared" si="37"/>
        <v/>
      </c>
    </row>
    <row r="2430" spans="12:12" x14ac:dyDescent="0.2">
      <c r="L2430" s="44" t="str">
        <f t="shared" si="37"/>
        <v/>
      </c>
    </row>
    <row r="2431" spans="12:12" x14ac:dyDescent="0.2">
      <c r="L2431" s="44" t="str">
        <f t="shared" si="37"/>
        <v/>
      </c>
    </row>
    <row r="2432" spans="12:12" x14ac:dyDescent="0.2">
      <c r="L2432" s="44" t="str">
        <f t="shared" si="37"/>
        <v/>
      </c>
    </row>
    <row r="2433" spans="12:12" x14ac:dyDescent="0.2">
      <c r="L2433" s="44" t="str">
        <f t="shared" si="37"/>
        <v/>
      </c>
    </row>
    <row r="2434" spans="12:12" x14ac:dyDescent="0.2">
      <c r="L2434" s="44" t="str">
        <f t="shared" si="37"/>
        <v/>
      </c>
    </row>
    <row r="2435" spans="12:12" x14ac:dyDescent="0.2">
      <c r="L2435" s="44" t="str">
        <f t="shared" si="37"/>
        <v/>
      </c>
    </row>
    <row r="2436" spans="12:12" x14ac:dyDescent="0.2">
      <c r="L2436" s="44" t="str">
        <f t="shared" si="37"/>
        <v/>
      </c>
    </row>
    <row r="2437" spans="12:12" x14ac:dyDescent="0.2">
      <c r="L2437" s="44" t="str">
        <f t="shared" si="37"/>
        <v/>
      </c>
    </row>
    <row r="2438" spans="12:12" x14ac:dyDescent="0.2">
      <c r="L2438" s="44" t="str">
        <f t="shared" si="37"/>
        <v/>
      </c>
    </row>
    <row r="2439" spans="12:12" x14ac:dyDescent="0.2">
      <c r="L2439" s="44" t="str">
        <f t="shared" si="37"/>
        <v/>
      </c>
    </row>
    <row r="2440" spans="12:12" x14ac:dyDescent="0.2">
      <c r="L2440" s="44" t="str">
        <f t="shared" si="37"/>
        <v/>
      </c>
    </row>
    <row r="2441" spans="12:12" x14ac:dyDescent="0.2">
      <c r="L2441" s="44" t="str">
        <f t="shared" si="37"/>
        <v/>
      </c>
    </row>
    <row r="2442" spans="12:12" x14ac:dyDescent="0.2">
      <c r="L2442" s="44" t="str">
        <f t="shared" si="37"/>
        <v/>
      </c>
    </row>
    <row r="2443" spans="12:12" x14ac:dyDescent="0.2">
      <c r="L2443" s="44" t="str">
        <f t="shared" si="37"/>
        <v/>
      </c>
    </row>
    <row r="2444" spans="12:12" x14ac:dyDescent="0.2">
      <c r="L2444" s="44" t="str">
        <f t="shared" si="37"/>
        <v/>
      </c>
    </row>
    <row r="2445" spans="12:12" x14ac:dyDescent="0.2">
      <c r="L2445" s="44" t="str">
        <f t="shared" si="37"/>
        <v/>
      </c>
    </row>
    <row r="2446" spans="12:12" x14ac:dyDescent="0.2">
      <c r="L2446" s="44" t="str">
        <f t="shared" si="37"/>
        <v/>
      </c>
    </row>
    <row r="2447" spans="12:12" x14ac:dyDescent="0.2">
      <c r="L2447" s="44" t="str">
        <f t="shared" si="37"/>
        <v/>
      </c>
    </row>
    <row r="2448" spans="12:12" x14ac:dyDescent="0.2">
      <c r="L2448" s="44" t="str">
        <f t="shared" si="37"/>
        <v/>
      </c>
    </row>
    <row r="2449" spans="12:12" x14ac:dyDescent="0.2">
      <c r="L2449" s="44" t="str">
        <f t="shared" si="37"/>
        <v/>
      </c>
    </row>
    <row r="2450" spans="12:12" x14ac:dyDescent="0.2">
      <c r="L2450" s="44" t="str">
        <f t="shared" si="37"/>
        <v/>
      </c>
    </row>
    <row r="2451" spans="12:12" x14ac:dyDescent="0.2">
      <c r="L2451" s="44" t="str">
        <f t="shared" si="37"/>
        <v/>
      </c>
    </row>
    <row r="2452" spans="12:12" x14ac:dyDescent="0.2">
      <c r="L2452" s="44" t="str">
        <f t="shared" si="37"/>
        <v/>
      </c>
    </row>
    <row r="2453" spans="12:12" x14ac:dyDescent="0.2">
      <c r="L2453" s="44" t="str">
        <f t="shared" si="37"/>
        <v/>
      </c>
    </row>
    <row r="2454" spans="12:12" x14ac:dyDescent="0.2">
      <c r="L2454" s="44" t="str">
        <f t="shared" si="37"/>
        <v/>
      </c>
    </row>
    <row r="2455" spans="12:12" x14ac:dyDescent="0.2">
      <c r="L2455" s="44" t="str">
        <f t="shared" si="37"/>
        <v/>
      </c>
    </row>
    <row r="2456" spans="12:12" x14ac:dyDescent="0.2">
      <c r="L2456" s="44" t="str">
        <f t="shared" si="37"/>
        <v/>
      </c>
    </row>
    <row r="2457" spans="12:12" x14ac:dyDescent="0.2">
      <c r="L2457" s="44" t="str">
        <f t="shared" si="37"/>
        <v/>
      </c>
    </row>
    <row r="2458" spans="12:12" x14ac:dyDescent="0.2">
      <c r="L2458" s="44" t="str">
        <f t="shared" si="37"/>
        <v/>
      </c>
    </row>
    <row r="2459" spans="12:12" x14ac:dyDescent="0.2">
      <c r="L2459" s="44" t="str">
        <f t="shared" si="37"/>
        <v/>
      </c>
    </row>
    <row r="2460" spans="12:12" x14ac:dyDescent="0.2">
      <c r="L2460" s="44" t="str">
        <f t="shared" si="37"/>
        <v/>
      </c>
    </row>
    <row r="2461" spans="12:12" x14ac:dyDescent="0.2">
      <c r="L2461" s="44" t="str">
        <f t="shared" ref="L2461:L2523" si="38">IF(L2460="","",IF(L2460+1=$N$27+1,"",L2460+1))</f>
        <v/>
      </c>
    </row>
    <row r="2462" spans="12:12" x14ac:dyDescent="0.2">
      <c r="L2462" s="44" t="str">
        <f t="shared" si="38"/>
        <v/>
      </c>
    </row>
    <row r="2463" spans="12:12" x14ac:dyDescent="0.2">
      <c r="L2463" s="44" t="str">
        <f t="shared" si="38"/>
        <v/>
      </c>
    </row>
    <row r="2464" spans="12:12" x14ac:dyDescent="0.2">
      <c r="L2464" s="44" t="str">
        <f t="shared" si="38"/>
        <v/>
      </c>
    </row>
    <row r="2465" spans="12:12" x14ac:dyDescent="0.2">
      <c r="L2465" s="44" t="str">
        <f t="shared" si="38"/>
        <v/>
      </c>
    </row>
    <row r="2466" spans="12:12" x14ac:dyDescent="0.2">
      <c r="L2466" s="44" t="str">
        <f t="shared" si="38"/>
        <v/>
      </c>
    </row>
    <row r="2467" spans="12:12" x14ac:dyDescent="0.2">
      <c r="L2467" s="44" t="str">
        <f t="shared" si="38"/>
        <v/>
      </c>
    </row>
    <row r="2468" spans="12:12" x14ac:dyDescent="0.2">
      <c r="L2468" s="44" t="str">
        <f t="shared" si="38"/>
        <v/>
      </c>
    </row>
    <row r="2469" spans="12:12" x14ac:dyDescent="0.2">
      <c r="L2469" s="44" t="str">
        <f t="shared" si="38"/>
        <v/>
      </c>
    </row>
    <row r="2470" spans="12:12" x14ac:dyDescent="0.2">
      <c r="L2470" s="44" t="str">
        <f t="shared" si="38"/>
        <v/>
      </c>
    </row>
    <row r="2471" spans="12:12" x14ac:dyDescent="0.2">
      <c r="L2471" s="44" t="str">
        <f t="shared" si="38"/>
        <v/>
      </c>
    </row>
    <row r="2472" spans="12:12" x14ac:dyDescent="0.2">
      <c r="L2472" s="44" t="str">
        <f t="shared" si="38"/>
        <v/>
      </c>
    </row>
    <row r="2473" spans="12:12" x14ac:dyDescent="0.2">
      <c r="L2473" s="44" t="str">
        <f t="shared" si="38"/>
        <v/>
      </c>
    </row>
    <row r="2474" spans="12:12" x14ac:dyDescent="0.2">
      <c r="L2474" s="44" t="str">
        <f t="shared" si="38"/>
        <v/>
      </c>
    </row>
    <row r="2475" spans="12:12" x14ac:dyDescent="0.2">
      <c r="L2475" s="44" t="str">
        <f t="shared" si="38"/>
        <v/>
      </c>
    </row>
    <row r="2476" spans="12:12" x14ac:dyDescent="0.2">
      <c r="L2476" s="44" t="str">
        <f t="shared" si="38"/>
        <v/>
      </c>
    </row>
    <row r="2477" spans="12:12" x14ac:dyDescent="0.2">
      <c r="L2477" s="44" t="str">
        <f t="shared" si="38"/>
        <v/>
      </c>
    </row>
    <row r="2478" spans="12:12" x14ac:dyDescent="0.2">
      <c r="L2478" s="44" t="str">
        <f t="shared" si="38"/>
        <v/>
      </c>
    </row>
    <row r="2479" spans="12:12" x14ac:dyDescent="0.2">
      <c r="L2479" s="44" t="str">
        <f t="shared" si="38"/>
        <v/>
      </c>
    </row>
    <row r="2480" spans="12:12" x14ac:dyDescent="0.2">
      <c r="L2480" s="44" t="str">
        <f t="shared" si="38"/>
        <v/>
      </c>
    </row>
    <row r="2481" spans="12:12" x14ac:dyDescent="0.2">
      <c r="L2481" s="44" t="str">
        <f t="shared" si="38"/>
        <v/>
      </c>
    </row>
    <row r="2482" spans="12:12" x14ac:dyDescent="0.2">
      <c r="L2482" s="44" t="str">
        <f t="shared" si="38"/>
        <v/>
      </c>
    </row>
    <row r="2483" spans="12:12" x14ac:dyDescent="0.2">
      <c r="L2483" s="44" t="str">
        <f t="shared" si="38"/>
        <v/>
      </c>
    </row>
    <row r="2484" spans="12:12" x14ac:dyDescent="0.2">
      <c r="L2484" s="44" t="str">
        <f t="shared" si="38"/>
        <v/>
      </c>
    </row>
    <row r="2485" spans="12:12" x14ac:dyDescent="0.2">
      <c r="L2485" s="44" t="str">
        <f t="shared" si="38"/>
        <v/>
      </c>
    </row>
    <row r="2486" spans="12:12" x14ac:dyDescent="0.2">
      <c r="L2486" s="44" t="str">
        <f t="shared" si="38"/>
        <v/>
      </c>
    </row>
    <row r="2487" spans="12:12" x14ac:dyDescent="0.2">
      <c r="L2487" s="44" t="str">
        <f t="shared" si="38"/>
        <v/>
      </c>
    </row>
    <row r="2488" spans="12:12" x14ac:dyDescent="0.2">
      <c r="L2488" s="44" t="str">
        <f t="shared" si="38"/>
        <v/>
      </c>
    </row>
    <row r="2489" spans="12:12" x14ac:dyDescent="0.2">
      <c r="L2489" s="44" t="str">
        <f t="shared" si="38"/>
        <v/>
      </c>
    </row>
    <row r="2490" spans="12:12" x14ac:dyDescent="0.2">
      <c r="L2490" s="44" t="str">
        <f t="shared" si="38"/>
        <v/>
      </c>
    </row>
    <row r="2491" spans="12:12" x14ac:dyDescent="0.2">
      <c r="L2491" s="44" t="str">
        <f t="shared" si="38"/>
        <v/>
      </c>
    </row>
    <row r="2492" spans="12:12" x14ac:dyDescent="0.2">
      <c r="L2492" s="44" t="str">
        <f t="shared" si="38"/>
        <v/>
      </c>
    </row>
    <row r="2493" spans="12:12" x14ac:dyDescent="0.2">
      <c r="L2493" s="44" t="str">
        <f t="shared" si="38"/>
        <v/>
      </c>
    </row>
    <row r="2494" spans="12:12" x14ac:dyDescent="0.2">
      <c r="L2494" s="44" t="str">
        <f t="shared" si="38"/>
        <v/>
      </c>
    </row>
    <row r="2495" spans="12:12" x14ac:dyDescent="0.2">
      <c r="L2495" s="44" t="str">
        <f t="shared" si="38"/>
        <v/>
      </c>
    </row>
    <row r="2496" spans="12:12" x14ac:dyDescent="0.2">
      <c r="L2496" s="44" t="str">
        <f t="shared" si="38"/>
        <v/>
      </c>
    </row>
    <row r="2497" spans="12:12" x14ac:dyDescent="0.2">
      <c r="L2497" s="44" t="str">
        <f t="shared" si="38"/>
        <v/>
      </c>
    </row>
    <row r="2498" spans="12:12" x14ac:dyDescent="0.2">
      <c r="L2498" s="44" t="str">
        <f t="shared" si="38"/>
        <v/>
      </c>
    </row>
    <row r="2499" spans="12:12" x14ac:dyDescent="0.2">
      <c r="L2499" s="44" t="str">
        <f t="shared" si="38"/>
        <v/>
      </c>
    </row>
    <row r="2500" spans="12:12" x14ac:dyDescent="0.2">
      <c r="L2500" s="44" t="str">
        <f t="shared" si="38"/>
        <v/>
      </c>
    </row>
    <row r="2501" spans="12:12" x14ac:dyDescent="0.2">
      <c r="L2501" s="44" t="str">
        <f t="shared" si="38"/>
        <v/>
      </c>
    </row>
    <row r="2502" spans="12:12" x14ac:dyDescent="0.2">
      <c r="L2502" s="44" t="str">
        <f t="shared" si="38"/>
        <v/>
      </c>
    </row>
    <row r="2503" spans="12:12" x14ac:dyDescent="0.2">
      <c r="L2503" s="44" t="str">
        <f t="shared" si="38"/>
        <v/>
      </c>
    </row>
    <row r="2504" spans="12:12" x14ac:dyDescent="0.2">
      <c r="L2504" s="44" t="str">
        <f t="shared" si="38"/>
        <v/>
      </c>
    </row>
    <row r="2505" spans="12:12" x14ac:dyDescent="0.2">
      <c r="L2505" s="44" t="str">
        <f t="shared" si="38"/>
        <v/>
      </c>
    </row>
    <row r="2506" spans="12:12" x14ac:dyDescent="0.2">
      <c r="L2506" s="44" t="str">
        <f t="shared" si="38"/>
        <v/>
      </c>
    </row>
    <row r="2507" spans="12:12" x14ac:dyDescent="0.2">
      <c r="L2507" s="44" t="str">
        <f t="shared" si="38"/>
        <v/>
      </c>
    </row>
    <row r="2508" spans="12:12" x14ac:dyDescent="0.2">
      <c r="L2508" s="44" t="str">
        <f t="shared" si="38"/>
        <v/>
      </c>
    </row>
    <row r="2509" spans="12:12" x14ac:dyDescent="0.2">
      <c r="L2509" s="44" t="str">
        <f t="shared" si="38"/>
        <v/>
      </c>
    </row>
    <row r="2510" spans="12:12" x14ac:dyDescent="0.2">
      <c r="L2510" s="44" t="str">
        <f t="shared" si="38"/>
        <v/>
      </c>
    </row>
    <row r="2511" spans="12:12" x14ac:dyDescent="0.2">
      <c r="L2511" s="44" t="str">
        <f t="shared" si="38"/>
        <v/>
      </c>
    </row>
    <row r="2512" spans="12:12" x14ac:dyDescent="0.2">
      <c r="L2512" s="44" t="str">
        <f t="shared" si="38"/>
        <v/>
      </c>
    </row>
    <row r="2513" spans="12:12" x14ac:dyDescent="0.2">
      <c r="L2513" s="44" t="str">
        <f t="shared" si="38"/>
        <v/>
      </c>
    </row>
    <row r="2514" spans="12:12" x14ac:dyDescent="0.2">
      <c r="L2514" s="44" t="str">
        <f t="shared" si="38"/>
        <v/>
      </c>
    </row>
    <row r="2515" spans="12:12" x14ac:dyDescent="0.2">
      <c r="L2515" s="44" t="str">
        <f t="shared" si="38"/>
        <v/>
      </c>
    </row>
    <row r="2516" spans="12:12" x14ac:dyDescent="0.2">
      <c r="L2516" s="44" t="str">
        <f t="shared" si="38"/>
        <v/>
      </c>
    </row>
    <row r="2517" spans="12:12" x14ac:dyDescent="0.2">
      <c r="L2517" s="44" t="str">
        <f t="shared" si="38"/>
        <v/>
      </c>
    </row>
    <row r="2518" spans="12:12" x14ac:dyDescent="0.2">
      <c r="L2518" s="44" t="str">
        <f t="shared" si="38"/>
        <v/>
      </c>
    </row>
    <row r="2519" spans="12:12" x14ac:dyDescent="0.2">
      <c r="L2519" s="44" t="str">
        <f t="shared" si="38"/>
        <v/>
      </c>
    </row>
    <row r="2520" spans="12:12" x14ac:dyDescent="0.2">
      <c r="L2520" s="44" t="str">
        <f t="shared" si="38"/>
        <v/>
      </c>
    </row>
    <row r="2521" spans="12:12" x14ac:dyDescent="0.2">
      <c r="L2521" s="44" t="str">
        <f t="shared" si="38"/>
        <v/>
      </c>
    </row>
    <row r="2522" spans="12:12" x14ac:dyDescent="0.2">
      <c r="L2522" s="44" t="str">
        <f t="shared" si="38"/>
        <v/>
      </c>
    </row>
    <row r="2523" spans="12:12" ht="13.5" thickBot="1" x14ac:dyDescent="0.25">
      <c r="L2523" s="88" t="str">
        <f t="shared" si="38"/>
        <v/>
      </c>
    </row>
  </sheetData>
  <sheetProtection algorithmName="SHA-512" hashValue="a1rKUT7soJWrMMzPATLfV4fvgZfz4NHcEkGYHqVtK1eleel/tEEkaoJVOKAcK+k174EQEVaLp8LueNneo8JsPQ==" saltValue="owZPqlCEIg2LKYnQcub+uw==" spinCount="100000" sheet="1" scenarios="1"/>
  <mergeCells count="34">
    <mergeCell ref="L16:N16"/>
    <mergeCell ref="L17:N17"/>
    <mergeCell ref="L18:N18"/>
    <mergeCell ref="L13:N13"/>
    <mergeCell ref="M15:N15"/>
    <mergeCell ref="D38:E38"/>
    <mergeCell ref="D39:E39"/>
    <mergeCell ref="D46:E46"/>
    <mergeCell ref="D44:E44"/>
    <mergeCell ref="D45:E45"/>
    <mergeCell ref="D42:E42"/>
    <mergeCell ref="D43:E43"/>
    <mergeCell ref="F2:H2"/>
    <mergeCell ref="F17:H18"/>
    <mergeCell ref="B11:E11"/>
    <mergeCell ref="B12:E12"/>
    <mergeCell ref="B15:E15"/>
    <mergeCell ref="B13:E13"/>
    <mergeCell ref="B57:H57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40:E40"/>
    <mergeCell ref="D41:E41"/>
    <mergeCell ref="D36:E36"/>
    <mergeCell ref="D37:E37"/>
  </mergeCells>
  <phoneticPr fontId="6" type="noConversion"/>
  <dataValidations count="1">
    <dataValidation type="list" allowBlank="1" showInputMessage="1" showErrorMessage="1" sqref="L15" xr:uid="{00000000-0002-0000-0300-000000000000}">
      <formula1>ticketnummer</formula1>
    </dataValidation>
  </dataValidations>
  <printOptions gridLines="1"/>
  <pageMargins left="0.39370078740157483" right="0.39370078740157483" top="0.59055118110236227" bottom="0.59055118110236227" header="0.51181102362204722" footer="0.51181102362204722"/>
  <pageSetup paperSize="9" scale="90" orientation="portrait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O2523"/>
  <sheetViews>
    <sheetView showRowColHeaders="0" workbookViewId="0">
      <selection activeCell="B25" sqref="B25"/>
    </sheetView>
  </sheetViews>
  <sheetFormatPr defaultRowHeight="12.75" x14ac:dyDescent="0.2"/>
  <cols>
    <col min="1" max="1" width="3.28515625" style="4" customWidth="1"/>
    <col min="2" max="2" width="6.7109375" style="4" customWidth="1"/>
    <col min="3" max="3" width="0.85546875" style="4" customWidth="1"/>
    <col min="4" max="4" width="3.85546875" style="4" customWidth="1"/>
    <col min="5" max="5" width="40.7109375" style="4" customWidth="1"/>
    <col min="6" max="6" width="11" style="4" customWidth="1"/>
    <col min="7" max="7" width="11.42578125" style="4" customWidth="1"/>
    <col min="8" max="8" width="15.7109375" style="4" customWidth="1"/>
    <col min="9" max="9" width="4.5703125" style="4" customWidth="1"/>
    <col min="10" max="10" width="3" style="4" customWidth="1"/>
    <col min="11" max="11" width="4.28515625" style="4" customWidth="1"/>
    <col min="12" max="12" width="9.140625" style="4"/>
    <col min="13" max="13" width="2.7109375" style="4" customWidth="1"/>
    <col min="14" max="14" width="9.140625" style="4"/>
    <col min="15" max="15" width="2.5703125" style="4" customWidth="1"/>
    <col min="16" max="16384" width="9.140625" style="4"/>
  </cols>
  <sheetData>
    <row r="1" spans="1:93" ht="5.25" customHeight="1" x14ac:dyDescent="0.2">
      <c r="A1" s="55"/>
      <c r="B1" s="55"/>
      <c r="C1" s="55"/>
      <c r="D1" s="55"/>
      <c r="E1" s="5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</row>
    <row r="2" spans="1:93" ht="33" customHeight="1" x14ac:dyDescent="0.3">
      <c r="A2" s="55"/>
      <c r="B2" s="55"/>
      <c r="C2" s="55"/>
      <c r="D2" s="55"/>
      <c r="E2" s="55"/>
      <c r="F2" s="221" t="str">
        <f>IF(instelling!D14="","",instelling!D14)</f>
        <v>Company name</v>
      </c>
      <c r="G2" s="221"/>
      <c r="H2" s="22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</row>
    <row r="3" spans="1:93" x14ac:dyDescent="0.2">
      <c r="A3" s="55"/>
      <c r="B3" s="55"/>
      <c r="C3" s="55"/>
      <c r="D3" s="55"/>
      <c r="E3" s="55"/>
      <c r="F3" s="1"/>
      <c r="G3" s="1"/>
      <c r="H3" s="61" t="str">
        <f>IF(instelling!D16="","",instelling!D16)</f>
        <v>Palmenlaan 344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3" x14ac:dyDescent="0.2">
      <c r="A4" s="55"/>
      <c r="B4" s="55"/>
      <c r="C4" s="55"/>
      <c r="D4" s="55"/>
      <c r="E4" s="55"/>
      <c r="F4" s="1"/>
      <c r="G4" s="1"/>
      <c r="H4" s="61" t="str">
        <f>IF(instelling!D18="","",instelling!D18)</f>
        <v>8765 RT Apeldoorn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</row>
    <row r="5" spans="1:93" ht="6.75" customHeight="1" x14ac:dyDescent="0.2">
      <c r="A5" s="55"/>
      <c r="B5" s="55"/>
      <c r="C5" s="55"/>
      <c r="D5" s="55"/>
      <c r="E5" s="55"/>
      <c r="F5" s="1"/>
      <c r="G5" s="1"/>
      <c r="H5" s="6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</row>
    <row r="6" spans="1:93" ht="6.75" customHeight="1" x14ac:dyDescent="0.2">
      <c r="A6" s="55"/>
      <c r="B6" s="55"/>
      <c r="C6" s="55"/>
      <c r="D6" s="55"/>
      <c r="E6" s="55"/>
      <c r="F6" s="1"/>
      <c r="G6" s="1"/>
      <c r="H6" s="6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</row>
    <row r="7" spans="1:93" x14ac:dyDescent="0.2">
      <c r="A7" s="55"/>
      <c r="B7" s="55"/>
      <c r="C7" s="55"/>
      <c r="D7" s="55"/>
      <c r="E7" s="55"/>
      <c r="F7" s="1"/>
      <c r="G7" s="1"/>
      <c r="H7" s="62" t="str">
        <f>IF(instelling!D20="","",instelling!D20)</f>
        <v>0567-748564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</row>
    <row r="8" spans="1:93" x14ac:dyDescent="0.2">
      <c r="A8" s="55"/>
      <c r="B8" s="55"/>
      <c r="C8" s="55"/>
      <c r="D8" s="55"/>
      <c r="E8" s="55"/>
      <c r="F8" s="1"/>
      <c r="G8" s="1"/>
      <c r="H8" s="62" t="str">
        <f>IF(instelling!D22="","",instelling!D22)</f>
        <v>info@bedrijf.nl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</row>
    <row r="9" spans="1:93" x14ac:dyDescent="0.2">
      <c r="A9" s="55"/>
      <c r="B9" s="76" t="s">
        <v>99</v>
      </c>
      <c r="C9" s="55"/>
      <c r="D9" s="55"/>
      <c r="E9" s="55"/>
      <c r="F9" s="1"/>
      <c r="G9" s="1"/>
      <c r="H9" s="62" t="str">
        <f>IF(instelling!$D$24="","",instelling!$D$24)</f>
        <v>www.website.nl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</row>
    <row r="10" spans="1:93" ht="3.75" customHeight="1" x14ac:dyDescent="0.2">
      <c r="A10" s="55"/>
      <c r="B10" s="55"/>
      <c r="C10" s="55"/>
      <c r="D10" s="55"/>
      <c r="E10" s="55"/>
      <c r="F10" s="1"/>
      <c r="G10" s="1"/>
      <c r="H10" s="6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</row>
    <row r="11" spans="1:93" x14ac:dyDescent="0.2">
      <c r="A11" s="55"/>
      <c r="B11" s="223" t="str">
        <f>IF(verkoopregister!X12="","",verkoopregister!X12)</f>
        <v/>
      </c>
      <c r="C11" s="223"/>
      <c r="D11" s="223"/>
      <c r="E11" s="223"/>
      <c r="F11" s="1"/>
      <c r="G11" s="1"/>
      <c r="H11" s="62" t="str">
        <f>IF(instelling!$D$28="","",instelling!$D$28)</f>
        <v>Bank: NL62TEST0123456789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</row>
    <row r="12" spans="1:93" x14ac:dyDescent="0.2">
      <c r="A12" s="55"/>
      <c r="B12" s="223" t="str">
        <f>IF(verkoopregister!X13="","",verkoopregister!$W$13&amp;"  "&amp;verkoopregister!$X$13)</f>
        <v/>
      </c>
      <c r="C12" s="223"/>
      <c r="D12" s="223"/>
      <c r="E12" s="223"/>
      <c r="F12" s="1"/>
      <c r="G12" s="1"/>
      <c r="H12" s="62" t="str">
        <f>IF(instelling!$D$26="","",instelling!$D$26)</f>
        <v>Btw: NL0123456789BO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</row>
    <row r="13" spans="1:93" ht="12.75" customHeight="1" x14ac:dyDescent="0.2">
      <c r="A13" s="55"/>
      <c r="B13" s="223" t="str">
        <f>IF(verkoopregister!$X$14="","",verkoopregister!X14)</f>
        <v/>
      </c>
      <c r="C13" s="223"/>
      <c r="D13" s="223"/>
      <c r="E13" s="223"/>
      <c r="F13" s="1"/>
      <c r="G13" s="1"/>
      <c r="H13" s="62" t="str">
        <f>IF(instelling!D30="","",instelling!D30)</f>
        <v>Kvk: 64986734</v>
      </c>
      <c r="I13" s="1"/>
      <c r="J13" s="1"/>
      <c r="K13" s="1"/>
      <c r="L13" s="234"/>
      <c r="M13" s="234"/>
      <c r="N13" s="234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</row>
    <row r="14" spans="1:93" ht="2.25" customHeight="1" x14ac:dyDescent="0.2">
      <c r="A14" s="55"/>
      <c r="B14" s="55"/>
      <c r="C14" s="55"/>
      <c r="D14" s="55"/>
      <c r="E14" s="55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</row>
    <row r="15" spans="1:93" ht="16.5" customHeight="1" x14ac:dyDescent="0.2">
      <c r="A15" s="55"/>
      <c r="B15" s="224" t="str">
        <f>IF(verkoopregister!Y15="","",verkoopregister!$X$15&amp;"  "&amp;verkoopregister!$Y$15)</f>
        <v/>
      </c>
      <c r="C15" s="224"/>
      <c r="D15" s="224"/>
      <c r="E15" s="224"/>
      <c r="F15" s="1"/>
      <c r="G15" s="1"/>
      <c r="H15" s="1"/>
      <c r="I15" s="1"/>
      <c r="J15" s="1"/>
      <c r="K15" s="1"/>
      <c r="L15" s="126"/>
      <c r="M15" s="232"/>
      <c r="N15" s="232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</row>
    <row r="16" spans="1:93" ht="18" customHeight="1" x14ac:dyDescent="0.2">
      <c r="A16" s="55"/>
      <c r="B16" s="55"/>
      <c r="C16" s="55"/>
      <c r="D16" s="55"/>
      <c r="E16" s="55"/>
      <c r="F16" s="1"/>
      <c r="G16" s="1"/>
      <c r="H16" s="1"/>
      <c r="I16" s="1"/>
      <c r="J16" s="1"/>
      <c r="K16" s="1"/>
      <c r="L16" s="234"/>
      <c r="M16" s="234"/>
      <c r="N16" s="2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</row>
    <row r="17" spans="1:93" x14ac:dyDescent="0.2">
      <c r="A17" s="1"/>
      <c r="B17" s="9" t="s">
        <v>63</v>
      </c>
      <c r="C17" s="1"/>
      <c r="D17" s="1"/>
      <c r="E17" s="56">
        <f>factuur!E17</f>
        <v>0</v>
      </c>
      <c r="F17" s="222" t="s">
        <v>55</v>
      </c>
      <c r="G17" s="222"/>
      <c r="H17" s="222"/>
      <c r="I17" s="1"/>
      <c r="J17" s="1"/>
      <c r="K17" s="1"/>
      <c r="L17" s="234"/>
      <c r="M17" s="234"/>
      <c r="N17" s="23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</row>
    <row r="18" spans="1:93" x14ac:dyDescent="0.2">
      <c r="A18" s="1"/>
      <c r="B18" s="9" t="s">
        <v>62</v>
      </c>
      <c r="C18" s="1"/>
      <c r="D18" s="1"/>
      <c r="E18" s="57" t="str">
        <f>verkoopregister!P15</f>
        <v/>
      </c>
      <c r="F18" s="222"/>
      <c r="G18" s="222"/>
      <c r="H18" s="222"/>
      <c r="I18" s="1"/>
      <c r="J18" s="1"/>
      <c r="K18" s="1"/>
      <c r="L18" s="234"/>
      <c r="M18" s="234"/>
      <c r="N18" s="23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</row>
    <row r="19" spans="1:93" x14ac:dyDescent="0.2">
      <c r="A19" s="1"/>
      <c r="B19" s="58"/>
      <c r="C19" s="58"/>
      <c r="D19" s="58"/>
      <c r="E19" s="58"/>
      <c r="F19" s="58"/>
      <c r="G19" s="58"/>
      <c r="H19" s="58"/>
      <c r="I19" s="29"/>
      <c r="J19" s="35"/>
      <c r="K19" s="16"/>
      <c r="L19" s="36"/>
      <c r="M19" s="86"/>
      <c r="N19" s="16"/>
      <c r="O19" s="16"/>
      <c r="P19" s="1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</row>
    <row r="20" spans="1:93" ht="5.25" customHeight="1" x14ac:dyDescent="0.2">
      <c r="A20" s="1"/>
      <c r="B20" s="127"/>
      <c r="C20" s="127"/>
      <c r="D20" s="127"/>
      <c r="E20" s="127"/>
      <c r="F20" s="127"/>
      <c r="G20" s="127"/>
      <c r="H20" s="127"/>
      <c r="I20" s="29"/>
      <c r="J20" s="44"/>
      <c r="K20" s="44"/>
      <c r="L20" s="44"/>
      <c r="M20" s="44"/>
      <c r="N20" s="12"/>
      <c r="O20" s="12"/>
      <c r="P20" s="1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</row>
    <row r="21" spans="1:93" x14ac:dyDescent="0.2">
      <c r="A21" s="1"/>
      <c r="B21" s="91"/>
      <c r="C21" s="91"/>
      <c r="D21" s="91"/>
      <c r="E21" s="91"/>
      <c r="F21" s="128" t="str">
        <f>IF(SUM(B25:B42)=0,"","excl.btw")</f>
        <v/>
      </c>
      <c r="G21" s="91"/>
      <c r="H21" s="128" t="s">
        <v>3</v>
      </c>
      <c r="I21" s="1"/>
      <c r="J21" s="12"/>
      <c r="K21" s="12"/>
      <c r="L21" s="12"/>
      <c r="M21" s="12"/>
      <c r="N21" s="12"/>
      <c r="O21" s="12"/>
      <c r="P21" s="1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</row>
    <row r="22" spans="1:93" x14ac:dyDescent="0.2">
      <c r="A22" s="1"/>
      <c r="B22" s="129" t="s">
        <v>1</v>
      </c>
      <c r="C22" s="130"/>
      <c r="D22" s="130" t="s">
        <v>2</v>
      </c>
      <c r="E22" s="91"/>
      <c r="F22" s="128" t="str">
        <f>IF(SUM(B25:B42)=0,"","Prijs/stuk")</f>
        <v/>
      </c>
      <c r="G22" s="128" t="s">
        <v>4</v>
      </c>
      <c r="H22" s="128" t="s">
        <v>6</v>
      </c>
      <c r="I22" s="1"/>
      <c r="J22" s="12"/>
      <c r="K22" s="12"/>
      <c r="L22" s="12"/>
      <c r="M22" s="12"/>
      <c r="N22" s="12"/>
      <c r="O22" s="12"/>
      <c r="P22" s="1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</row>
    <row r="23" spans="1:93" ht="3" customHeight="1" x14ac:dyDescent="0.2">
      <c r="A23" s="1"/>
      <c r="B23" s="131"/>
      <c r="C23" s="131"/>
      <c r="D23" s="131"/>
      <c r="E23" s="131"/>
      <c r="F23" s="131"/>
      <c r="G23" s="131"/>
      <c r="H23" s="131"/>
      <c r="I23" s="1"/>
      <c r="J23" s="12"/>
      <c r="K23" s="12"/>
      <c r="L23" s="12"/>
      <c r="M23" s="12"/>
      <c r="N23" s="12"/>
      <c r="O23" s="12"/>
      <c r="P23" s="1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</row>
    <row r="24" spans="1:93" ht="7.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2"/>
      <c r="K24" s="12"/>
      <c r="L24" s="12"/>
      <c r="M24" s="12"/>
      <c r="N24" s="12"/>
      <c r="O24" s="12"/>
      <c r="P24" s="1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</row>
    <row r="25" spans="1:93" ht="15" customHeight="1" x14ac:dyDescent="0.2">
      <c r="A25" s="1"/>
      <c r="B25" s="39" t="str">
        <f>IF(verkoopregister!Q17=0,"",verkoopregister!Q17)</f>
        <v/>
      </c>
      <c r="C25" s="36"/>
      <c r="D25" s="220" t="str">
        <f>IF(verkoopregister!R17=0,"",verkoopregister!R17)</f>
        <v/>
      </c>
      <c r="E25" s="220"/>
      <c r="F25" s="37" t="str">
        <f>IF(B25="","",IF(verkoopregister!S17=0,"",verkoopregister!S17))</f>
        <v/>
      </c>
      <c r="G25" s="38" t="str">
        <f>IF(verkoopregister!T17=0,"",verkoopregister!T17)</f>
        <v/>
      </c>
      <c r="H25" s="37" t="str">
        <f>verkoopregister!U17</f>
        <v/>
      </c>
      <c r="I25" s="1"/>
      <c r="J25" s="12"/>
      <c r="K25" s="12"/>
      <c r="L25" s="44" t="s">
        <v>0</v>
      </c>
      <c r="M25" s="12"/>
      <c r="N25" s="12" t="s">
        <v>27</v>
      </c>
      <c r="O25" s="12"/>
      <c r="P25" s="12"/>
      <c r="Q25" s="16"/>
      <c r="R25" s="16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</row>
    <row r="26" spans="1:93" ht="15" customHeight="1" x14ac:dyDescent="0.2">
      <c r="A26" s="1"/>
      <c r="B26" s="39" t="str">
        <f>IF(verkoopregister!Q18=0,"",verkoopregister!Q18)</f>
        <v/>
      </c>
      <c r="C26" s="36"/>
      <c r="D26" s="220" t="str">
        <f>IF(verkoopregister!R18=0,"",verkoopregister!R18)</f>
        <v/>
      </c>
      <c r="E26" s="220"/>
      <c r="F26" s="37" t="str">
        <f>IF(B26="","",IF(verkoopregister!S18=0,"",verkoopregister!S18))</f>
        <v/>
      </c>
      <c r="G26" s="38" t="str">
        <f>IF(verkoopregister!T18=0,"",verkoopregister!T18)</f>
        <v/>
      </c>
      <c r="H26" s="37" t="str">
        <f>verkoopregister!U18</f>
        <v/>
      </c>
      <c r="I26" s="1"/>
      <c r="J26" s="12"/>
      <c r="K26" s="12"/>
      <c r="L26" s="44" t="s">
        <v>24</v>
      </c>
      <c r="M26" s="12"/>
      <c r="N26" s="12" t="s">
        <v>26</v>
      </c>
      <c r="O26" s="12"/>
      <c r="P26" s="12"/>
      <c r="Q26" s="16"/>
      <c r="R26" s="16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</row>
    <row r="27" spans="1:93" ht="15" customHeight="1" x14ac:dyDescent="0.2">
      <c r="A27" s="1"/>
      <c r="B27" s="39" t="str">
        <f>IF(verkoopregister!Q19=0,"",verkoopregister!Q19)</f>
        <v/>
      </c>
      <c r="C27" s="36"/>
      <c r="D27" s="220" t="str">
        <f>IF(verkoopregister!R19=0,"",verkoopregister!R19)</f>
        <v/>
      </c>
      <c r="E27" s="220"/>
      <c r="F27" s="37" t="str">
        <f>IF(B27="","",IF(verkoopregister!S19=0,"",verkoopregister!S19))</f>
        <v/>
      </c>
      <c r="G27" s="38" t="str">
        <f>IF(verkoopregister!T19=0,"",verkoopregister!T19)</f>
        <v/>
      </c>
      <c r="H27" s="37" t="str">
        <f>verkoopregister!U19</f>
        <v/>
      </c>
      <c r="I27" s="1"/>
      <c r="J27" s="12"/>
      <c r="K27" s="12"/>
      <c r="L27" s="44" t="str">
        <f>IF(verkoopregister!B12="","",verkoopregister!B12)</f>
        <v/>
      </c>
      <c r="M27" s="12"/>
      <c r="N27" s="44">
        <f>MAX(ticketnr)</f>
        <v>0</v>
      </c>
      <c r="O27" s="12"/>
      <c r="P27" s="44"/>
      <c r="Q27" s="54"/>
      <c r="R27" s="16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</row>
    <row r="28" spans="1:93" ht="15" customHeight="1" x14ac:dyDescent="0.2">
      <c r="A28" s="1"/>
      <c r="B28" s="39" t="str">
        <f>IF(verkoopregister!Q20=0,"",verkoopregister!Q20)</f>
        <v/>
      </c>
      <c r="C28" s="36"/>
      <c r="D28" s="220" t="str">
        <f>IF(verkoopregister!R20=0,"",verkoopregister!R20)</f>
        <v/>
      </c>
      <c r="E28" s="220"/>
      <c r="F28" s="37" t="str">
        <f>IF(B28="","",IF(verkoopregister!S20=0,"",verkoopregister!S20))</f>
        <v/>
      </c>
      <c r="G28" s="38" t="str">
        <f>IF(verkoopregister!T20=0,"",verkoopregister!T20)</f>
        <v/>
      </c>
      <c r="H28" s="37" t="str">
        <f>verkoopregister!U20</f>
        <v/>
      </c>
      <c r="I28" s="1"/>
      <c r="J28" s="12"/>
      <c r="K28" s="12"/>
      <c r="L28" s="44" t="str">
        <f t="shared" ref="L28:L91" si="0">IF(L27="","",IF(L27+1=$N$27+1,"",L27+1))</f>
        <v/>
      </c>
      <c r="M28" s="12"/>
      <c r="N28" s="44"/>
      <c r="O28" s="12"/>
      <c r="P28" s="12"/>
      <c r="Q28" s="54"/>
      <c r="R28" s="16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</row>
    <row r="29" spans="1:93" ht="15" customHeight="1" x14ac:dyDescent="0.2">
      <c r="A29" s="1"/>
      <c r="B29" s="39" t="str">
        <f>IF(verkoopregister!Q21=0,"",verkoopregister!Q21)</f>
        <v/>
      </c>
      <c r="C29" s="36"/>
      <c r="D29" s="220" t="str">
        <f>IF(verkoopregister!R21=0,"",verkoopregister!R21)</f>
        <v/>
      </c>
      <c r="E29" s="220"/>
      <c r="F29" s="37" t="str">
        <f>IF(B29="","",IF(verkoopregister!S21=0,"",verkoopregister!S21))</f>
        <v/>
      </c>
      <c r="G29" s="38" t="str">
        <f>IF(verkoopregister!T21=0,"",verkoopregister!T21)</f>
        <v/>
      </c>
      <c r="H29" s="37" t="str">
        <f>verkoopregister!U21</f>
        <v/>
      </c>
      <c r="I29" s="1"/>
      <c r="J29" s="12"/>
      <c r="K29" s="12"/>
      <c r="L29" s="44" t="str">
        <f t="shared" si="0"/>
        <v/>
      </c>
      <c r="M29" s="12"/>
      <c r="N29" s="44"/>
      <c r="O29" s="12"/>
      <c r="P29" s="12"/>
      <c r="Q29" s="54"/>
      <c r="R29" s="16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</row>
    <row r="30" spans="1:93" ht="15" customHeight="1" x14ac:dyDescent="0.2">
      <c r="A30" s="1"/>
      <c r="B30" s="39" t="str">
        <f>IF(verkoopregister!Q22=0,"",verkoopregister!Q22)</f>
        <v/>
      </c>
      <c r="C30" s="36"/>
      <c r="D30" s="220" t="str">
        <f>IF(verkoopregister!R22=0,"",verkoopregister!R22)</f>
        <v/>
      </c>
      <c r="E30" s="220"/>
      <c r="F30" s="37" t="str">
        <f>IF(B30="","",IF(verkoopregister!S22=0,"",verkoopregister!S22))</f>
        <v/>
      </c>
      <c r="G30" s="38" t="str">
        <f>IF(verkoopregister!T22=0,"",verkoopregister!T22)</f>
        <v/>
      </c>
      <c r="H30" s="37" t="str">
        <f>verkoopregister!U22</f>
        <v/>
      </c>
      <c r="I30" s="1"/>
      <c r="J30" s="12"/>
      <c r="K30" s="12"/>
      <c r="L30" s="44" t="str">
        <f t="shared" si="0"/>
        <v/>
      </c>
      <c r="M30" s="12"/>
      <c r="N30" s="44"/>
      <c r="O30" s="12"/>
      <c r="P30" s="12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</row>
    <row r="31" spans="1:93" ht="15" customHeight="1" x14ac:dyDescent="0.2">
      <c r="A31" s="1"/>
      <c r="B31" s="39" t="str">
        <f>IF(verkoopregister!Q23=0,"",verkoopregister!Q23)</f>
        <v/>
      </c>
      <c r="C31" s="36"/>
      <c r="D31" s="220" t="str">
        <f>IF(verkoopregister!R23=0,"",verkoopregister!R23)</f>
        <v/>
      </c>
      <c r="E31" s="220"/>
      <c r="F31" s="37" t="str">
        <f>IF(B31="","",IF(verkoopregister!S23=0,"",verkoopregister!S23))</f>
        <v/>
      </c>
      <c r="G31" s="38" t="str">
        <f>IF(verkoopregister!T23=0,"",verkoopregister!T23)</f>
        <v/>
      </c>
      <c r="H31" s="37" t="str">
        <f>verkoopregister!U23</f>
        <v/>
      </c>
      <c r="I31" s="1"/>
      <c r="J31" s="12"/>
      <c r="K31" s="12"/>
      <c r="L31" s="44" t="str">
        <f t="shared" si="0"/>
        <v/>
      </c>
      <c r="M31" s="12"/>
      <c r="N31" s="44"/>
      <c r="O31" s="12"/>
      <c r="P31" s="12"/>
      <c r="Q31" s="16"/>
      <c r="R31" s="16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</row>
    <row r="32" spans="1:93" ht="15" customHeight="1" x14ac:dyDescent="0.2">
      <c r="A32" s="1"/>
      <c r="B32" s="39" t="str">
        <f>IF(verkoopregister!Q24=0,"",verkoopregister!Q24)</f>
        <v/>
      </c>
      <c r="C32" s="36"/>
      <c r="D32" s="220" t="str">
        <f>IF(verkoopregister!R24=0,"",verkoopregister!R24)</f>
        <v/>
      </c>
      <c r="E32" s="220"/>
      <c r="F32" s="37" t="str">
        <f>IF(B32="","",IF(verkoopregister!S24=0,"",verkoopregister!S24))</f>
        <v/>
      </c>
      <c r="G32" s="38" t="str">
        <f>IF(verkoopregister!T24=0,"",verkoopregister!T24)</f>
        <v/>
      </c>
      <c r="H32" s="37" t="str">
        <f>verkoopregister!U24</f>
        <v/>
      </c>
      <c r="I32" s="1"/>
      <c r="J32" s="12"/>
      <c r="K32" s="12"/>
      <c r="L32" s="44" t="str">
        <f t="shared" si="0"/>
        <v/>
      </c>
      <c r="M32" s="12"/>
      <c r="N32" s="44"/>
      <c r="O32" s="12"/>
      <c r="P32" s="1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</row>
    <row r="33" spans="1:93" ht="15" customHeight="1" x14ac:dyDescent="0.2">
      <c r="A33" s="1"/>
      <c r="B33" s="39" t="str">
        <f>IF(verkoopregister!Q25=0,"",verkoopregister!Q25)</f>
        <v/>
      </c>
      <c r="C33" s="36"/>
      <c r="D33" s="220" t="str">
        <f>IF(verkoopregister!R25=0,"",verkoopregister!R25)</f>
        <v/>
      </c>
      <c r="E33" s="220"/>
      <c r="F33" s="37" t="str">
        <f>IF(B33="","",IF(verkoopregister!S25=0,"",verkoopregister!S25))</f>
        <v/>
      </c>
      <c r="G33" s="38" t="str">
        <f>IF(verkoopregister!T25=0,"",verkoopregister!T25)</f>
        <v/>
      </c>
      <c r="H33" s="37" t="str">
        <f>verkoopregister!U25</f>
        <v/>
      </c>
      <c r="I33" s="1"/>
      <c r="J33" s="12"/>
      <c r="K33" s="12"/>
      <c r="L33" s="44" t="str">
        <f t="shared" si="0"/>
        <v/>
      </c>
      <c r="M33" s="12"/>
      <c r="N33" s="44"/>
      <c r="O33" s="12"/>
      <c r="P33" s="1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</row>
    <row r="34" spans="1:93" ht="15" customHeight="1" x14ac:dyDescent="0.2">
      <c r="A34" s="1"/>
      <c r="B34" s="39" t="str">
        <f>IF(verkoopregister!Q26=0,"",verkoopregister!Q26)</f>
        <v/>
      </c>
      <c r="C34" s="36"/>
      <c r="D34" s="220" t="str">
        <f>IF(verkoopregister!R26=0,"",verkoopregister!R26)</f>
        <v/>
      </c>
      <c r="E34" s="220"/>
      <c r="F34" s="37" t="str">
        <f>IF(B34="","",IF(verkoopregister!S26=0,"",verkoopregister!S26))</f>
        <v/>
      </c>
      <c r="G34" s="38" t="str">
        <f>IF(verkoopregister!T26=0,"",verkoopregister!T26)</f>
        <v/>
      </c>
      <c r="H34" s="37" t="str">
        <f>verkoopregister!U26</f>
        <v/>
      </c>
      <c r="I34" s="1"/>
      <c r="J34" s="12"/>
      <c r="K34" s="12"/>
      <c r="L34" s="44" t="str">
        <f t="shared" si="0"/>
        <v/>
      </c>
      <c r="M34" s="12"/>
      <c r="N34" s="44"/>
      <c r="O34" s="12"/>
      <c r="P34" s="1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</row>
    <row r="35" spans="1:93" ht="15" customHeight="1" x14ac:dyDescent="0.2">
      <c r="A35" s="1"/>
      <c r="B35" s="39" t="str">
        <f>IF(verkoopregister!Q27=0,"",verkoopregister!Q27)</f>
        <v/>
      </c>
      <c r="C35" s="36"/>
      <c r="D35" s="220" t="str">
        <f>IF(verkoopregister!R27=0,"",verkoopregister!R27)</f>
        <v/>
      </c>
      <c r="E35" s="220"/>
      <c r="F35" s="37" t="str">
        <f>IF(B35="","",IF(verkoopregister!S27=0,"",verkoopregister!S27))</f>
        <v/>
      </c>
      <c r="G35" s="38" t="str">
        <f>IF(verkoopregister!T27=0,"",verkoopregister!T27)</f>
        <v/>
      </c>
      <c r="H35" s="37" t="str">
        <f>verkoopregister!U27</f>
        <v/>
      </c>
      <c r="I35" s="1"/>
      <c r="J35" s="12"/>
      <c r="K35" s="12"/>
      <c r="L35" s="44" t="str">
        <f t="shared" si="0"/>
        <v/>
      </c>
      <c r="M35" s="12"/>
      <c r="N35" s="44"/>
      <c r="O35" s="12"/>
      <c r="P35" s="1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</row>
    <row r="36" spans="1:93" ht="15" customHeight="1" x14ac:dyDescent="0.2">
      <c r="A36" s="1"/>
      <c r="B36" s="39" t="str">
        <f>IF(verkoopregister!Q28=0,"",verkoopregister!Q28)</f>
        <v/>
      </c>
      <c r="C36" s="36"/>
      <c r="D36" s="220" t="str">
        <f>IF(verkoopregister!R28=0,"",verkoopregister!R28)</f>
        <v/>
      </c>
      <c r="E36" s="220"/>
      <c r="F36" s="37" t="str">
        <f>IF(B36="","",IF(verkoopregister!S28=0,"",verkoopregister!S28))</f>
        <v/>
      </c>
      <c r="G36" s="38" t="str">
        <f>IF(verkoopregister!T28=0,"",verkoopregister!T28)</f>
        <v/>
      </c>
      <c r="H36" s="37" t="str">
        <f>verkoopregister!U28</f>
        <v/>
      </c>
      <c r="I36" s="1"/>
      <c r="J36" s="12"/>
      <c r="K36" s="12"/>
      <c r="L36" s="44" t="str">
        <f t="shared" si="0"/>
        <v/>
      </c>
      <c r="M36" s="12"/>
      <c r="N36" s="44"/>
      <c r="O36" s="12"/>
      <c r="P36" s="1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</row>
    <row r="37" spans="1:93" ht="15" customHeight="1" x14ac:dyDescent="0.2">
      <c r="A37" s="1"/>
      <c r="B37" s="39" t="str">
        <f>IF(verkoopregister!Q29=0,"",verkoopregister!Q29)</f>
        <v/>
      </c>
      <c r="C37" s="36"/>
      <c r="D37" s="220" t="str">
        <f>IF(verkoopregister!R29=0,"",verkoopregister!R29)</f>
        <v/>
      </c>
      <c r="E37" s="220"/>
      <c r="F37" s="37" t="str">
        <f>IF(B37="","",IF(verkoopregister!S29=0,"",verkoopregister!S29))</f>
        <v/>
      </c>
      <c r="G37" s="38" t="str">
        <f>IF(verkoopregister!T29=0,"",verkoopregister!T29)</f>
        <v/>
      </c>
      <c r="H37" s="37" t="str">
        <f>verkoopregister!U29</f>
        <v/>
      </c>
      <c r="I37" s="1"/>
      <c r="J37" s="12"/>
      <c r="K37" s="12"/>
      <c r="L37" s="44" t="str">
        <f t="shared" si="0"/>
        <v/>
      </c>
      <c r="M37" s="12"/>
      <c r="N37" s="44"/>
      <c r="O37" s="12"/>
      <c r="P37" s="1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</row>
    <row r="38" spans="1:93" ht="15" customHeight="1" x14ac:dyDescent="0.2">
      <c r="A38" s="1"/>
      <c r="B38" s="39" t="str">
        <f>IF(verkoopregister!Q30=0,"",verkoopregister!Q30)</f>
        <v/>
      </c>
      <c r="C38" s="36"/>
      <c r="D38" s="220" t="str">
        <f>IF(verkoopregister!R30=0,"",verkoopregister!R30)</f>
        <v/>
      </c>
      <c r="E38" s="220"/>
      <c r="F38" s="37" t="str">
        <f>IF(B38="","",IF(verkoopregister!S30=0,"",verkoopregister!S30))</f>
        <v/>
      </c>
      <c r="G38" s="38" t="str">
        <f>IF(verkoopregister!T30=0,"",verkoopregister!T30)</f>
        <v/>
      </c>
      <c r="H38" s="37" t="str">
        <f>verkoopregister!U30</f>
        <v/>
      </c>
      <c r="I38" s="1"/>
      <c r="J38" s="12"/>
      <c r="K38" s="12"/>
      <c r="L38" s="44" t="str">
        <f t="shared" si="0"/>
        <v/>
      </c>
      <c r="M38" s="12"/>
      <c r="N38" s="44"/>
      <c r="O38" s="12"/>
      <c r="P38" s="1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</row>
    <row r="39" spans="1:93" ht="15" customHeight="1" x14ac:dyDescent="0.2">
      <c r="A39" s="1"/>
      <c r="B39" s="39" t="str">
        <f>IF(verkoopregister!Q31=0,"",verkoopregister!Q31)</f>
        <v/>
      </c>
      <c r="C39" s="36"/>
      <c r="D39" s="220" t="str">
        <f>IF(verkoopregister!R31=0,"",verkoopregister!R31)</f>
        <v/>
      </c>
      <c r="E39" s="220"/>
      <c r="F39" s="37" t="str">
        <f>IF(B39="","",IF(verkoopregister!S31=0,"",verkoopregister!S31))</f>
        <v/>
      </c>
      <c r="G39" s="38" t="str">
        <f>IF(verkoopregister!T31=0,"",verkoopregister!T31)</f>
        <v/>
      </c>
      <c r="H39" s="37" t="str">
        <f>verkoopregister!U31</f>
        <v/>
      </c>
      <c r="I39" s="1"/>
      <c r="J39" s="12"/>
      <c r="K39" s="12"/>
      <c r="L39" s="44" t="str">
        <f t="shared" si="0"/>
        <v/>
      </c>
      <c r="M39" s="12"/>
      <c r="N39" s="44"/>
      <c r="O39" s="12"/>
      <c r="P39" s="1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</row>
    <row r="40" spans="1:93" ht="15" customHeight="1" x14ac:dyDescent="0.2">
      <c r="A40" s="1"/>
      <c r="B40" s="39" t="str">
        <f>IF(verkoopregister!Q32=0,"",verkoopregister!Q32)</f>
        <v/>
      </c>
      <c r="C40" s="36"/>
      <c r="D40" s="220" t="str">
        <f>IF(verkoopregister!R32=0,"",verkoopregister!R32)</f>
        <v/>
      </c>
      <c r="E40" s="220"/>
      <c r="F40" s="37" t="str">
        <f>IF(B40="","",IF(verkoopregister!S32=0,"",verkoopregister!S32))</f>
        <v/>
      </c>
      <c r="G40" s="38" t="str">
        <f>IF(verkoopregister!T32=0,"",verkoopregister!T32)</f>
        <v/>
      </c>
      <c r="H40" s="37" t="str">
        <f>verkoopregister!U32</f>
        <v/>
      </c>
      <c r="I40" s="1"/>
      <c r="J40" s="12"/>
      <c r="K40" s="12"/>
      <c r="L40" s="44" t="str">
        <f t="shared" si="0"/>
        <v/>
      </c>
      <c r="M40" s="12"/>
      <c r="N40" s="44"/>
      <c r="O40" s="12"/>
      <c r="P40" s="1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</row>
    <row r="41" spans="1:93" ht="15" customHeight="1" x14ac:dyDescent="0.2">
      <c r="A41" s="1"/>
      <c r="B41" s="39" t="str">
        <f>IF(verkoopregister!Q33=0,"",verkoopregister!Q33)</f>
        <v/>
      </c>
      <c r="C41" s="36"/>
      <c r="D41" s="220" t="str">
        <f>IF(verkoopregister!R33=0,"",verkoopregister!R33)</f>
        <v/>
      </c>
      <c r="E41" s="220"/>
      <c r="F41" s="37" t="str">
        <f>IF(B41="","",IF(verkoopregister!S33=0,"",verkoopregister!S33))</f>
        <v/>
      </c>
      <c r="G41" s="38" t="str">
        <f>IF(verkoopregister!T33=0,"",verkoopregister!T33)</f>
        <v/>
      </c>
      <c r="H41" s="37" t="str">
        <f>verkoopregister!U33</f>
        <v/>
      </c>
      <c r="I41" s="1"/>
      <c r="J41" s="12"/>
      <c r="K41" s="12"/>
      <c r="L41" s="44" t="str">
        <f t="shared" si="0"/>
        <v/>
      </c>
      <c r="M41" s="12"/>
      <c r="N41" s="44"/>
      <c r="O41" s="12"/>
      <c r="P41" s="1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</row>
    <row r="42" spans="1:93" ht="15" customHeight="1" x14ac:dyDescent="0.2">
      <c r="A42" s="1"/>
      <c r="B42" s="39" t="str">
        <f>IF(verkoopregister!Q34=0,"",verkoopregister!Q34)</f>
        <v/>
      </c>
      <c r="C42" s="36"/>
      <c r="D42" s="220" t="str">
        <f>IF(verkoopregister!R34=0,"",verkoopregister!R34)</f>
        <v/>
      </c>
      <c r="E42" s="220"/>
      <c r="F42" s="37" t="str">
        <f>IF(B42="","",IF(verkoopregister!S34=0,"",verkoopregister!S34))</f>
        <v/>
      </c>
      <c r="G42" s="38" t="str">
        <f>IF(verkoopregister!T34=0,"",verkoopregister!T34)</f>
        <v/>
      </c>
      <c r="H42" s="37" t="str">
        <f>verkoopregister!U34</f>
        <v/>
      </c>
      <c r="I42" s="1"/>
      <c r="J42" s="12"/>
      <c r="K42" s="12"/>
      <c r="L42" s="44" t="str">
        <f t="shared" si="0"/>
        <v/>
      </c>
      <c r="M42" s="12"/>
      <c r="N42" s="44"/>
      <c r="O42" s="12"/>
      <c r="P42" s="1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</row>
    <row r="43" spans="1:93" ht="15" customHeight="1" x14ac:dyDescent="0.2">
      <c r="A43" s="1"/>
      <c r="B43" s="77"/>
      <c r="C43" s="36"/>
      <c r="D43" s="227"/>
      <c r="E43" s="228"/>
      <c r="F43" s="37"/>
      <c r="G43" s="78"/>
      <c r="H43" s="37"/>
      <c r="I43" s="1"/>
      <c r="J43" s="12"/>
      <c r="K43" s="12"/>
      <c r="L43" s="44" t="str">
        <f t="shared" si="0"/>
        <v/>
      </c>
      <c r="M43" s="12"/>
      <c r="N43" s="44"/>
      <c r="O43" s="12"/>
      <c r="P43" s="1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</row>
    <row r="44" spans="1:93" ht="14.25" x14ac:dyDescent="0.2">
      <c r="A44" s="1"/>
      <c r="B44" s="19"/>
      <c r="C44" s="19"/>
      <c r="D44" s="233"/>
      <c r="E44" s="233"/>
      <c r="F44" s="190" t="s">
        <v>151</v>
      </c>
      <c r="G44" s="189" t="s">
        <v>150</v>
      </c>
      <c r="H44" s="21">
        <f>SUM(H25:H42)</f>
        <v>0</v>
      </c>
      <c r="I44" s="1"/>
      <c r="J44" s="12"/>
      <c r="K44" s="12"/>
      <c r="L44" s="44" t="str">
        <f t="shared" si="0"/>
        <v/>
      </c>
      <c r="M44" s="12"/>
      <c r="N44" s="12"/>
      <c r="O44" s="12"/>
      <c r="P44" s="1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</row>
    <row r="45" spans="1:93" ht="14.25" x14ac:dyDescent="0.2">
      <c r="A45" s="1"/>
      <c r="B45" s="19"/>
      <c r="C45" s="19"/>
      <c r="D45" s="225"/>
      <c r="E45" s="225"/>
      <c r="F45" s="22"/>
      <c r="G45" s="23"/>
      <c r="H45" s="22"/>
      <c r="I45" s="1"/>
      <c r="J45" s="12"/>
      <c r="K45" s="12"/>
      <c r="L45" s="44" t="str">
        <f t="shared" si="0"/>
        <v/>
      </c>
      <c r="M45" s="12"/>
      <c r="N45" s="12"/>
      <c r="O45" s="12"/>
      <c r="P45" s="1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</row>
    <row r="46" spans="1:93" ht="14.25" x14ac:dyDescent="0.2">
      <c r="A46" s="1"/>
      <c r="B46" s="19"/>
      <c r="C46" s="19"/>
      <c r="D46" s="225"/>
      <c r="E46" s="225"/>
      <c r="F46" s="191">
        <f>instelling!L18</f>
        <v>0</v>
      </c>
      <c r="G46" s="192">
        <f>SUMIF(G25:G42,F46,H25:H42)</f>
        <v>0</v>
      </c>
      <c r="H46" s="21">
        <f>ROUND(SUMIF(G25:G42,F46,H25:H42)*F46,2)</f>
        <v>0</v>
      </c>
      <c r="I46" s="1"/>
      <c r="J46" s="12"/>
      <c r="K46" s="12"/>
      <c r="L46" s="44" t="str">
        <f t="shared" si="0"/>
        <v/>
      </c>
      <c r="M46" s="12"/>
      <c r="N46" s="12"/>
      <c r="O46" s="12"/>
      <c r="P46" s="1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</row>
    <row r="47" spans="1:93" ht="14.25" x14ac:dyDescent="0.2">
      <c r="A47" s="1"/>
      <c r="B47" s="19"/>
      <c r="C47" s="19"/>
      <c r="D47" s="19"/>
      <c r="E47" s="19"/>
      <c r="F47" s="191">
        <f>instelling!L16</f>
        <v>0.06</v>
      </c>
      <c r="G47" s="192">
        <f>SUMIF(G25:G42,F47,H25:H42)</f>
        <v>0</v>
      </c>
      <c r="H47" s="21">
        <f>ROUND(SUMIF(G25:G42,F47,H25:H42)*F47,2)</f>
        <v>0</v>
      </c>
      <c r="I47" s="1"/>
      <c r="J47" s="12"/>
      <c r="K47" s="12"/>
      <c r="L47" s="44" t="str">
        <f t="shared" si="0"/>
        <v/>
      </c>
      <c r="M47" s="12"/>
      <c r="N47" s="12"/>
      <c r="O47" s="12"/>
      <c r="P47" s="1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</row>
    <row r="48" spans="1:93" ht="14.25" x14ac:dyDescent="0.2">
      <c r="A48" s="1"/>
      <c r="B48" s="19"/>
      <c r="C48" s="19"/>
      <c r="D48" s="19"/>
      <c r="E48" s="19"/>
      <c r="F48" s="191">
        <f>instelling!L14</f>
        <v>0.21</v>
      </c>
      <c r="G48" s="193">
        <f>SUMIF(G25:G42,F48,H25:H42)</f>
        <v>0</v>
      </c>
      <c r="H48" s="21">
        <f>ROUND(SUMIF(G25:G42,F48,H25:H42)*F48,2)</f>
        <v>0</v>
      </c>
      <c r="I48" s="1"/>
      <c r="J48" s="12"/>
      <c r="K48" s="12"/>
      <c r="L48" s="44" t="str">
        <f t="shared" si="0"/>
        <v/>
      </c>
      <c r="M48" s="12"/>
      <c r="N48" s="12"/>
      <c r="O48" s="12"/>
      <c r="P48" s="1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</row>
    <row r="49" spans="1:93" ht="14.25" x14ac:dyDescent="0.2">
      <c r="A49" s="1"/>
      <c r="B49" s="19"/>
      <c r="C49" s="19"/>
      <c r="D49" s="19"/>
      <c r="E49" s="19"/>
      <c r="F49" s="25"/>
      <c r="G49" s="26"/>
      <c r="H49" s="27"/>
      <c r="I49" s="1"/>
      <c r="J49" s="12"/>
      <c r="K49" s="12"/>
      <c r="L49" s="44" t="str">
        <f t="shared" si="0"/>
        <v/>
      </c>
      <c r="M49" s="12"/>
      <c r="N49" s="12"/>
      <c r="O49" s="12"/>
      <c r="P49" s="1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</row>
    <row r="50" spans="1:93" ht="15" x14ac:dyDescent="0.25">
      <c r="A50" s="1"/>
      <c r="B50" s="19"/>
      <c r="C50" s="19"/>
      <c r="D50" s="19"/>
      <c r="E50" s="19"/>
      <c r="F50" s="20"/>
      <c r="G50" s="28"/>
      <c r="H50" s="23"/>
      <c r="I50" s="1"/>
      <c r="J50" s="12"/>
      <c r="K50" s="12"/>
      <c r="L50" s="44" t="str">
        <f t="shared" si="0"/>
        <v/>
      </c>
      <c r="M50" s="12"/>
      <c r="N50" s="12"/>
      <c r="O50" s="12"/>
      <c r="P50" s="1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</row>
    <row r="51" spans="1:93" ht="15.75" x14ac:dyDescent="0.25">
      <c r="A51" s="1"/>
      <c r="B51" s="19"/>
      <c r="C51" s="19"/>
      <c r="D51" s="19"/>
      <c r="E51" s="24"/>
      <c r="F51" s="22"/>
      <c r="G51" s="144" t="s">
        <v>129</v>
      </c>
      <c r="H51" s="21">
        <f>SUM(H44:H48)</f>
        <v>0</v>
      </c>
      <c r="I51" s="1"/>
      <c r="J51" s="12"/>
      <c r="K51" s="12"/>
      <c r="L51" s="44" t="str">
        <f t="shared" si="0"/>
        <v/>
      </c>
      <c r="M51" s="12"/>
      <c r="N51" s="12"/>
      <c r="O51" s="12"/>
      <c r="P51" s="1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</row>
    <row r="52" spans="1:93" ht="14.25" x14ac:dyDescent="0.2">
      <c r="A52" s="1"/>
      <c r="B52" s="19"/>
      <c r="C52" s="19"/>
      <c r="D52" s="19"/>
      <c r="E52" s="24"/>
      <c r="F52" s="1"/>
      <c r="G52" s="1"/>
      <c r="H52" s="1"/>
      <c r="I52" s="1"/>
      <c r="J52" s="12"/>
      <c r="K52" s="12"/>
      <c r="L52" s="44" t="str">
        <f t="shared" si="0"/>
        <v/>
      </c>
      <c r="M52" s="12"/>
      <c r="N52" s="12"/>
      <c r="O52" s="12"/>
      <c r="P52" s="1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</row>
    <row r="53" spans="1:93" ht="15" x14ac:dyDescent="0.25">
      <c r="A53" s="1"/>
      <c r="B53" s="19"/>
      <c r="C53" s="19"/>
      <c r="D53" s="19"/>
      <c r="E53" s="19"/>
      <c r="F53" s="236" t="s">
        <v>127</v>
      </c>
      <c r="G53" s="236"/>
      <c r="H53" s="21">
        <f>H51</f>
        <v>0</v>
      </c>
      <c r="I53" s="1"/>
      <c r="J53" s="12"/>
      <c r="K53" s="12"/>
      <c r="L53" s="44" t="str">
        <f t="shared" si="0"/>
        <v/>
      </c>
      <c r="M53" s="12"/>
      <c r="N53" s="12"/>
      <c r="O53" s="12"/>
      <c r="P53" s="1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</row>
    <row r="54" spans="1:93" ht="15.75" x14ac:dyDescent="0.25">
      <c r="A54" s="1"/>
      <c r="B54" s="19"/>
      <c r="C54" s="19"/>
      <c r="D54" s="19"/>
      <c r="E54" s="19"/>
      <c r="F54" s="237" t="s">
        <v>128</v>
      </c>
      <c r="G54" s="237"/>
      <c r="H54" s="21">
        <v>9.9999999999999995E-7</v>
      </c>
      <c r="I54" s="1"/>
      <c r="J54" s="12"/>
      <c r="K54" s="12"/>
      <c r="L54" s="44" t="str">
        <f t="shared" si="0"/>
        <v/>
      </c>
      <c r="M54" s="12"/>
      <c r="N54" s="12"/>
      <c r="O54" s="12"/>
      <c r="P54" s="1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</row>
    <row r="55" spans="1:93" ht="14.25" x14ac:dyDescent="0.2">
      <c r="A55" s="1"/>
      <c r="B55" s="23"/>
      <c r="C55" s="23"/>
      <c r="D55" s="23"/>
      <c r="E55" s="23"/>
      <c r="F55" s="22"/>
      <c r="G55" s="23"/>
      <c r="H55" s="23"/>
      <c r="I55" s="1"/>
      <c r="J55" s="12"/>
      <c r="K55" s="12"/>
      <c r="L55" s="44" t="str">
        <f t="shared" si="0"/>
        <v/>
      </c>
      <c r="M55" s="12"/>
      <c r="N55" s="12"/>
      <c r="O55" s="12"/>
      <c r="P55" s="1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</row>
    <row r="56" spans="1:93" ht="3.75" customHeight="1" x14ac:dyDescent="0.2">
      <c r="A56" s="1"/>
      <c r="B56" s="23"/>
      <c r="C56" s="23"/>
      <c r="D56" s="23"/>
      <c r="E56" s="23"/>
      <c r="F56" s="22"/>
      <c r="G56" s="23"/>
      <c r="H56" s="23"/>
      <c r="I56" s="1"/>
      <c r="J56" s="12"/>
      <c r="K56" s="12"/>
      <c r="L56" s="44" t="str">
        <f t="shared" si="0"/>
        <v/>
      </c>
      <c r="M56" s="12"/>
      <c r="N56" s="12"/>
      <c r="O56" s="12"/>
      <c r="P56" s="1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</row>
    <row r="57" spans="1:93" x14ac:dyDescent="0.2">
      <c r="A57" s="1"/>
      <c r="B57" s="235"/>
      <c r="C57" s="235"/>
      <c r="D57" s="235"/>
      <c r="E57" s="235"/>
      <c r="F57" s="235"/>
      <c r="G57" s="235"/>
      <c r="H57" s="235"/>
      <c r="I57" s="1"/>
      <c r="J57" s="12"/>
      <c r="K57" s="12"/>
      <c r="L57" s="44" t="str">
        <f t="shared" si="0"/>
        <v/>
      </c>
      <c r="M57" s="12"/>
      <c r="N57" s="12"/>
      <c r="O57" s="12"/>
      <c r="P57" s="1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</row>
    <row r="58" spans="1:93" ht="24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12"/>
      <c r="K58" s="12"/>
      <c r="L58" s="44" t="str">
        <f t="shared" si="0"/>
        <v/>
      </c>
      <c r="M58" s="12"/>
      <c r="N58" s="12"/>
      <c r="O58" s="12"/>
      <c r="P58" s="1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</row>
    <row r="59" spans="1:93" ht="8.25" customHeight="1" x14ac:dyDescent="0.2">
      <c r="A59" s="29"/>
      <c r="B59" s="65"/>
      <c r="C59" s="65"/>
      <c r="D59" s="65"/>
      <c r="E59" s="65"/>
      <c r="F59" s="66"/>
      <c r="G59" s="65"/>
      <c r="H59" s="65"/>
      <c r="I59" s="29"/>
      <c r="J59" s="12"/>
      <c r="K59" s="12"/>
      <c r="L59" s="44" t="str">
        <f t="shared" si="0"/>
        <v/>
      </c>
      <c r="M59" s="12"/>
      <c r="N59" s="12"/>
      <c r="O59" s="12"/>
      <c r="P59" s="1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</row>
    <row r="60" spans="1:93" ht="15" x14ac:dyDescent="0.2">
      <c r="A60" s="29"/>
      <c r="B60" s="65"/>
      <c r="C60" s="65"/>
      <c r="D60" s="65"/>
      <c r="E60" s="65"/>
      <c r="F60" s="65"/>
      <c r="G60" s="65"/>
      <c r="H60" s="65"/>
      <c r="I60" s="29"/>
      <c r="J60" s="12"/>
      <c r="K60" s="12"/>
      <c r="L60" s="44" t="str">
        <f t="shared" si="0"/>
        <v/>
      </c>
      <c r="M60" s="12"/>
      <c r="N60" s="12"/>
      <c r="O60" s="12"/>
      <c r="P60" s="1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</row>
    <row r="61" spans="1:93" ht="15" x14ac:dyDescent="0.2">
      <c r="A61" s="29"/>
      <c r="B61" s="65"/>
      <c r="C61" s="65"/>
      <c r="D61" s="65"/>
      <c r="E61" s="65"/>
      <c r="F61" s="65"/>
      <c r="G61" s="65"/>
      <c r="H61" s="65"/>
      <c r="I61" s="29"/>
      <c r="J61" s="12"/>
      <c r="K61" s="12"/>
      <c r="L61" s="44" t="str">
        <f t="shared" si="0"/>
        <v/>
      </c>
      <c r="M61" s="12"/>
      <c r="N61" s="12"/>
      <c r="O61" s="12"/>
      <c r="P61" s="1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</row>
    <row r="62" spans="1:93" ht="15" x14ac:dyDescent="0.2">
      <c r="A62" s="1"/>
      <c r="B62" s="30"/>
      <c r="C62" s="30"/>
      <c r="D62" s="30"/>
      <c r="E62" s="30"/>
      <c r="F62" s="30"/>
      <c r="G62" s="30"/>
      <c r="H62" s="30"/>
      <c r="I62" s="1"/>
      <c r="J62" s="12"/>
      <c r="K62" s="12"/>
      <c r="L62" s="44" t="str">
        <f t="shared" si="0"/>
        <v/>
      </c>
      <c r="M62" s="12"/>
      <c r="N62" s="12"/>
      <c r="O62" s="12"/>
      <c r="P62" s="1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</row>
    <row r="63" spans="1:93" ht="15" x14ac:dyDescent="0.2">
      <c r="A63" s="1"/>
      <c r="B63" s="30"/>
      <c r="C63" s="30"/>
      <c r="D63" s="30"/>
      <c r="E63" s="30"/>
      <c r="F63" s="30"/>
      <c r="G63" s="30"/>
      <c r="H63" s="30"/>
      <c r="I63" s="1"/>
      <c r="J63" s="12"/>
      <c r="K63" s="12"/>
      <c r="L63" s="44" t="str">
        <f t="shared" si="0"/>
        <v/>
      </c>
      <c r="M63" s="12"/>
      <c r="N63" s="12"/>
      <c r="O63" s="12"/>
      <c r="P63" s="1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</row>
    <row r="64" spans="1:93" ht="15" x14ac:dyDescent="0.2">
      <c r="A64" s="1"/>
      <c r="B64" s="30"/>
      <c r="C64" s="30"/>
      <c r="D64" s="30"/>
      <c r="E64" s="30"/>
      <c r="F64" s="30"/>
      <c r="G64" s="30"/>
      <c r="H64" s="30"/>
      <c r="I64" s="1"/>
      <c r="J64" s="12"/>
      <c r="K64" s="12"/>
      <c r="L64" s="44" t="str">
        <f t="shared" si="0"/>
        <v/>
      </c>
      <c r="M64" s="12"/>
      <c r="N64" s="12"/>
      <c r="O64" s="12"/>
      <c r="P64" s="1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</row>
    <row r="65" spans="1:93" ht="15" x14ac:dyDescent="0.2">
      <c r="A65" s="1"/>
      <c r="B65" s="30"/>
      <c r="C65" s="30"/>
      <c r="D65" s="30"/>
      <c r="E65" s="30"/>
      <c r="F65" s="30"/>
      <c r="G65" s="30"/>
      <c r="H65" s="30"/>
      <c r="I65" s="1"/>
      <c r="J65" s="12"/>
      <c r="K65" s="12"/>
      <c r="L65" s="44" t="str">
        <f t="shared" si="0"/>
        <v/>
      </c>
      <c r="M65" s="12"/>
      <c r="N65" s="12"/>
      <c r="O65" s="12"/>
      <c r="P65" s="1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</row>
    <row r="66" spans="1:93" x14ac:dyDescent="0.2">
      <c r="A66" s="1"/>
      <c r="B66" s="1"/>
      <c r="C66" s="1"/>
      <c r="D66" s="1"/>
      <c r="E66" s="1"/>
      <c r="F66" s="1"/>
      <c r="G66" s="1"/>
      <c r="H66" s="1"/>
      <c r="I66" s="1"/>
      <c r="J66" s="12"/>
      <c r="K66" s="12"/>
      <c r="L66" s="44" t="str">
        <f t="shared" si="0"/>
        <v/>
      </c>
      <c r="M66" s="12"/>
      <c r="N66" s="12"/>
      <c r="O66" s="12"/>
      <c r="P66" s="1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</row>
    <row r="67" spans="1:93" x14ac:dyDescent="0.2">
      <c r="A67" s="1"/>
      <c r="B67" s="1"/>
      <c r="C67" s="1"/>
      <c r="D67" s="1"/>
      <c r="E67" s="1"/>
      <c r="F67" s="1"/>
      <c r="G67" s="1"/>
      <c r="H67" s="1"/>
      <c r="I67" s="1"/>
      <c r="J67" s="12"/>
      <c r="K67" s="12"/>
      <c r="L67" s="44" t="str">
        <f t="shared" si="0"/>
        <v/>
      </c>
      <c r="M67" s="12"/>
      <c r="N67" s="12"/>
      <c r="O67" s="12"/>
      <c r="P67" s="1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</row>
    <row r="68" spans="1:93" x14ac:dyDescent="0.2">
      <c r="A68" s="1"/>
      <c r="B68" s="1"/>
      <c r="C68" s="1"/>
      <c r="D68" s="1"/>
      <c r="E68" s="1"/>
      <c r="F68" s="1"/>
      <c r="G68" s="1"/>
      <c r="H68" s="1"/>
      <c r="I68" s="1"/>
      <c r="J68" s="12"/>
      <c r="K68" s="12"/>
      <c r="L68" s="44" t="str">
        <f t="shared" si="0"/>
        <v/>
      </c>
      <c r="M68" s="12"/>
      <c r="N68" s="12"/>
      <c r="O68" s="12"/>
      <c r="P68" s="1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</row>
    <row r="69" spans="1:93" x14ac:dyDescent="0.2">
      <c r="A69" s="1"/>
      <c r="B69" s="1"/>
      <c r="C69" s="1"/>
      <c r="D69" s="1"/>
      <c r="E69" s="1"/>
      <c r="F69" s="1"/>
      <c r="G69" s="1"/>
      <c r="H69" s="1"/>
      <c r="I69" s="1"/>
      <c r="J69" s="12"/>
      <c r="K69" s="12"/>
      <c r="L69" s="44" t="str">
        <f t="shared" si="0"/>
        <v/>
      </c>
      <c r="M69" s="12"/>
      <c r="N69" s="12"/>
      <c r="O69" s="12"/>
      <c r="P69" s="1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</row>
    <row r="70" spans="1:93" x14ac:dyDescent="0.2">
      <c r="A70" s="1"/>
      <c r="B70" s="1"/>
      <c r="C70" s="1"/>
      <c r="D70" s="1"/>
      <c r="E70" s="1"/>
      <c r="F70" s="1"/>
      <c r="G70" s="1"/>
      <c r="H70" s="1"/>
      <c r="I70" s="1"/>
      <c r="J70" s="12"/>
      <c r="K70" s="12"/>
      <c r="L70" s="44" t="str">
        <f t="shared" si="0"/>
        <v/>
      </c>
      <c r="M70" s="12"/>
      <c r="N70" s="12"/>
      <c r="O70" s="12"/>
      <c r="P70" s="1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</row>
    <row r="71" spans="1:93" x14ac:dyDescent="0.2">
      <c r="A71" s="1"/>
      <c r="B71" s="1"/>
      <c r="C71" s="1"/>
      <c r="D71" s="1"/>
      <c r="E71" s="1"/>
      <c r="F71" s="1"/>
      <c r="G71" s="1"/>
      <c r="H71" s="1"/>
      <c r="I71" s="1"/>
      <c r="J71" s="12"/>
      <c r="K71" s="12"/>
      <c r="L71" s="44" t="str">
        <f t="shared" si="0"/>
        <v/>
      </c>
      <c r="M71" s="12"/>
      <c r="N71" s="12"/>
      <c r="O71" s="12"/>
      <c r="P71" s="1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</row>
    <row r="72" spans="1:93" x14ac:dyDescent="0.2">
      <c r="A72" s="1"/>
      <c r="B72" s="1"/>
      <c r="C72" s="1"/>
      <c r="D72" s="1"/>
      <c r="E72" s="1"/>
      <c r="F72" s="1"/>
      <c r="G72" s="1"/>
      <c r="H72" s="1"/>
      <c r="I72" s="1"/>
      <c r="J72" s="12"/>
      <c r="K72" s="12"/>
      <c r="L72" s="44" t="str">
        <f t="shared" si="0"/>
        <v/>
      </c>
      <c r="M72" s="12"/>
      <c r="N72" s="12"/>
      <c r="O72" s="12"/>
      <c r="P72" s="1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</row>
    <row r="73" spans="1:93" x14ac:dyDescent="0.2">
      <c r="A73" s="1"/>
      <c r="B73" s="1"/>
      <c r="C73" s="1"/>
      <c r="D73" s="1"/>
      <c r="E73" s="1"/>
      <c r="F73" s="1"/>
      <c r="G73" s="1"/>
      <c r="H73" s="1"/>
      <c r="I73" s="1"/>
      <c r="J73" s="12"/>
      <c r="K73" s="12"/>
      <c r="L73" s="44" t="str">
        <f t="shared" si="0"/>
        <v/>
      </c>
      <c r="M73" s="12"/>
      <c r="N73" s="12"/>
      <c r="O73" s="12"/>
      <c r="P73" s="1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</row>
    <row r="74" spans="1:93" x14ac:dyDescent="0.2">
      <c r="A74" s="1"/>
      <c r="B74" s="1"/>
      <c r="C74" s="1"/>
      <c r="D74" s="1"/>
      <c r="E74" s="1"/>
      <c r="F74" s="1"/>
      <c r="G74" s="1"/>
      <c r="H74" s="1"/>
      <c r="I74" s="1"/>
      <c r="J74" s="12"/>
      <c r="K74" s="12"/>
      <c r="L74" s="44" t="str">
        <f t="shared" si="0"/>
        <v/>
      </c>
      <c r="M74" s="12"/>
      <c r="N74" s="12"/>
      <c r="O74" s="12"/>
      <c r="P74" s="1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</row>
    <row r="75" spans="1:93" x14ac:dyDescent="0.2">
      <c r="A75" s="1"/>
      <c r="B75" s="1"/>
      <c r="C75" s="1"/>
      <c r="D75" s="1"/>
      <c r="E75" s="1"/>
      <c r="F75" s="1"/>
      <c r="G75" s="1"/>
      <c r="H75" s="1"/>
      <c r="I75" s="1"/>
      <c r="J75" s="12"/>
      <c r="K75" s="12"/>
      <c r="L75" s="44" t="str">
        <f t="shared" si="0"/>
        <v/>
      </c>
      <c r="M75" s="12"/>
      <c r="N75" s="12"/>
      <c r="O75" s="12"/>
      <c r="P75" s="1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</row>
    <row r="76" spans="1:93" x14ac:dyDescent="0.2">
      <c r="A76" s="1"/>
      <c r="B76" s="1"/>
      <c r="C76" s="1"/>
      <c r="D76" s="1"/>
      <c r="E76" s="1"/>
      <c r="F76" s="1"/>
      <c r="G76" s="1"/>
      <c r="H76" s="1"/>
      <c r="I76" s="1"/>
      <c r="J76" s="12"/>
      <c r="K76" s="12"/>
      <c r="L76" s="44" t="str">
        <f t="shared" si="0"/>
        <v/>
      </c>
      <c r="M76" s="12"/>
      <c r="N76" s="12"/>
      <c r="O76" s="12"/>
      <c r="P76" s="1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</row>
    <row r="77" spans="1:93" x14ac:dyDescent="0.2">
      <c r="A77" s="1"/>
      <c r="B77" s="1"/>
      <c r="C77" s="1"/>
      <c r="D77" s="1"/>
      <c r="E77" s="1"/>
      <c r="F77" s="1"/>
      <c r="G77" s="1"/>
      <c r="H77" s="1"/>
      <c r="I77" s="1"/>
      <c r="J77" s="12"/>
      <c r="K77" s="12"/>
      <c r="L77" s="44" t="str">
        <f t="shared" si="0"/>
        <v/>
      </c>
      <c r="M77" s="12"/>
      <c r="N77" s="12"/>
      <c r="O77" s="12"/>
      <c r="P77" s="1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</row>
    <row r="78" spans="1:93" x14ac:dyDescent="0.2">
      <c r="A78" s="1"/>
      <c r="B78" s="1"/>
      <c r="C78" s="1"/>
      <c r="D78" s="1"/>
      <c r="E78" s="1"/>
      <c r="F78" s="1"/>
      <c r="G78" s="1"/>
      <c r="H78" s="1"/>
      <c r="I78" s="1"/>
      <c r="J78" s="12"/>
      <c r="K78" s="12"/>
      <c r="L78" s="44" t="str">
        <f t="shared" si="0"/>
        <v/>
      </c>
      <c r="M78" s="12"/>
      <c r="N78" s="12"/>
      <c r="O78" s="12"/>
      <c r="P78" s="1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</row>
    <row r="79" spans="1:93" x14ac:dyDescent="0.2">
      <c r="A79" s="1"/>
      <c r="B79" s="1"/>
      <c r="C79" s="1"/>
      <c r="D79" s="1"/>
      <c r="E79" s="1"/>
      <c r="F79" s="1"/>
      <c r="G79" s="1"/>
      <c r="H79" s="1"/>
      <c r="I79" s="1"/>
      <c r="J79" s="12"/>
      <c r="K79" s="12"/>
      <c r="L79" s="44" t="str">
        <f t="shared" si="0"/>
        <v/>
      </c>
      <c r="M79" s="12"/>
      <c r="N79" s="12"/>
      <c r="O79" s="12"/>
      <c r="P79" s="1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</row>
    <row r="80" spans="1:93" x14ac:dyDescent="0.2">
      <c r="A80" s="1"/>
      <c r="B80" s="1"/>
      <c r="C80" s="1"/>
      <c r="D80" s="1"/>
      <c r="E80" s="1"/>
      <c r="F80" s="1"/>
      <c r="G80" s="1"/>
      <c r="H80" s="1"/>
      <c r="I80" s="1"/>
      <c r="J80" s="12"/>
      <c r="K80" s="12"/>
      <c r="L80" s="44" t="str">
        <f t="shared" si="0"/>
        <v/>
      </c>
      <c r="M80" s="12"/>
      <c r="N80" s="12"/>
      <c r="O80" s="12"/>
      <c r="P80" s="1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</row>
    <row r="81" spans="1:93" x14ac:dyDescent="0.2">
      <c r="A81" s="1"/>
      <c r="B81" s="1"/>
      <c r="C81" s="1"/>
      <c r="D81" s="1"/>
      <c r="E81" s="1"/>
      <c r="F81" s="1"/>
      <c r="G81" s="1"/>
      <c r="H81" s="1"/>
      <c r="I81" s="1"/>
      <c r="J81" s="12"/>
      <c r="K81" s="12"/>
      <c r="L81" s="44" t="str">
        <f t="shared" si="0"/>
        <v/>
      </c>
      <c r="M81" s="12"/>
      <c r="N81" s="12"/>
      <c r="O81" s="12"/>
      <c r="P81" s="1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</row>
    <row r="82" spans="1:93" x14ac:dyDescent="0.2">
      <c r="A82" s="1"/>
      <c r="B82" s="1"/>
      <c r="C82" s="1"/>
      <c r="D82" s="1"/>
      <c r="E82" s="1"/>
      <c r="F82" s="1"/>
      <c r="G82" s="1"/>
      <c r="H82" s="1"/>
      <c r="I82" s="1"/>
      <c r="J82" s="12"/>
      <c r="K82" s="12"/>
      <c r="L82" s="44" t="str">
        <f t="shared" si="0"/>
        <v/>
      </c>
      <c r="M82" s="12"/>
      <c r="N82" s="12"/>
      <c r="O82" s="12"/>
      <c r="P82" s="1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</row>
    <row r="83" spans="1:93" x14ac:dyDescent="0.2">
      <c r="A83" s="1"/>
      <c r="B83" s="1"/>
      <c r="C83" s="1"/>
      <c r="D83" s="1"/>
      <c r="E83" s="1"/>
      <c r="F83" s="1"/>
      <c r="G83" s="1"/>
      <c r="H83" s="1"/>
      <c r="I83" s="1"/>
      <c r="J83" s="12"/>
      <c r="K83" s="12"/>
      <c r="L83" s="44" t="str">
        <f t="shared" si="0"/>
        <v/>
      </c>
      <c r="M83" s="12"/>
      <c r="N83" s="12"/>
      <c r="O83" s="12"/>
      <c r="P83" s="1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</row>
    <row r="84" spans="1:93" x14ac:dyDescent="0.2">
      <c r="A84" s="1"/>
      <c r="B84" s="1"/>
      <c r="C84" s="1"/>
      <c r="D84" s="1"/>
      <c r="E84" s="1"/>
      <c r="F84" s="1"/>
      <c r="G84" s="1"/>
      <c r="H84" s="1"/>
      <c r="I84" s="1"/>
      <c r="J84" s="12"/>
      <c r="K84" s="12"/>
      <c r="L84" s="44" t="str">
        <f t="shared" si="0"/>
        <v/>
      </c>
      <c r="M84" s="12"/>
      <c r="N84" s="12"/>
      <c r="O84" s="12"/>
      <c r="P84" s="1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</row>
    <row r="85" spans="1:93" x14ac:dyDescent="0.2">
      <c r="A85" s="1"/>
      <c r="B85" s="1"/>
      <c r="C85" s="1"/>
      <c r="D85" s="1"/>
      <c r="E85" s="1"/>
      <c r="F85" s="1"/>
      <c r="G85" s="1"/>
      <c r="H85" s="1"/>
      <c r="I85" s="1"/>
      <c r="J85" s="12"/>
      <c r="K85" s="12"/>
      <c r="L85" s="44" t="str">
        <f t="shared" si="0"/>
        <v/>
      </c>
      <c r="M85" s="12"/>
      <c r="N85" s="12"/>
      <c r="O85" s="12"/>
      <c r="P85" s="1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</row>
    <row r="86" spans="1:93" x14ac:dyDescent="0.2">
      <c r="A86" s="1"/>
      <c r="B86" s="1"/>
      <c r="C86" s="1"/>
      <c r="D86" s="1"/>
      <c r="E86" s="1"/>
      <c r="F86" s="1"/>
      <c r="G86" s="1"/>
      <c r="H86" s="1"/>
      <c r="I86" s="1"/>
      <c r="J86" s="12"/>
      <c r="K86" s="12"/>
      <c r="L86" s="44" t="str">
        <f t="shared" si="0"/>
        <v/>
      </c>
      <c r="M86" s="12"/>
      <c r="N86" s="12"/>
      <c r="O86" s="12"/>
      <c r="P86" s="1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</row>
    <row r="87" spans="1:93" x14ac:dyDescent="0.2">
      <c r="A87" s="1"/>
      <c r="B87" s="1"/>
      <c r="C87" s="1"/>
      <c r="D87" s="1"/>
      <c r="E87" s="1"/>
      <c r="F87" s="1"/>
      <c r="G87" s="1"/>
      <c r="H87" s="1"/>
      <c r="I87" s="1"/>
      <c r="J87" s="12"/>
      <c r="K87" s="12"/>
      <c r="L87" s="44" t="str">
        <f t="shared" si="0"/>
        <v/>
      </c>
      <c r="M87" s="12"/>
      <c r="N87" s="12"/>
      <c r="O87" s="12"/>
      <c r="P87" s="1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</row>
    <row r="88" spans="1:93" x14ac:dyDescent="0.2">
      <c r="A88" s="1"/>
      <c r="B88" s="1"/>
      <c r="C88" s="1"/>
      <c r="D88" s="1"/>
      <c r="E88" s="1"/>
      <c r="F88" s="1"/>
      <c r="G88" s="1"/>
      <c r="H88" s="1"/>
      <c r="I88" s="1"/>
      <c r="J88" s="12"/>
      <c r="K88" s="12"/>
      <c r="L88" s="44" t="str">
        <f t="shared" si="0"/>
        <v/>
      </c>
      <c r="M88" s="12"/>
      <c r="N88" s="12"/>
      <c r="O88" s="12"/>
      <c r="P88" s="1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</row>
    <row r="89" spans="1:93" x14ac:dyDescent="0.2">
      <c r="A89" s="1"/>
      <c r="B89" s="1"/>
      <c r="C89" s="1"/>
      <c r="D89" s="1"/>
      <c r="E89" s="1"/>
      <c r="F89" s="1"/>
      <c r="G89" s="1"/>
      <c r="H89" s="1"/>
      <c r="I89" s="1"/>
      <c r="J89" s="12"/>
      <c r="K89" s="12"/>
      <c r="L89" s="44" t="str">
        <f t="shared" si="0"/>
        <v/>
      </c>
      <c r="M89" s="12"/>
      <c r="N89" s="12"/>
      <c r="O89" s="12"/>
      <c r="P89" s="1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</row>
    <row r="90" spans="1:93" x14ac:dyDescent="0.2">
      <c r="A90" s="1"/>
      <c r="B90" s="1"/>
      <c r="C90" s="1"/>
      <c r="D90" s="1"/>
      <c r="E90" s="1"/>
      <c r="F90" s="1"/>
      <c r="G90" s="1"/>
      <c r="H90" s="1"/>
      <c r="I90" s="1"/>
      <c r="J90" s="12"/>
      <c r="K90" s="12"/>
      <c r="L90" s="44" t="str">
        <f t="shared" si="0"/>
        <v/>
      </c>
      <c r="M90" s="12"/>
      <c r="N90" s="12"/>
      <c r="O90" s="12"/>
      <c r="P90" s="1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</row>
    <row r="91" spans="1:93" x14ac:dyDescent="0.2">
      <c r="A91" s="1"/>
      <c r="B91" s="1"/>
      <c r="C91" s="1"/>
      <c r="D91" s="1"/>
      <c r="E91" s="1"/>
      <c r="F91" s="1"/>
      <c r="G91" s="1"/>
      <c r="H91" s="1"/>
      <c r="I91" s="1"/>
      <c r="J91" s="12"/>
      <c r="K91" s="12"/>
      <c r="L91" s="44" t="str">
        <f t="shared" si="0"/>
        <v/>
      </c>
      <c r="M91" s="12"/>
      <c r="N91" s="12"/>
      <c r="O91" s="12"/>
      <c r="P91" s="1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</row>
    <row r="92" spans="1:93" x14ac:dyDescent="0.2">
      <c r="A92" s="1"/>
      <c r="B92" s="1"/>
      <c r="C92" s="1"/>
      <c r="D92" s="1"/>
      <c r="E92" s="1"/>
      <c r="F92" s="1"/>
      <c r="G92" s="1"/>
      <c r="H92" s="1"/>
      <c r="I92" s="1"/>
      <c r="J92" s="12"/>
      <c r="K92" s="12"/>
      <c r="L92" s="44" t="str">
        <f t="shared" ref="L92:L155" si="1">IF(L91="","",IF(L91+1=$N$27+1,"",L91+1))</f>
        <v/>
      </c>
      <c r="M92" s="12"/>
      <c r="N92" s="12"/>
      <c r="O92" s="12"/>
      <c r="P92" s="1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</row>
    <row r="93" spans="1:93" x14ac:dyDescent="0.2">
      <c r="A93" s="1"/>
      <c r="B93" s="1"/>
      <c r="C93" s="1"/>
      <c r="D93" s="1"/>
      <c r="E93" s="1"/>
      <c r="F93" s="1"/>
      <c r="G93" s="1"/>
      <c r="H93" s="1"/>
      <c r="I93" s="1"/>
      <c r="J93" s="12"/>
      <c r="K93" s="12"/>
      <c r="L93" s="44" t="str">
        <f t="shared" si="1"/>
        <v/>
      </c>
      <c r="M93" s="12"/>
      <c r="N93" s="12"/>
      <c r="O93" s="12"/>
      <c r="P93" s="1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</row>
    <row r="94" spans="1:93" x14ac:dyDescent="0.2">
      <c r="A94" s="1"/>
      <c r="B94" s="1"/>
      <c r="C94" s="1"/>
      <c r="D94" s="1"/>
      <c r="E94" s="1"/>
      <c r="F94" s="1"/>
      <c r="G94" s="1"/>
      <c r="H94" s="1"/>
      <c r="I94" s="1"/>
      <c r="J94" s="12"/>
      <c r="K94" s="12"/>
      <c r="L94" s="44" t="str">
        <f t="shared" si="1"/>
        <v/>
      </c>
      <c r="M94" s="12"/>
      <c r="N94" s="12"/>
      <c r="O94" s="12"/>
      <c r="P94" s="1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</row>
    <row r="95" spans="1:93" x14ac:dyDescent="0.2">
      <c r="A95" s="1"/>
      <c r="B95" s="1"/>
      <c r="C95" s="1"/>
      <c r="D95" s="1"/>
      <c r="E95" s="1"/>
      <c r="F95" s="1"/>
      <c r="G95" s="1"/>
      <c r="H95" s="1"/>
      <c r="I95" s="1"/>
      <c r="J95" s="12"/>
      <c r="K95" s="12"/>
      <c r="L95" s="44" t="str">
        <f t="shared" si="1"/>
        <v/>
      </c>
      <c r="M95" s="12"/>
      <c r="N95" s="12"/>
      <c r="O95" s="12"/>
      <c r="P95" s="1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</row>
    <row r="96" spans="1:93" x14ac:dyDescent="0.2">
      <c r="A96" s="1"/>
      <c r="B96" s="1"/>
      <c r="C96" s="1"/>
      <c r="D96" s="1"/>
      <c r="E96" s="1"/>
      <c r="F96" s="1"/>
      <c r="G96" s="1"/>
      <c r="H96" s="1"/>
      <c r="I96" s="1"/>
      <c r="J96" s="12"/>
      <c r="K96" s="12"/>
      <c r="L96" s="44" t="str">
        <f t="shared" si="1"/>
        <v/>
      </c>
      <c r="M96" s="12"/>
      <c r="N96" s="12"/>
      <c r="O96" s="12"/>
      <c r="P96" s="1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</row>
    <row r="97" spans="1:93" x14ac:dyDescent="0.2">
      <c r="A97" s="1"/>
      <c r="B97" s="1"/>
      <c r="C97" s="1"/>
      <c r="D97" s="1"/>
      <c r="E97" s="1"/>
      <c r="F97" s="1"/>
      <c r="G97" s="1"/>
      <c r="H97" s="1"/>
      <c r="I97" s="1"/>
      <c r="J97" s="12"/>
      <c r="K97" s="12"/>
      <c r="L97" s="44" t="str">
        <f t="shared" si="1"/>
        <v/>
      </c>
      <c r="M97" s="12"/>
      <c r="N97" s="12"/>
      <c r="O97" s="12"/>
      <c r="P97" s="1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</row>
    <row r="98" spans="1:93" x14ac:dyDescent="0.2">
      <c r="A98" s="1"/>
      <c r="B98" s="1"/>
      <c r="C98" s="1"/>
      <c r="D98" s="1"/>
      <c r="E98" s="1"/>
      <c r="F98" s="1"/>
      <c r="G98" s="1"/>
      <c r="H98" s="1"/>
      <c r="I98" s="1"/>
      <c r="J98" s="12"/>
      <c r="K98" s="12"/>
      <c r="L98" s="44" t="str">
        <f t="shared" si="1"/>
        <v/>
      </c>
      <c r="M98" s="12"/>
      <c r="N98" s="12"/>
      <c r="O98" s="12"/>
      <c r="P98" s="1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</row>
    <row r="99" spans="1:93" x14ac:dyDescent="0.2">
      <c r="A99" s="1"/>
      <c r="B99" s="1"/>
      <c r="C99" s="1"/>
      <c r="D99" s="1"/>
      <c r="E99" s="1"/>
      <c r="F99" s="1"/>
      <c r="G99" s="1"/>
      <c r="H99" s="1"/>
      <c r="I99" s="1"/>
      <c r="J99" s="12"/>
      <c r="K99" s="12"/>
      <c r="L99" s="44" t="str">
        <f t="shared" si="1"/>
        <v/>
      </c>
      <c r="M99" s="12"/>
      <c r="N99" s="12"/>
      <c r="O99" s="12"/>
      <c r="P99" s="1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</row>
    <row r="100" spans="1:9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2"/>
      <c r="K100" s="12"/>
      <c r="L100" s="44" t="str">
        <f t="shared" si="1"/>
        <v/>
      </c>
      <c r="M100" s="12"/>
      <c r="N100" s="12"/>
      <c r="O100" s="12"/>
      <c r="P100" s="1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</row>
    <row r="101" spans="1:9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2"/>
      <c r="K101" s="12"/>
      <c r="L101" s="44" t="str">
        <f t="shared" si="1"/>
        <v/>
      </c>
      <c r="M101" s="12"/>
      <c r="N101" s="12"/>
      <c r="O101" s="12"/>
      <c r="P101" s="1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</row>
    <row r="102" spans="1:9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2"/>
      <c r="K102" s="12"/>
      <c r="L102" s="44" t="str">
        <f t="shared" si="1"/>
        <v/>
      </c>
      <c r="M102" s="12"/>
      <c r="N102" s="12"/>
      <c r="O102" s="12"/>
      <c r="P102" s="1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</row>
    <row r="103" spans="1:9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2"/>
      <c r="K103" s="12"/>
      <c r="L103" s="44" t="str">
        <f t="shared" si="1"/>
        <v/>
      </c>
      <c r="M103" s="12"/>
      <c r="N103" s="12"/>
      <c r="O103" s="12"/>
      <c r="P103" s="1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</row>
    <row r="104" spans="1:9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2"/>
      <c r="K104" s="12"/>
      <c r="L104" s="44" t="str">
        <f t="shared" si="1"/>
        <v/>
      </c>
      <c r="M104" s="12"/>
      <c r="N104" s="12"/>
      <c r="O104" s="12"/>
      <c r="P104" s="1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</row>
    <row r="105" spans="1:9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2"/>
      <c r="K105" s="12"/>
      <c r="L105" s="44" t="str">
        <f t="shared" si="1"/>
        <v/>
      </c>
      <c r="M105" s="12"/>
      <c r="N105" s="12"/>
      <c r="O105" s="12"/>
      <c r="P105" s="1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</row>
    <row r="106" spans="1:9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2"/>
      <c r="K106" s="12"/>
      <c r="L106" s="44" t="str">
        <f t="shared" si="1"/>
        <v/>
      </c>
      <c r="M106" s="12"/>
      <c r="N106" s="12"/>
      <c r="O106" s="12"/>
      <c r="P106" s="1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</row>
    <row r="107" spans="1:9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2"/>
      <c r="K107" s="12"/>
      <c r="L107" s="44" t="str">
        <f t="shared" si="1"/>
        <v/>
      </c>
      <c r="M107" s="12"/>
      <c r="N107" s="12"/>
      <c r="O107" s="12"/>
      <c r="P107" s="1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</row>
    <row r="108" spans="1:9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2"/>
      <c r="K108" s="12"/>
      <c r="L108" s="44" t="str">
        <f t="shared" si="1"/>
        <v/>
      </c>
      <c r="M108" s="12"/>
      <c r="N108" s="12"/>
      <c r="O108" s="12"/>
      <c r="P108" s="1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</row>
    <row r="109" spans="1:9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2"/>
      <c r="K109" s="12"/>
      <c r="L109" s="44" t="str">
        <f t="shared" si="1"/>
        <v/>
      </c>
      <c r="M109" s="12"/>
      <c r="N109" s="12"/>
      <c r="O109" s="12"/>
      <c r="P109" s="1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</row>
    <row r="110" spans="1:9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2"/>
      <c r="K110" s="12"/>
      <c r="L110" s="44" t="str">
        <f t="shared" si="1"/>
        <v/>
      </c>
      <c r="M110" s="12"/>
      <c r="N110" s="12"/>
      <c r="O110" s="12"/>
      <c r="P110" s="1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</row>
    <row r="111" spans="1:9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2"/>
      <c r="K111" s="12"/>
      <c r="L111" s="44" t="str">
        <f t="shared" si="1"/>
        <v/>
      </c>
      <c r="M111" s="12"/>
      <c r="N111" s="12"/>
      <c r="O111" s="12"/>
      <c r="P111" s="1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</row>
    <row r="112" spans="1:9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2"/>
      <c r="K112" s="12"/>
      <c r="L112" s="44" t="str">
        <f t="shared" si="1"/>
        <v/>
      </c>
      <c r="M112" s="12"/>
      <c r="N112" s="12"/>
      <c r="O112" s="12"/>
      <c r="P112" s="1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</row>
    <row r="113" spans="1:9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2"/>
      <c r="K113" s="12"/>
      <c r="L113" s="44" t="str">
        <f t="shared" si="1"/>
        <v/>
      </c>
      <c r="M113" s="12"/>
      <c r="N113" s="12"/>
      <c r="O113" s="12"/>
      <c r="P113" s="1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</row>
    <row r="114" spans="1:9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2"/>
      <c r="K114" s="12"/>
      <c r="L114" s="44" t="str">
        <f t="shared" si="1"/>
        <v/>
      </c>
      <c r="M114" s="12"/>
      <c r="N114" s="12"/>
      <c r="O114" s="12"/>
      <c r="P114" s="1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</row>
    <row r="115" spans="1:9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2"/>
      <c r="K115" s="12"/>
      <c r="L115" s="44" t="str">
        <f t="shared" si="1"/>
        <v/>
      </c>
      <c r="M115" s="12"/>
      <c r="N115" s="12"/>
      <c r="O115" s="12"/>
      <c r="P115" s="1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</row>
    <row r="116" spans="1:9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2"/>
      <c r="K116" s="12"/>
      <c r="L116" s="44" t="str">
        <f t="shared" si="1"/>
        <v/>
      </c>
      <c r="M116" s="12"/>
      <c r="N116" s="12"/>
      <c r="O116" s="12"/>
      <c r="P116" s="1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</row>
    <row r="117" spans="1:9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2"/>
      <c r="K117" s="12"/>
      <c r="L117" s="44" t="str">
        <f t="shared" si="1"/>
        <v/>
      </c>
      <c r="M117" s="12"/>
      <c r="N117" s="12"/>
      <c r="O117" s="12"/>
      <c r="P117" s="1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</row>
    <row r="118" spans="1:9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2"/>
      <c r="K118" s="12"/>
      <c r="L118" s="44" t="str">
        <f t="shared" si="1"/>
        <v/>
      </c>
      <c r="M118" s="12"/>
      <c r="N118" s="12"/>
      <c r="O118" s="12"/>
      <c r="P118" s="1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</row>
    <row r="119" spans="1:9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2"/>
      <c r="K119" s="12"/>
      <c r="L119" s="44" t="str">
        <f t="shared" si="1"/>
        <v/>
      </c>
      <c r="M119" s="12"/>
      <c r="N119" s="12"/>
      <c r="O119" s="12"/>
      <c r="P119" s="1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</row>
    <row r="120" spans="1:9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2"/>
      <c r="K120" s="12"/>
      <c r="L120" s="44" t="str">
        <f t="shared" si="1"/>
        <v/>
      </c>
      <c r="M120" s="12"/>
      <c r="N120" s="12"/>
      <c r="O120" s="12"/>
      <c r="P120" s="1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</row>
    <row r="121" spans="1:9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2"/>
      <c r="K121" s="12"/>
      <c r="L121" s="44" t="str">
        <f t="shared" si="1"/>
        <v/>
      </c>
      <c r="M121" s="12"/>
      <c r="N121" s="12"/>
      <c r="O121" s="12"/>
      <c r="P121" s="1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</row>
    <row r="122" spans="1:9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2"/>
      <c r="K122" s="12"/>
      <c r="L122" s="44" t="str">
        <f t="shared" si="1"/>
        <v/>
      </c>
      <c r="M122" s="12"/>
      <c r="N122" s="12"/>
      <c r="O122" s="12"/>
      <c r="P122" s="1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</row>
    <row r="123" spans="1:9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2"/>
      <c r="K123" s="12"/>
      <c r="L123" s="44" t="str">
        <f t="shared" si="1"/>
        <v/>
      </c>
      <c r="M123" s="12"/>
      <c r="N123" s="12"/>
      <c r="O123" s="12"/>
      <c r="P123" s="1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</row>
    <row r="124" spans="1:9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2"/>
      <c r="K124" s="12"/>
      <c r="L124" s="44" t="str">
        <f t="shared" si="1"/>
        <v/>
      </c>
      <c r="M124" s="12"/>
      <c r="N124" s="12"/>
      <c r="O124" s="12"/>
      <c r="P124" s="1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</row>
    <row r="125" spans="1:9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2"/>
      <c r="K125" s="12"/>
      <c r="L125" s="44" t="str">
        <f t="shared" si="1"/>
        <v/>
      </c>
      <c r="M125" s="12"/>
      <c r="N125" s="12"/>
      <c r="O125" s="12"/>
      <c r="P125" s="1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</row>
    <row r="126" spans="1:9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2"/>
      <c r="K126" s="12"/>
      <c r="L126" s="44" t="str">
        <f t="shared" si="1"/>
        <v/>
      </c>
      <c r="M126" s="12"/>
      <c r="N126" s="12"/>
      <c r="O126" s="12"/>
      <c r="P126" s="1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</row>
    <row r="127" spans="1:9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2"/>
      <c r="K127" s="12"/>
      <c r="L127" s="44" t="str">
        <f t="shared" si="1"/>
        <v/>
      </c>
      <c r="M127" s="12"/>
      <c r="N127" s="12"/>
      <c r="O127" s="12"/>
      <c r="P127" s="1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</row>
    <row r="128" spans="1:9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2"/>
      <c r="K128" s="12"/>
      <c r="L128" s="44" t="str">
        <f t="shared" si="1"/>
        <v/>
      </c>
      <c r="M128" s="12"/>
      <c r="N128" s="12"/>
      <c r="O128" s="12"/>
      <c r="P128" s="1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</row>
    <row r="129" spans="1:9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2"/>
      <c r="K129" s="12"/>
      <c r="L129" s="44" t="str">
        <f t="shared" si="1"/>
        <v/>
      </c>
      <c r="M129" s="12"/>
      <c r="N129" s="12"/>
      <c r="O129" s="12"/>
      <c r="P129" s="1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</row>
    <row r="130" spans="1:9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2"/>
      <c r="K130" s="12"/>
      <c r="L130" s="44" t="str">
        <f t="shared" si="1"/>
        <v/>
      </c>
      <c r="M130" s="12"/>
      <c r="N130" s="12"/>
      <c r="O130" s="12"/>
      <c r="P130" s="1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</row>
    <row r="131" spans="1:9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2"/>
      <c r="K131" s="12"/>
      <c r="L131" s="44" t="str">
        <f t="shared" si="1"/>
        <v/>
      </c>
      <c r="M131" s="12"/>
      <c r="N131" s="12"/>
      <c r="O131" s="12"/>
      <c r="P131" s="1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</row>
    <row r="132" spans="1:9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2"/>
      <c r="K132" s="12"/>
      <c r="L132" s="44" t="str">
        <f t="shared" si="1"/>
        <v/>
      </c>
      <c r="M132" s="12"/>
      <c r="N132" s="12"/>
      <c r="O132" s="12"/>
      <c r="P132" s="1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</row>
    <row r="133" spans="1:9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2"/>
      <c r="K133" s="12"/>
      <c r="L133" s="44" t="str">
        <f t="shared" si="1"/>
        <v/>
      </c>
      <c r="M133" s="12"/>
      <c r="N133" s="12"/>
      <c r="O133" s="12"/>
      <c r="P133" s="1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</row>
    <row r="134" spans="1:9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2"/>
      <c r="K134" s="12"/>
      <c r="L134" s="44" t="str">
        <f t="shared" si="1"/>
        <v/>
      </c>
      <c r="M134" s="12"/>
      <c r="N134" s="12"/>
      <c r="O134" s="12"/>
      <c r="P134" s="1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</row>
    <row r="135" spans="1:9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2"/>
      <c r="K135" s="12"/>
      <c r="L135" s="44" t="str">
        <f t="shared" si="1"/>
        <v/>
      </c>
      <c r="M135" s="12"/>
      <c r="N135" s="12"/>
      <c r="O135" s="12"/>
      <c r="P135" s="1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</row>
    <row r="136" spans="1:93" x14ac:dyDescent="0.2">
      <c r="J136" s="89"/>
      <c r="K136" s="89"/>
      <c r="L136" s="44" t="str">
        <f t="shared" si="1"/>
        <v/>
      </c>
      <c r="M136" s="89"/>
      <c r="N136" s="89"/>
      <c r="O136" s="89"/>
      <c r="P136" s="89"/>
    </row>
    <row r="137" spans="1:93" x14ac:dyDescent="0.2">
      <c r="J137" s="89"/>
      <c r="K137" s="89"/>
      <c r="L137" s="44" t="str">
        <f t="shared" si="1"/>
        <v/>
      </c>
      <c r="M137" s="89"/>
      <c r="N137" s="89"/>
      <c r="O137" s="89"/>
      <c r="P137" s="89"/>
    </row>
    <row r="138" spans="1:93" x14ac:dyDescent="0.2">
      <c r="J138" s="89"/>
      <c r="K138" s="89"/>
      <c r="L138" s="44" t="str">
        <f t="shared" si="1"/>
        <v/>
      </c>
      <c r="M138" s="89"/>
      <c r="N138" s="89"/>
      <c r="O138" s="89"/>
      <c r="P138" s="89"/>
    </row>
    <row r="139" spans="1:93" x14ac:dyDescent="0.2">
      <c r="J139" s="89"/>
      <c r="K139" s="89"/>
      <c r="L139" s="44" t="str">
        <f t="shared" si="1"/>
        <v/>
      </c>
      <c r="M139" s="89"/>
      <c r="N139" s="89"/>
      <c r="O139" s="89"/>
      <c r="P139" s="89"/>
    </row>
    <row r="140" spans="1:93" x14ac:dyDescent="0.2">
      <c r="J140" s="89"/>
      <c r="K140" s="89"/>
      <c r="L140" s="44" t="str">
        <f t="shared" si="1"/>
        <v/>
      </c>
      <c r="M140" s="89"/>
      <c r="N140" s="89"/>
      <c r="O140" s="89"/>
      <c r="P140" s="89"/>
    </row>
    <row r="141" spans="1:93" x14ac:dyDescent="0.2">
      <c r="J141" s="89"/>
      <c r="K141" s="89"/>
      <c r="L141" s="44" t="str">
        <f t="shared" si="1"/>
        <v/>
      </c>
      <c r="M141" s="89"/>
      <c r="N141" s="89"/>
      <c r="O141" s="89"/>
      <c r="P141" s="89"/>
    </row>
    <row r="142" spans="1:93" x14ac:dyDescent="0.2">
      <c r="J142" s="89"/>
      <c r="K142" s="89"/>
      <c r="L142" s="44" t="str">
        <f t="shared" si="1"/>
        <v/>
      </c>
      <c r="M142" s="89"/>
      <c r="N142" s="89"/>
      <c r="O142" s="89"/>
      <c r="P142" s="89"/>
    </row>
    <row r="143" spans="1:93" x14ac:dyDescent="0.2">
      <c r="J143" s="89"/>
      <c r="K143" s="89"/>
      <c r="L143" s="44" t="str">
        <f t="shared" si="1"/>
        <v/>
      </c>
      <c r="M143" s="89"/>
      <c r="N143" s="89"/>
      <c r="O143" s="89"/>
      <c r="P143" s="89"/>
    </row>
    <row r="144" spans="1:93" x14ac:dyDescent="0.2">
      <c r="J144" s="89"/>
      <c r="K144" s="89"/>
      <c r="L144" s="44" t="str">
        <f t="shared" si="1"/>
        <v/>
      </c>
      <c r="M144" s="89"/>
      <c r="N144" s="89"/>
      <c r="O144" s="89"/>
      <c r="P144" s="89"/>
    </row>
    <row r="145" spans="10:16" x14ac:dyDescent="0.2">
      <c r="J145" s="89"/>
      <c r="K145" s="89"/>
      <c r="L145" s="44" t="str">
        <f t="shared" si="1"/>
        <v/>
      </c>
      <c r="M145" s="89"/>
      <c r="N145" s="89"/>
      <c r="O145" s="89"/>
      <c r="P145" s="89"/>
    </row>
    <row r="146" spans="10:16" x14ac:dyDescent="0.2">
      <c r="J146" s="89"/>
      <c r="K146" s="89"/>
      <c r="L146" s="44" t="str">
        <f t="shared" si="1"/>
        <v/>
      </c>
      <c r="M146" s="89"/>
      <c r="N146" s="89"/>
      <c r="O146" s="89"/>
      <c r="P146" s="89"/>
    </row>
    <row r="147" spans="10:16" x14ac:dyDescent="0.2">
      <c r="J147" s="89"/>
      <c r="K147" s="89"/>
      <c r="L147" s="44" t="str">
        <f t="shared" si="1"/>
        <v/>
      </c>
      <c r="M147" s="89"/>
      <c r="N147" s="89"/>
      <c r="O147" s="89"/>
      <c r="P147" s="89"/>
    </row>
    <row r="148" spans="10:16" x14ac:dyDescent="0.2">
      <c r="J148" s="89"/>
      <c r="K148" s="89"/>
      <c r="L148" s="44" t="str">
        <f t="shared" si="1"/>
        <v/>
      </c>
      <c r="M148" s="89"/>
      <c r="N148" s="89"/>
      <c r="O148" s="89"/>
      <c r="P148" s="89"/>
    </row>
    <row r="149" spans="10:16" x14ac:dyDescent="0.2">
      <c r="J149" s="89"/>
      <c r="K149" s="89"/>
      <c r="L149" s="44" t="str">
        <f t="shared" si="1"/>
        <v/>
      </c>
      <c r="M149" s="89"/>
      <c r="N149" s="89"/>
      <c r="O149" s="89"/>
      <c r="P149" s="89"/>
    </row>
    <row r="150" spans="10:16" x14ac:dyDescent="0.2">
      <c r="J150" s="89"/>
      <c r="K150" s="89"/>
      <c r="L150" s="44" t="str">
        <f t="shared" si="1"/>
        <v/>
      </c>
      <c r="M150" s="89"/>
      <c r="N150" s="89"/>
      <c r="O150" s="89"/>
      <c r="P150" s="89"/>
    </row>
    <row r="151" spans="10:16" x14ac:dyDescent="0.2">
      <c r="J151" s="89"/>
      <c r="K151" s="89"/>
      <c r="L151" s="44" t="str">
        <f t="shared" si="1"/>
        <v/>
      </c>
      <c r="M151" s="89"/>
      <c r="N151" s="89"/>
      <c r="O151" s="89"/>
      <c r="P151" s="89"/>
    </row>
    <row r="152" spans="10:16" x14ac:dyDescent="0.2">
      <c r="J152" s="89"/>
      <c r="K152" s="89"/>
      <c r="L152" s="44" t="str">
        <f t="shared" si="1"/>
        <v/>
      </c>
      <c r="M152" s="89"/>
      <c r="N152" s="89"/>
      <c r="O152" s="89"/>
      <c r="P152" s="89"/>
    </row>
    <row r="153" spans="10:16" x14ac:dyDescent="0.2">
      <c r="J153" s="89"/>
      <c r="K153" s="89"/>
      <c r="L153" s="44" t="str">
        <f t="shared" si="1"/>
        <v/>
      </c>
      <c r="M153" s="89"/>
      <c r="N153" s="89"/>
      <c r="O153" s="89"/>
      <c r="P153" s="89"/>
    </row>
    <row r="154" spans="10:16" x14ac:dyDescent="0.2">
      <c r="J154" s="89"/>
      <c r="K154" s="89"/>
      <c r="L154" s="44" t="str">
        <f t="shared" si="1"/>
        <v/>
      </c>
      <c r="M154" s="89"/>
      <c r="N154" s="89"/>
      <c r="O154" s="89"/>
      <c r="P154" s="89"/>
    </row>
    <row r="155" spans="10:16" x14ac:dyDescent="0.2">
      <c r="J155" s="89"/>
      <c r="K155" s="89"/>
      <c r="L155" s="44" t="str">
        <f t="shared" si="1"/>
        <v/>
      </c>
      <c r="M155" s="89"/>
      <c r="N155" s="89"/>
      <c r="O155" s="89"/>
      <c r="P155" s="89"/>
    </row>
    <row r="156" spans="10:16" x14ac:dyDescent="0.2">
      <c r="J156" s="89"/>
      <c r="K156" s="89"/>
      <c r="L156" s="44" t="str">
        <f t="shared" ref="L156:L219" si="2">IF(L155="","",IF(L155+1=$N$27+1,"",L155+1))</f>
        <v/>
      </c>
      <c r="M156" s="89"/>
      <c r="N156" s="89"/>
      <c r="O156" s="89"/>
      <c r="P156" s="89"/>
    </row>
    <row r="157" spans="10:16" x14ac:dyDescent="0.2">
      <c r="J157" s="89"/>
      <c r="K157" s="89"/>
      <c r="L157" s="44" t="str">
        <f t="shared" si="2"/>
        <v/>
      </c>
      <c r="M157" s="89"/>
      <c r="N157" s="89"/>
      <c r="O157" s="89"/>
      <c r="P157" s="89"/>
    </row>
    <row r="158" spans="10:16" x14ac:dyDescent="0.2">
      <c r="J158" s="89"/>
      <c r="K158" s="89"/>
      <c r="L158" s="44" t="str">
        <f t="shared" si="2"/>
        <v/>
      </c>
      <c r="M158" s="89"/>
      <c r="N158" s="89"/>
      <c r="O158" s="89"/>
      <c r="P158" s="89"/>
    </row>
    <row r="159" spans="10:16" x14ac:dyDescent="0.2">
      <c r="J159" s="89"/>
      <c r="K159" s="89"/>
      <c r="L159" s="44" t="str">
        <f t="shared" si="2"/>
        <v/>
      </c>
      <c r="M159" s="89"/>
      <c r="N159" s="89"/>
      <c r="O159" s="89"/>
      <c r="P159" s="89"/>
    </row>
    <row r="160" spans="10:16" x14ac:dyDescent="0.2">
      <c r="J160" s="89"/>
      <c r="K160" s="89"/>
      <c r="L160" s="44" t="str">
        <f t="shared" si="2"/>
        <v/>
      </c>
      <c r="M160" s="89"/>
      <c r="N160" s="89"/>
      <c r="O160" s="89"/>
      <c r="P160" s="89"/>
    </row>
    <row r="161" spans="10:16" x14ac:dyDescent="0.2">
      <c r="J161" s="89"/>
      <c r="K161" s="89"/>
      <c r="L161" s="44" t="str">
        <f t="shared" si="2"/>
        <v/>
      </c>
      <c r="M161" s="89"/>
      <c r="N161" s="89"/>
      <c r="O161" s="89"/>
      <c r="P161" s="89"/>
    </row>
    <row r="162" spans="10:16" x14ac:dyDescent="0.2">
      <c r="J162" s="89"/>
      <c r="K162" s="89"/>
      <c r="L162" s="44" t="str">
        <f t="shared" si="2"/>
        <v/>
      </c>
      <c r="M162" s="89"/>
      <c r="N162" s="89"/>
      <c r="O162" s="89"/>
      <c r="P162" s="89"/>
    </row>
    <row r="163" spans="10:16" x14ac:dyDescent="0.2">
      <c r="J163" s="89"/>
      <c r="K163" s="89"/>
      <c r="L163" s="44" t="str">
        <f t="shared" si="2"/>
        <v/>
      </c>
      <c r="M163" s="89"/>
      <c r="N163" s="89"/>
      <c r="O163" s="89"/>
      <c r="P163" s="89"/>
    </row>
    <row r="164" spans="10:16" x14ac:dyDescent="0.2">
      <c r="J164" s="89"/>
      <c r="K164" s="89"/>
      <c r="L164" s="44" t="str">
        <f t="shared" si="2"/>
        <v/>
      </c>
      <c r="M164" s="89"/>
      <c r="N164" s="89"/>
      <c r="O164" s="89"/>
      <c r="P164" s="89"/>
    </row>
    <row r="165" spans="10:16" x14ac:dyDescent="0.2">
      <c r="J165" s="89"/>
      <c r="K165" s="89"/>
      <c r="L165" s="44" t="str">
        <f t="shared" si="2"/>
        <v/>
      </c>
      <c r="M165" s="89"/>
      <c r="N165" s="89"/>
      <c r="O165" s="89"/>
      <c r="P165" s="89"/>
    </row>
    <row r="166" spans="10:16" x14ac:dyDescent="0.2">
      <c r="L166" s="44" t="str">
        <f t="shared" si="2"/>
        <v/>
      </c>
    </row>
    <row r="167" spans="10:16" x14ac:dyDescent="0.2">
      <c r="L167" s="44" t="str">
        <f t="shared" si="2"/>
        <v/>
      </c>
    </row>
    <row r="168" spans="10:16" x14ac:dyDescent="0.2">
      <c r="L168" s="44" t="str">
        <f t="shared" si="2"/>
        <v/>
      </c>
    </row>
    <row r="169" spans="10:16" x14ac:dyDescent="0.2">
      <c r="L169" s="44" t="str">
        <f t="shared" si="2"/>
        <v/>
      </c>
    </row>
    <row r="170" spans="10:16" x14ac:dyDescent="0.2">
      <c r="L170" s="44" t="str">
        <f t="shared" si="2"/>
        <v/>
      </c>
    </row>
    <row r="171" spans="10:16" x14ac:dyDescent="0.2">
      <c r="L171" s="44" t="str">
        <f t="shared" si="2"/>
        <v/>
      </c>
    </row>
    <row r="172" spans="10:16" x14ac:dyDescent="0.2">
      <c r="L172" s="44" t="str">
        <f t="shared" si="2"/>
        <v/>
      </c>
    </row>
    <row r="173" spans="10:16" x14ac:dyDescent="0.2">
      <c r="L173" s="44" t="str">
        <f t="shared" si="2"/>
        <v/>
      </c>
    </row>
    <row r="174" spans="10:16" x14ac:dyDescent="0.2">
      <c r="L174" s="44" t="str">
        <f t="shared" si="2"/>
        <v/>
      </c>
    </row>
    <row r="175" spans="10:16" x14ac:dyDescent="0.2">
      <c r="L175" s="44" t="str">
        <f t="shared" si="2"/>
        <v/>
      </c>
    </row>
    <row r="176" spans="10:16" x14ac:dyDescent="0.2">
      <c r="L176" s="44" t="str">
        <f t="shared" si="2"/>
        <v/>
      </c>
    </row>
    <row r="177" spans="12:12" x14ac:dyDescent="0.2">
      <c r="L177" s="44" t="str">
        <f t="shared" si="2"/>
        <v/>
      </c>
    </row>
    <row r="178" spans="12:12" x14ac:dyDescent="0.2">
      <c r="L178" s="44" t="str">
        <f t="shared" si="2"/>
        <v/>
      </c>
    </row>
    <row r="179" spans="12:12" x14ac:dyDescent="0.2">
      <c r="L179" s="44" t="str">
        <f t="shared" si="2"/>
        <v/>
      </c>
    </row>
    <row r="180" spans="12:12" x14ac:dyDescent="0.2">
      <c r="L180" s="44" t="str">
        <f t="shared" si="2"/>
        <v/>
      </c>
    </row>
    <row r="181" spans="12:12" x14ac:dyDescent="0.2">
      <c r="L181" s="44" t="str">
        <f t="shared" si="2"/>
        <v/>
      </c>
    </row>
    <row r="182" spans="12:12" x14ac:dyDescent="0.2">
      <c r="L182" s="44" t="str">
        <f t="shared" si="2"/>
        <v/>
      </c>
    </row>
    <row r="183" spans="12:12" x14ac:dyDescent="0.2">
      <c r="L183" s="44" t="str">
        <f t="shared" si="2"/>
        <v/>
      </c>
    </row>
    <row r="184" spans="12:12" x14ac:dyDescent="0.2">
      <c r="L184" s="44" t="str">
        <f t="shared" si="2"/>
        <v/>
      </c>
    </row>
    <row r="185" spans="12:12" x14ac:dyDescent="0.2">
      <c r="L185" s="44" t="str">
        <f t="shared" si="2"/>
        <v/>
      </c>
    </row>
    <row r="186" spans="12:12" x14ac:dyDescent="0.2">
      <c r="L186" s="44" t="str">
        <f t="shared" si="2"/>
        <v/>
      </c>
    </row>
    <row r="187" spans="12:12" x14ac:dyDescent="0.2">
      <c r="L187" s="44" t="str">
        <f t="shared" si="2"/>
        <v/>
      </c>
    </row>
    <row r="188" spans="12:12" x14ac:dyDescent="0.2">
      <c r="L188" s="44" t="str">
        <f t="shared" si="2"/>
        <v/>
      </c>
    </row>
    <row r="189" spans="12:12" x14ac:dyDescent="0.2">
      <c r="L189" s="44" t="str">
        <f t="shared" si="2"/>
        <v/>
      </c>
    </row>
    <row r="190" spans="12:12" x14ac:dyDescent="0.2">
      <c r="L190" s="44" t="str">
        <f t="shared" si="2"/>
        <v/>
      </c>
    </row>
    <row r="191" spans="12:12" x14ac:dyDescent="0.2">
      <c r="L191" s="44" t="str">
        <f t="shared" si="2"/>
        <v/>
      </c>
    </row>
    <row r="192" spans="12:12" x14ac:dyDescent="0.2">
      <c r="L192" s="44" t="str">
        <f t="shared" si="2"/>
        <v/>
      </c>
    </row>
    <row r="193" spans="12:12" x14ac:dyDescent="0.2">
      <c r="L193" s="44" t="str">
        <f t="shared" si="2"/>
        <v/>
      </c>
    </row>
    <row r="194" spans="12:12" x14ac:dyDescent="0.2">
      <c r="L194" s="44" t="str">
        <f t="shared" si="2"/>
        <v/>
      </c>
    </row>
    <row r="195" spans="12:12" x14ac:dyDescent="0.2">
      <c r="L195" s="44" t="str">
        <f t="shared" si="2"/>
        <v/>
      </c>
    </row>
    <row r="196" spans="12:12" x14ac:dyDescent="0.2">
      <c r="L196" s="44" t="str">
        <f t="shared" si="2"/>
        <v/>
      </c>
    </row>
    <row r="197" spans="12:12" x14ac:dyDescent="0.2">
      <c r="L197" s="44" t="str">
        <f t="shared" si="2"/>
        <v/>
      </c>
    </row>
    <row r="198" spans="12:12" x14ac:dyDescent="0.2">
      <c r="L198" s="44" t="str">
        <f t="shared" si="2"/>
        <v/>
      </c>
    </row>
    <row r="199" spans="12:12" x14ac:dyDescent="0.2">
      <c r="L199" s="44" t="str">
        <f t="shared" si="2"/>
        <v/>
      </c>
    </row>
    <row r="200" spans="12:12" x14ac:dyDescent="0.2">
      <c r="L200" s="44" t="str">
        <f t="shared" si="2"/>
        <v/>
      </c>
    </row>
    <row r="201" spans="12:12" x14ac:dyDescent="0.2">
      <c r="L201" s="44" t="str">
        <f t="shared" si="2"/>
        <v/>
      </c>
    </row>
    <row r="202" spans="12:12" x14ac:dyDescent="0.2">
      <c r="L202" s="44" t="str">
        <f t="shared" si="2"/>
        <v/>
      </c>
    </row>
    <row r="203" spans="12:12" x14ac:dyDescent="0.2">
      <c r="L203" s="44" t="str">
        <f t="shared" si="2"/>
        <v/>
      </c>
    </row>
    <row r="204" spans="12:12" x14ac:dyDescent="0.2">
      <c r="L204" s="44" t="str">
        <f t="shared" si="2"/>
        <v/>
      </c>
    </row>
    <row r="205" spans="12:12" x14ac:dyDescent="0.2">
      <c r="L205" s="44" t="str">
        <f t="shared" si="2"/>
        <v/>
      </c>
    </row>
    <row r="206" spans="12:12" x14ac:dyDescent="0.2">
      <c r="L206" s="44" t="str">
        <f t="shared" si="2"/>
        <v/>
      </c>
    </row>
    <row r="207" spans="12:12" x14ac:dyDescent="0.2">
      <c r="L207" s="44" t="str">
        <f t="shared" si="2"/>
        <v/>
      </c>
    </row>
    <row r="208" spans="12:12" x14ac:dyDescent="0.2">
      <c r="L208" s="44" t="str">
        <f t="shared" si="2"/>
        <v/>
      </c>
    </row>
    <row r="209" spans="12:12" x14ac:dyDescent="0.2">
      <c r="L209" s="44" t="str">
        <f t="shared" si="2"/>
        <v/>
      </c>
    </row>
    <row r="210" spans="12:12" x14ac:dyDescent="0.2">
      <c r="L210" s="44" t="str">
        <f t="shared" si="2"/>
        <v/>
      </c>
    </row>
    <row r="211" spans="12:12" x14ac:dyDescent="0.2">
      <c r="L211" s="44" t="str">
        <f t="shared" si="2"/>
        <v/>
      </c>
    </row>
    <row r="212" spans="12:12" x14ac:dyDescent="0.2">
      <c r="L212" s="44" t="str">
        <f t="shared" si="2"/>
        <v/>
      </c>
    </row>
    <row r="213" spans="12:12" x14ac:dyDescent="0.2">
      <c r="L213" s="44" t="str">
        <f t="shared" si="2"/>
        <v/>
      </c>
    </row>
    <row r="214" spans="12:12" x14ac:dyDescent="0.2">
      <c r="L214" s="44" t="str">
        <f t="shared" si="2"/>
        <v/>
      </c>
    </row>
    <row r="215" spans="12:12" x14ac:dyDescent="0.2">
      <c r="L215" s="44" t="str">
        <f t="shared" si="2"/>
        <v/>
      </c>
    </row>
    <row r="216" spans="12:12" x14ac:dyDescent="0.2">
      <c r="L216" s="44" t="str">
        <f t="shared" si="2"/>
        <v/>
      </c>
    </row>
    <row r="217" spans="12:12" x14ac:dyDescent="0.2">
      <c r="L217" s="44" t="str">
        <f t="shared" si="2"/>
        <v/>
      </c>
    </row>
    <row r="218" spans="12:12" x14ac:dyDescent="0.2">
      <c r="L218" s="44" t="str">
        <f t="shared" si="2"/>
        <v/>
      </c>
    </row>
    <row r="219" spans="12:12" x14ac:dyDescent="0.2">
      <c r="L219" s="44" t="str">
        <f t="shared" si="2"/>
        <v/>
      </c>
    </row>
    <row r="220" spans="12:12" x14ac:dyDescent="0.2">
      <c r="L220" s="44" t="str">
        <f t="shared" ref="L220:L283" si="3">IF(L219="","",IF(L219+1=$N$27+1,"",L219+1))</f>
        <v/>
      </c>
    </row>
    <row r="221" spans="12:12" x14ac:dyDescent="0.2">
      <c r="L221" s="44" t="str">
        <f t="shared" si="3"/>
        <v/>
      </c>
    </row>
    <row r="222" spans="12:12" x14ac:dyDescent="0.2">
      <c r="L222" s="44" t="str">
        <f t="shared" si="3"/>
        <v/>
      </c>
    </row>
    <row r="223" spans="12:12" x14ac:dyDescent="0.2">
      <c r="L223" s="44" t="str">
        <f t="shared" si="3"/>
        <v/>
      </c>
    </row>
    <row r="224" spans="12:12" x14ac:dyDescent="0.2">
      <c r="L224" s="44" t="str">
        <f t="shared" si="3"/>
        <v/>
      </c>
    </row>
    <row r="225" spans="12:12" x14ac:dyDescent="0.2">
      <c r="L225" s="44" t="str">
        <f t="shared" si="3"/>
        <v/>
      </c>
    </row>
    <row r="226" spans="12:12" x14ac:dyDescent="0.2">
      <c r="L226" s="44" t="str">
        <f t="shared" si="3"/>
        <v/>
      </c>
    </row>
    <row r="227" spans="12:12" x14ac:dyDescent="0.2">
      <c r="L227" s="44" t="str">
        <f t="shared" si="3"/>
        <v/>
      </c>
    </row>
    <row r="228" spans="12:12" x14ac:dyDescent="0.2">
      <c r="L228" s="44" t="str">
        <f t="shared" si="3"/>
        <v/>
      </c>
    </row>
    <row r="229" spans="12:12" x14ac:dyDescent="0.2">
      <c r="L229" s="44" t="str">
        <f t="shared" si="3"/>
        <v/>
      </c>
    </row>
    <row r="230" spans="12:12" x14ac:dyDescent="0.2">
      <c r="L230" s="44" t="str">
        <f t="shared" si="3"/>
        <v/>
      </c>
    </row>
    <row r="231" spans="12:12" x14ac:dyDescent="0.2">
      <c r="L231" s="44" t="str">
        <f t="shared" si="3"/>
        <v/>
      </c>
    </row>
    <row r="232" spans="12:12" x14ac:dyDescent="0.2">
      <c r="L232" s="44" t="str">
        <f t="shared" si="3"/>
        <v/>
      </c>
    </row>
    <row r="233" spans="12:12" x14ac:dyDescent="0.2">
      <c r="L233" s="44" t="str">
        <f t="shared" si="3"/>
        <v/>
      </c>
    </row>
    <row r="234" spans="12:12" x14ac:dyDescent="0.2">
      <c r="L234" s="44" t="str">
        <f t="shared" si="3"/>
        <v/>
      </c>
    </row>
    <row r="235" spans="12:12" x14ac:dyDescent="0.2">
      <c r="L235" s="44" t="str">
        <f t="shared" si="3"/>
        <v/>
      </c>
    </row>
    <row r="236" spans="12:12" x14ac:dyDescent="0.2">
      <c r="L236" s="44" t="str">
        <f t="shared" si="3"/>
        <v/>
      </c>
    </row>
    <row r="237" spans="12:12" x14ac:dyDescent="0.2">
      <c r="L237" s="44" t="str">
        <f t="shared" si="3"/>
        <v/>
      </c>
    </row>
    <row r="238" spans="12:12" x14ac:dyDescent="0.2">
      <c r="L238" s="44" t="str">
        <f t="shared" si="3"/>
        <v/>
      </c>
    </row>
    <row r="239" spans="12:12" x14ac:dyDescent="0.2">
      <c r="L239" s="44" t="str">
        <f t="shared" si="3"/>
        <v/>
      </c>
    </row>
    <row r="240" spans="12:12" x14ac:dyDescent="0.2">
      <c r="L240" s="44" t="str">
        <f t="shared" si="3"/>
        <v/>
      </c>
    </row>
    <row r="241" spans="12:12" x14ac:dyDescent="0.2">
      <c r="L241" s="44" t="str">
        <f t="shared" si="3"/>
        <v/>
      </c>
    </row>
    <row r="242" spans="12:12" x14ac:dyDescent="0.2">
      <c r="L242" s="44" t="str">
        <f t="shared" si="3"/>
        <v/>
      </c>
    </row>
    <row r="243" spans="12:12" x14ac:dyDescent="0.2">
      <c r="L243" s="44" t="str">
        <f t="shared" si="3"/>
        <v/>
      </c>
    </row>
    <row r="244" spans="12:12" x14ac:dyDescent="0.2">
      <c r="L244" s="44" t="str">
        <f t="shared" si="3"/>
        <v/>
      </c>
    </row>
    <row r="245" spans="12:12" x14ac:dyDescent="0.2">
      <c r="L245" s="44" t="str">
        <f t="shared" si="3"/>
        <v/>
      </c>
    </row>
    <row r="246" spans="12:12" x14ac:dyDescent="0.2">
      <c r="L246" s="44" t="str">
        <f t="shared" si="3"/>
        <v/>
      </c>
    </row>
    <row r="247" spans="12:12" x14ac:dyDescent="0.2">
      <c r="L247" s="44" t="str">
        <f t="shared" si="3"/>
        <v/>
      </c>
    </row>
    <row r="248" spans="12:12" x14ac:dyDescent="0.2">
      <c r="L248" s="44" t="str">
        <f t="shared" si="3"/>
        <v/>
      </c>
    </row>
    <row r="249" spans="12:12" x14ac:dyDescent="0.2">
      <c r="L249" s="44" t="str">
        <f t="shared" si="3"/>
        <v/>
      </c>
    </row>
    <row r="250" spans="12:12" x14ac:dyDescent="0.2">
      <c r="L250" s="44" t="str">
        <f t="shared" si="3"/>
        <v/>
      </c>
    </row>
    <row r="251" spans="12:12" x14ac:dyDescent="0.2">
      <c r="L251" s="44" t="str">
        <f t="shared" si="3"/>
        <v/>
      </c>
    </row>
    <row r="252" spans="12:12" x14ac:dyDescent="0.2">
      <c r="L252" s="44" t="str">
        <f t="shared" si="3"/>
        <v/>
      </c>
    </row>
    <row r="253" spans="12:12" x14ac:dyDescent="0.2">
      <c r="L253" s="44" t="str">
        <f t="shared" si="3"/>
        <v/>
      </c>
    </row>
    <row r="254" spans="12:12" x14ac:dyDescent="0.2">
      <c r="L254" s="44" t="str">
        <f t="shared" si="3"/>
        <v/>
      </c>
    </row>
    <row r="255" spans="12:12" x14ac:dyDescent="0.2">
      <c r="L255" s="44" t="str">
        <f t="shared" si="3"/>
        <v/>
      </c>
    </row>
    <row r="256" spans="12:12" x14ac:dyDescent="0.2">
      <c r="L256" s="44" t="str">
        <f t="shared" si="3"/>
        <v/>
      </c>
    </row>
    <row r="257" spans="12:12" x14ac:dyDescent="0.2">
      <c r="L257" s="44" t="str">
        <f t="shared" si="3"/>
        <v/>
      </c>
    </row>
    <row r="258" spans="12:12" x14ac:dyDescent="0.2">
      <c r="L258" s="44" t="str">
        <f t="shared" si="3"/>
        <v/>
      </c>
    </row>
    <row r="259" spans="12:12" x14ac:dyDescent="0.2">
      <c r="L259" s="44" t="str">
        <f t="shared" si="3"/>
        <v/>
      </c>
    </row>
    <row r="260" spans="12:12" x14ac:dyDescent="0.2">
      <c r="L260" s="44" t="str">
        <f t="shared" si="3"/>
        <v/>
      </c>
    </row>
    <row r="261" spans="12:12" x14ac:dyDescent="0.2">
      <c r="L261" s="44" t="str">
        <f t="shared" si="3"/>
        <v/>
      </c>
    </row>
    <row r="262" spans="12:12" x14ac:dyDescent="0.2">
      <c r="L262" s="44" t="str">
        <f t="shared" si="3"/>
        <v/>
      </c>
    </row>
    <row r="263" spans="12:12" x14ac:dyDescent="0.2">
      <c r="L263" s="44" t="str">
        <f t="shared" si="3"/>
        <v/>
      </c>
    </row>
    <row r="264" spans="12:12" x14ac:dyDescent="0.2">
      <c r="L264" s="44" t="str">
        <f t="shared" si="3"/>
        <v/>
      </c>
    </row>
    <row r="265" spans="12:12" x14ac:dyDescent="0.2">
      <c r="L265" s="44" t="str">
        <f t="shared" si="3"/>
        <v/>
      </c>
    </row>
    <row r="266" spans="12:12" x14ac:dyDescent="0.2">
      <c r="L266" s="44" t="str">
        <f t="shared" si="3"/>
        <v/>
      </c>
    </row>
    <row r="267" spans="12:12" x14ac:dyDescent="0.2">
      <c r="L267" s="44" t="str">
        <f t="shared" si="3"/>
        <v/>
      </c>
    </row>
    <row r="268" spans="12:12" x14ac:dyDescent="0.2">
      <c r="L268" s="44" t="str">
        <f t="shared" si="3"/>
        <v/>
      </c>
    </row>
    <row r="269" spans="12:12" x14ac:dyDescent="0.2">
      <c r="L269" s="44" t="str">
        <f t="shared" si="3"/>
        <v/>
      </c>
    </row>
    <row r="270" spans="12:12" x14ac:dyDescent="0.2">
      <c r="L270" s="44" t="str">
        <f t="shared" si="3"/>
        <v/>
      </c>
    </row>
    <row r="271" spans="12:12" x14ac:dyDescent="0.2">
      <c r="L271" s="44" t="str">
        <f t="shared" si="3"/>
        <v/>
      </c>
    </row>
    <row r="272" spans="12:12" x14ac:dyDescent="0.2">
      <c r="L272" s="44" t="str">
        <f t="shared" si="3"/>
        <v/>
      </c>
    </row>
    <row r="273" spans="12:12" x14ac:dyDescent="0.2">
      <c r="L273" s="44" t="str">
        <f t="shared" si="3"/>
        <v/>
      </c>
    </row>
    <row r="274" spans="12:12" x14ac:dyDescent="0.2">
      <c r="L274" s="44" t="str">
        <f t="shared" si="3"/>
        <v/>
      </c>
    </row>
    <row r="275" spans="12:12" x14ac:dyDescent="0.2">
      <c r="L275" s="44" t="str">
        <f t="shared" si="3"/>
        <v/>
      </c>
    </row>
    <row r="276" spans="12:12" x14ac:dyDescent="0.2">
      <c r="L276" s="44" t="str">
        <f t="shared" si="3"/>
        <v/>
      </c>
    </row>
    <row r="277" spans="12:12" x14ac:dyDescent="0.2">
      <c r="L277" s="44" t="str">
        <f t="shared" si="3"/>
        <v/>
      </c>
    </row>
    <row r="278" spans="12:12" x14ac:dyDescent="0.2">
      <c r="L278" s="44" t="str">
        <f t="shared" si="3"/>
        <v/>
      </c>
    </row>
    <row r="279" spans="12:12" x14ac:dyDescent="0.2">
      <c r="L279" s="44" t="str">
        <f t="shared" si="3"/>
        <v/>
      </c>
    </row>
    <row r="280" spans="12:12" x14ac:dyDescent="0.2">
      <c r="L280" s="44" t="str">
        <f t="shared" si="3"/>
        <v/>
      </c>
    </row>
    <row r="281" spans="12:12" x14ac:dyDescent="0.2">
      <c r="L281" s="44" t="str">
        <f t="shared" si="3"/>
        <v/>
      </c>
    </row>
    <row r="282" spans="12:12" x14ac:dyDescent="0.2">
      <c r="L282" s="44" t="str">
        <f t="shared" si="3"/>
        <v/>
      </c>
    </row>
    <row r="283" spans="12:12" x14ac:dyDescent="0.2">
      <c r="L283" s="44" t="str">
        <f t="shared" si="3"/>
        <v/>
      </c>
    </row>
    <row r="284" spans="12:12" x14ac:dyDescent="0.2">
      <c r="L284" s="44" t="str">
        <f t="shared" ref="L284:L347" si="4">IF(L283="","",IF(L283+1=$N$27+1,"",L283+1))</f>
        <v/>
      </c>
    </row>
    <row r="285" spans="12:12" x14ac:dyDescent="0.2">
      <c r="L285" s="44" t="str">
        <f t="shared" si="4"/>
        <v/>
      </c>
    </row>
    <row r="286" spans="12:12" x14ac:dyDescent="0.2">
      <c r="L286" s="44" t="str">
        <f t="shared" si="4"/>
        <v/>
      </c>
    </row>
    <row r="287" spans="12:12" x14ac:dyDescent="0.2">
      <c r="L287" s="44" t="str">
        <f t="shared" si="4"/>
        <v/>
      </c>
    </row>
    <row r="288" spans="12:12" x14ac:dyDescent="0.2">
      <c r="L288" s="44" t="str">
        <f t="shared" si="4"/>
        <v/>
      </c>
    </row>
    <row r="289" spans="12:12" x14ac:dyDescent="0.2">
      <c r="L289" s="44" t="str">
        <f t="shared" si="4"/>
        <v/>
      </c>
    </row>
    <row r="290" spans="12:12" x14ac:dyDescent="0.2">
      <c r="L290" s="44" t="str">
        <f t="shared" si="4"/>
        <v/>
      </c>
    </row>
    <row r="291" spans="12:12" x14ac:dyDescent="0.2">
      <c r="L291" s="44" t="str">
        <f t="shared" si="4"/>
        <v/>
      </c>
    </row>
    <row r="292" spans="12:12" x14ac:dyDescent="0.2">
      <c r="L292" s="44" t="str">
        <f t="shared" si="4"/>
        <v/>
      </c>
    </row>
    <row r="293" spans="12:12" x14ac:dyDescent="0.2">
      <c r="L293" s="44" t="str">
        <f t="shared" si="4"/>
        <v/>
      </c>
    </row>
    <row r="294" spans="12:12" x14ac:dyDescent="0.2">
      <c r="L294" s="44" t="str">
        <f t="shared" si="4"/>
        <v/>
      </c>
    </row>
    <row r="295" spans="12:12" x14ac:dyDescent="0.2">
      <c r="L295" s="44" t="str">
        <f t="shared" si="4"/>
        <v/>
      </c>
    </row>
    <row r="296" spans="12:12" x14ac:dyDescent="0.2">
      <c r="L296" s="44" t="str">
        <f t="shared" si="4"/>
        <v/>
      </c>
    </row>
    <row r="297" spans="12:12" x14ac:dyDescent="0.2">
      <c r="L297" s="44" t="str">
        <f t="shared" si="4"/>
        <v/>
      </c>
    </row>
    <row r="298" spans="12:12" x14ac:dyDescent="0.2">
      <c r="L298" s="44" t="str">
        <f t="shared" si="4"/>
        <v/>
      </c>
    </row>
    <row r="299" spans="12:12" x14ac:dyDescent="0.2">
      <c r="L299" s="44" t="str">
        <f t="shared" si="4"/>
        <v/>
      </c>
    </row>
    <row r="300" spans="12:12" x14ac:dyDescent="0.2">
      <c r="L300" s="44" t="str">
        <f t="shared" si="4"/>
        <v/>
      </c>
    </row>
    <row r="301" spans="12:12" x14ac:dyDescent="0.2">
      <c r="L301" s="44" t="str">
        <f t="shared" si="4"/>
        <v/>
      </c>
    </row>
    <row r="302" spans="12:12" x14ac:dyDescent="0.2">
      <c r="L302" s="44" t="str">
        <f t="shared" si="4"/>
        <v/>
      </c>
    </row>
    <row r="303" spans="12:12" x14ac:dyDescent="0.2">
      <c r="L303" s="44" t="str">
        <f t="shared" si="4"/>
        <v/>
      </c>
    </row>
    <row r="304" spans="12:12" x14ac:dyDescent="0.2">
      <c r="L304" s="44" t="str">
        <f t="shared" si="4"/>
        <v/>
      </c>
    </row>
    <row r="305" spans="12:12" x14ac:dyDescent="0.2">
      <c r="L305" s="44" t="str">
        <f t="shared" si="4"/>
        <v/>
      </c>
    </row>
    <row r="306" spans="12:12" x14ac:dyDescent="0.2">
      <c r="L306" s="44" t="str">
        <f t="shared" si="4"/>
        <v/>
      </c>
    </row>
    <row r="307" spans="12:12" x14ac:dyDescent="0.2">
      <c r="L307" s="44" t="str">
        <f t="shared" si="4"/>
        <v/>
      </c>
    </row>
    <row r="308" spans="12:12" x14ac:dyDescent="0.2">
      <c r="L308" s="44" t="str">
        <f t="shared" si="4"/>
        <v/>
      </c>
    </row>
    <row r="309" spans="12:12" x14ac:dyDescent="0.2">
      <c r="L309" s="44" t="str">
        <f t="shared" si="4"/>
        <v/>
      </c>
    </row>
    <row r="310" spans="12:12" x14ac:dyDescent="0.2">
      <c r="L310" s="44" t="str">
        <f t="shared" si="4"/>
        <v/>
      </c>
    </row>
    <row r="311" spans="12:12" x14ac:dyDescent="0.2">
      <c r="L311" s="44" t="str">
        <f t="shared" si="4"/>
        <v/>
      </c>
    </row>
    <row r="312" spans="12:12" x14ac:dyDescent="0.2">
      <c r="L312" s="44" t="str">
        <f t="shared" si="4"/>
        <v/>
      </c>
    </row>
    <row r="313" spans="12:12" x14ac:dyDescent="0.2">
      <c r="L313" s="44" t="str">
        <f t="shared" si="4"/>
        <v/>
      </c>
    </row>
    <row r="314" spans="12:12" x14ac:dyDescent="0.2">
      <c r="L314" s="44" t="str">
        <f t="shared" si="4"/>
        <v/>
      </c>
    </row>
    <row r="315" spans="12:12" x14ac:dyDescent="0.2">
      <c r="L315" s="44" t="str">
        <f t="shared" si="4"/>
        <v/>
      </c>
    </row>
    <row r="316" spans="12:12" x14ac:dyDescent="0.2">
      <c r="L316" s="44" t="str">
        <f t="shared" si="4"/>
        <v/>
      </c>
    </row>
    <row r="317" spans="12:12" x14ac:dyDescent="0.2">
      <c r="L317" s="44" t="str">
        <f t="shared" si="4"/>
        <v/>
      </c>
    </row>
    <row r="318" spans="12:12" x14ac:dyDescent="0.2">
      <c r="L318" s="44" t="str">
        <f t="shared" si="4"/>
        <v/>
      </c>
    </row>
    <row r="319" spans="12:12" x14ac:dyDescent="0.2">
      <c r="L319" s="44" t="str">
        <f t="shared" si="4"/>
        <v/>
      </c>
    </row>
    <row r="320" spans="12:12" x14ac:dyDescent="0.2">
      <c r="L320" s="44" t="str">
        <f t="shared" si="4"/>
        <v/>
      </c>
    </row>
    <row r="321" spans="12:12" x14ac:dyDescent="0.2">
      <c r="L321" s="44" t="str">
        <f t="shared" si="4"/>
        <v/>
      </c>
    </row>
    <row r="322" spans="12:12" x14ac:dyDescent="0.2">
      <c r="L322" s="44" t="str">
        <f t="shared" si="4"/>
        <v/>
      </c>
    </row>
    <row r="323" spans="12:12" x14ac:dyDescent="0.2">
      <c r="L323" s="44" t="str">
        <f t="shared" si="4"/>
        <v/>
      </c>
    </row>
    <row r="324" spans="12:12" x14ac:dyDescent="0.2">
      <c r="L324" s="44" t="str">
        <f t="shared" si="4"/>
        <v/>
      </c>
    </row>
    <row r="325" spans="12:12" x14ac:dyDescent="0.2">
      <c r="L325" s="44" t="str">
        <f t="shared" si="4"/>
        <v/>
      </c>
    </row>
    <row r="326" spans="12:12" x14ac:dyDescent="0.2">
      <c r="L326" s="44" t="str">
        <f t="shared" si="4"/>
        <v/>
      </c>
    </row>
    <row r="327" spans="12:12" x14ac:dyDescent="0.2">
      <c r="L327" s="44" t="str">
        <f t="shared" si="4"/>
        <v/>
      </c>
    </row>
    <row r="328" spans="12:12" x14ac:dyDescent="0.2">
      <c r="L328" s="44" t="str">
        <f t="shared" si="4"/>
        <v/>
      </c>
    </row>
    <row r="329" spans="12:12" x14ac:dyDescent="0.2">
      <c r="L329" s="44" t="str">
        <f t="shared" si="4"/>
        <v/>
      </c>
    </row>
    <row r="330" spans="12:12" x14ac:dyDescent="0.2">
      <c r="L330" s="44" t="str">
        <f t="shared" si="4"/>
        <v/>
      </c>
    </row>
    <row r="331" spans="12:12" x14ac:dyDescent="0.2">
      <c r="L331" s="44" t="str">
        <f t="shared" si="4"/>
        <v/>
      </c>
    </row>
    <row r="332" spans="12:12" x14ac:dyDescent="0.2">
      <c r="L332" s="44" t="str">
        <f t="shared" si="4"/>
        <v/>
      </c>
    </row>
    <row r="333" spans="12:12" x14ac:dyDescent="0.2">
      <c r="L333" s="44" t="str">
        <f t="shared" si="4"/>
        <v/>
      </c>
    </row>
    <row r="334" spans="12:12" x14ac:dyDescent="0.2">
      <c r="L334" s="44" t="str">
        <f t="shared" si="4"/>
        <v/>
      </c>
    </row>
    <row r="335" spans="12:12" x14ac:dyDescent="0.2">
      <c r="L335" s="44" t="str">
        <f t="shared" si="4"/>
        <v/>
      </c>
    </row>
    <row r="336" spans="12:12" x14ac:dyDescent="0.2">
      <c r="L336" s="44" t="str">
        <f t="shared" si="4"/>
        <v/>
      </c>
    </row>
    <row r="337" spans="12:12" x14ac:dyDescent="0.2">
      <c r="L337" s="44" t="str">
        <f t="shared" si="4"/>
        <v/>
      </c>
    </row>
    <row r="338" spans="12:12" x14ac:dyDescent="0.2">
      <c r="L338" s="44" t="str">
        <f t="shared" si="4"/>
        <v/>
      </c>
    </row>
    <row r="339" spans="12:12" x14ac:dyDescent="0.2">
      <c r="L339" s="44" t="str">
        <f t="shared" si="4"/>
        <v/>
      </c>
    </row>
    <row r="340" spans="12:12" x14ac:dyDescent="0.2">
      <c r="L340" s="44" t="str">
        <f t="shared" si="4"/>
        <v/>
      </c>
    </row>
    <row r="341" spans="12:12" x14ac:dyDescent="0.2">
      <c r="L341" s="44" t="str">
        <f t="shared" si="4"/>
        <v/>
      </c>
    </row>
    <row r="342" spans="12:12" x14ac:dyDescent="0.2">
      <c r="L342" s="44" t="str">
        <f t="shared" si="4"/>
        <v/>
      </c>
    </row>
    <row r="343" spans="12:12" x14ac:dyDescent="0.2">
      <c r="L343" s="44" t="str">
        <f t="shared" si="4"/>
        <v/>
      </c>
    </row>
    <row r="344" spans="12:12" x14ac:dyDescent="0.2">
      <c r="L344" s="44" t="str">
        <f t="shared" si="4"/>
        <v/>
      </c>
    </row>
    <row r="345" spans="12:12" x14ac:dyDescent="0.2">
      <c r="L345" s="44" t="str">
        <f t="shared" si="4"/>
        <v/>
      </c>
    </row>
    <row r="346" spans="12:12" x14ac:dyDescent="0.2">
      <c r="L346" s="44" t="str">
        <f t="shared" si="4"/>
        <v/>
      </c>
    </row>
    <row r="347" spans="12:12" x14ac:dyDescent="0.2">
      <c r="L347" s="44" t="str">
        <f t="shared" si="4"/>
        <v/>
      </c>
    </row>
    <row r="348" spans="12:12" x14ac:dyDescent="0.2">
      <c r="L348" s="44" t="str">
        <f t="shared" ref="L348:L411" si="5">IF(L347="","",IF(L347+1=$N$27+1,"",L347+1))</f>
        <v/>
      </c>
    </row>
    <row r="349" spans="12:12" x14ac:dyDescent="0.2">
      <c r="L349" s="44" t="str">
        <f t="shared" si="5"/>
        <v/>
      </c>
    </row>
    <row r="350" spans="12:12" x14ac:dyDescent="0.2">
      <c r="L350" s="44" t="str">
        <f t="shared" si="5"/>
        <v/>
      </c>
    </row>
    <row r="351" spans="12:12" x14ac:dyDescent="0.2">
      <c r="L351" s="44" t="str">
        <f t="shared" si="5"/>
        <v/>
      </c>
    </row>
    <row r="352" spans="12:12" x14ac:dyDescent="0.2">
      <c r="L352" s="44" t="str">
        <f t="shared" si="5"/>
        <v/>
      </c>
    </row>
    <row r="353" spans="12:12" x14ac:dyDescent="0.2">
      <c r="L353" s="44" t="str">
        <f t="shared" si="5"/>
        <v/>
      </c>
    </row>
    <row r="354" spans="12:12" x14ac:dyDescent="0.2">
      <c r="L354" s="44" t="str">
        <f t="shared" si="5"/>
        <v/>
      </c>
    </row>
    <row r="355" spans="12:12" x14ac:dyDescent="0.2">
      <c r="L355" s="44" t="str">
        <f t="shared" si="5"/>
        <v/>
      </c>
    </row>
    <row r="356" spans="12:12" x14ac:dyDescent="0.2">
      <c r="L356" s="44" t="str">
        <f t="shared" si="5"/>
        <v/>
      </c>
    </row>
    <row r="357" spans="12:12" x14ac:dyDescent="0.2">
      <c r="L357" s="44" t="str">
        <f t="shared" si="5"/>
        <v/>
      </c>
    </row>
    <row r="358" spans="12:12" x14ac:dyDescent="0.2">
      <c r="L358" s="44" t="str">
        <f t="shared" si="5"/>
        <v/>
      </c>
    </row>
    <row r="359" spans="12:12" x14ac:dyDescent="0.2">
      <c r="L359" s="44" t="str">
        <f t="shared" si="5"/>
        <v/>
      </c>
    </row>
    <row r="360" spans="12:12" x14ac:dyDescent="0.2">
      <c r="L360" s="44" t="str">
        <f t="shared" si="5"/>
        <v/>
      </c>
    </row>
    <row r="361" spans="12:12" x14ac:dyDescent="0.2">
      <c r="L361" s="44" t="str">
        <f t="shared" si="5"/>
        <v/>
      </c>
    </row>
    <row r="362" spans="12:12" x14ac:dyDescent="0.2">
      <c r="L362" s="44" t="str">
        <f t="shared" si="5"/>
        <v/>
      </c>
    </row>
    <row r="363" spans="12:12" x14ac:dyDescent="0.2">
      <c r="L363" s="44" t="str">
        <f t="shared" si="5"/>
        <v/>
      </c>
    </row>
    <row r="364" spans="12:12" x14ac:dyDescent="0.2">
      <c r="L364" s="44" t="str">
        <f t="shared" si="5"/>
        <v/>
      </c>
    </row>
    <row r="365" spans="12:12" x14ac:dyDescent="0.2">
      <c r="L365" s="44" t="str">
        <f t="shared" si="5"/>
        <v/>
      </c>
    </row>
    <row r="366" spans="12:12" x14ac:dyDescent="0.2">
      <c r="L366" s="44" t="str">
        <f t="shared" si="5"/>
        <v/>
      </c>
    </row>
    <row r="367" spans="12:12" x14ac:dyDescent="0.2">
      <c r="L367" s="44" t="str">
        <f t="shared" si="5"/>
        <v/>
      </c>
    </row>
    <row r="368" spans="12:12" x14ac:dyDescent="0.2">
      <c r="L368" s="44" t="str">
        <f t="shared" si="5"/>
        <v/>
      </c>
    </row>
    <row r="369" spans="12:12" x14ac:dyDescent="0.2">
      <c r="L369" s="44" t="str">
        <f t="shared" si="5"/>
        <v/>
      </c>
    </row>
    <row r="370" spans="12:12" x14ac:dyDescent="0.2">
      <c r="L370" s="44" t="str">
        <f t="shared" si="5"/>
        <v/>
      </c>
    </row>
    <row r="371" spans="12:12" x14ac:dyDescent="0.2">
      <c r="L371" s="44" t="str">
        <f t="shared" si="5"/>
        <v/>
      </c>
    </row>
    <row r="372" spans="12:12" x14ac:dyDescent="0.2">
      <c r="L372" s="44" t="str">
        <f t="shared" si="5"/>
        <v/>
      </c>
    </row>
    <row r="373" spans="12:12" x14ac:dyDescent="0.2">
      <c r="L373" s="44" t="str">
        <f t="shared" si="5"/>
        <v/>
      </c>
    </row>
    <row r="374" spans="12:12" x14ac:dyDescent="0.2">
      <c r="L374" s="44" t="str">
        <f t="shared" si="5"/>
        <v/>
      </c>
    </row>
    <row r="375" spans="12:12" x14ac:dyDescent="0.2">
      <c r="L375" s="44" t="str">
        <f t="shared" si="5"/>
        <v/>
      </c>
    </row>
    <row r="376" spans="12:12" x14ac:dyDescent="0.2">
      <c r="L376" s="44" t="str">
        <f t="shared" si="5"/>
        <v/>
      </c>
    </row>
    <row r="377" spans="12:12" x14ac:dyDescent="0.2">
      <c r="L377" s="44" t="str">
        <f t="shared" si="5"/>
        <v/>
      </c>
    </row>
    <row r="378" spans="12:12" x14ac:dyDescent="0.2">
      <c r="L378" s="44" t="str">
        <f t="shared" si="5"/>
        <v/>
      </c>
    </row>
    <row r="379" spans="12:12" x14ac:dyDescent="0.2">
      <c r="L379" s="44" t="str">
        <f t="shared" si="5"/>
        <v/>
      </c>
    </row>
    <row r="380" spans="12:12" x14ac:dyDescent="0.2">
      <c r="L380" s="44" t="str">
        <f t="shared" si="5"/>
        <v/>
      </c>
    </row>
    <row r="381" spans="12:12" x14ac:dyDescent="0.2">
      <c r="L381" s="44" t="str">
        <f t="shared" si="5"/>
        <v/>
      </c>
    </row>
    <row r="382" spans="12:12" x14ac:dyDescent="0.2">
      <c r="L382" s="44" t="str">
        <f t="shared" si="5"/>
        <v/>
      </c>
    </row>
    <row r="383" spans="12:12" x14ac:dyDescent="0.2">
      <c r="L383" s="44" t="str">
        <f t="shared" si="5"/>
        <v/>
      </c>
    </row>
    <row r="384" spans="12:12" x14ac:dyDescent="0.2">
      <c r="L384" s="44" t="str">
        <f t="shared" si="5"/>
        <v/>
      </c>
    </row>
    <row r="385" spans="12:12" x14ac:dyDescent="0.2">
      <c r="L385" s="44" t="str">
        <f t="shared" si="5"/>
        <v/>
      </c>
    </row>
    <row r="386" spans="12:12" x14ac:dyDescent="0.2">
      <c r="L386" s="44" t="str">
        <f t="shared" si="5"/>
        <v/>
      </c>
    </row>
    <row r="387" spans="12:12" x14ac:dyDescent="0.2">
      <c r="L387" s="44" t="str">
        <f t="shared" si="5"/>
        <v/>
      </c>
    </row>
    <row r="388" spans="12:12" x14ac:dyDescent="0.2">
      <c r="L388" s="44" t="str">
        <f t="shared" si="5"/>
        <v/>
      </c>
    </row>
    <row r="389" spans="12:12" x14ac:dyDescent="0.2">
      <c r="L389" s="44" t="str">
        <f t="shared" si="5"/>
        <v/>
      </c>
    </row>
    <row r="390" spans="12:12" x14ac:dyDescent="0.2">
      <c r="L390" s="44" t="str">
        <f t="shared" si="5"/>
        <v/>
      </c>
    </row>
    <row r="391" spans="12:12" x14ac:dyDescent="0.2">
      <c r="L391" s="44" t="str">
        <f t="shared" si="5"/>
        <v/>
      </c>
    </row>
    <row r="392" spans="12:12" x14ac:dyDescent="0.2">
      <c r="L392" s="44" t="str">
        <f t="shared" si="5"/>
        <v/>
      </c>
    </row>
    <row r="393" spans="12:12" x14ac:dyDescent="0.2">
      <c r="L393" s="44" t="str">
        <f t="shared" si="5"/>
        <v/>
      </c>
    </row>
    <row r="394" spans="12:12" x14ac:dyDescent="0.2">
      <c r="L394" s="44" t="str">
        <f t="shared" si="5"/>
        <v/>
      </c>
    </row>
    <row r="395" spans="12:12" x14ac:dyDescent="0.2">
      <c r="L395" s="44" t="str">
        <f t="shared" si="5"/>
        <v/>
      </c>
    </row>
    <row r="396" spans="12:12" x14ac:dyDescent="0.2">
      <c r="L396" s="44" t="str">
        <f t="shared" si="5"/>
        <v/>
      </c>
    </row>
    <row r="397" spans="12:12" x14ac:dyDescent="0.2">
      <c r="L397" s="44" t="str">
        <f t="shared" si="5"/>
        <v/>
      </c>
    </row>
    <row r="398" spans="12:12" x14ac:dyDescent="0.2">
      <c r="L398" s="44" t="str">
        <f t="shared" si="5"/>
        <v/>
      </c>
    </row>
    <row r="399" spans="12:12" x14ac:dyDescent="0.2">
      <c r="L399" s="44" t="str">
        <f t="shared" si="5"/>
        <v/>
      </c>
    </row>
    <row r="400" spans="12:12" x14ac:dyDescent="0.2">
      <c r="L400" s="44" t="str">
        <f t="shared" si="5"/>
        <v/>
      </c>
    </row>
    <row r="401" spans="12:12" x14ac:dyDescent="0.2">
      <c r="L401" s="44" t="str">
        <f t="shared" si="5"/>
        <v/>
      </c>
    </row>
    <row r="402" spans="12:12" x14ac:dyDescent="0.2">
      <c r="L402" s="44" t="str">
        <f t="shared" si="5"/>
        <v/>
      </c>
    </row>
    <row r="403" spans="12:12" x14ac:dyDescent="0.2">
      <c r="L403" s="44" t="str">
        <f t="shared" si="5"/>
        <v/>
      </c>
    </row>
    <row r="404" spans="12:12" x14ac:dyDescent="0.2">
      <c r="L404" s="44" t="str">
        <f t="shared" si="5"/>
        <v/>
      </c>
    </row>
    <row r="405" spans="12:12" x14ac:dyDescent="0.2">
      <c r="L405" s="44" t="str">
        <f t="shared" si="5"/>
        <v/>
      </c>
    </row>
    <row r="406" spans="12:12" x14ac:dyDescent="0.2">
      <c r="L406" s="44" t="str">
        <f t="shared" si="5"/>
        <v/>
      </c>
    </row>
    <row r="407" spans="12:12" x14ac:dyDescent="0.2">
      <c r="L407" s="44" t="str">
        <f t="shared" si="5"/>
        <v/>
      </c>
    </row>
    <row r="408" spans="12:12" x14ac:dyDescent="0.2">
      <c r="L408" s="44" t="str">
        <f t="shared" si="5"/>
        <v/>
      </c>
    </row>
    <row r="409" spans="12:12" x14ac:dyDescent="0.2">
      <c r="L409" s="44" t="str">
        <f t="shared" si="5"/>
        <v/>
      </c>
    </row>
    <row r="410" spans="12:12" x14ac:dyDescent="0.2">
      <c r="L410" s="44" t="str">
        <f t="shared" si="5"/>
        <v/>
      </c>
    </row>
    <row r="411" spans="12:12" x14ac:dyDescent="0.2">
      <c r="L411" s="44" t="str">
        <f t="shared" si="5"/>
        <v/>
      </c>
    </row>
    <row r="412" spans="12:12" x14ac:dyDescent="0.2">
      <c r="L412" s="44" t="str">
        <f t="shared" ref="L412:L475" si="6">IF(L411="","",IF(L411+1=$N$27+1,"",L411+1))</f>
        <v/>
      </c>
    </row>
    <row r="413" spans="12:12" x14ac:dyDescent="0.2">
      <c r="L413" s="44" t="str">
        <f t="shared" si="6"/>
        <v/>
      </c>
    </row>
    <row r="414" spans="12:12" x14ac:dyDescent="0.2">
      <c r="L414" s="44" t="str">
        <f t="shared" si="6"/>
        <v/>
      </c>
    </row>
    <row r="415" spans="12:12" x14ac:dyDescent="0.2">
      <c r="L415" s="44" t="str">
        <f t="shared" si="6"/>
        <v/>
      </c>
    </row>
    <row r="416" spans="12:12" x14ac:dyDescent="0.2">
      <c r="L416" s="44" t="str">
        <f t="shared" si="6"/>
        <v/>
      </c>
    </row>
    <row r="417" spans="12:12" x14ac:dyDescent="0.2">
      <c r="L417" s="44" t="str">
        <f t="shared" si="6"/>
        <v/>
      </c>
    </row>
    <row r="418" spans="12:12" x14ac:dyDescent="0.2">
      <c r="L418" s="44" t="str">
        <f t="shared" si="6"/>
        <v/>
      </c>
    </row>
    <row r="419" spans="12:12" x14ac:dyDescent="0.2">
      <c r="L419" s="44" t="str">
        <f t="shared" si="6"/>
        <v/>
      </c>
    </row>
    <row r="420" spans="12:12" x14ac:dyDescent="0.2">
      <c r="L420" s="44" t="str">
        <f t="shared" si="6"/>
        <v/>
      </c>
    </row>
    <row r="421" spans="12:12" x14ac:dyDescent="0.2">
      <c r="L421" s="44" t="str">
        <f t="shared" si="6"/>
        <v/>
      </c>
    </row>
    <row r="422" spans="12:12" x14ac:dyDescent="0.2">
      <c r="L422" s="44" t="str">
        <f t="shared" si="6"/>
        <v/>
      </c>
    </row>
    <row r="423" spans="12:12" x14ac:dyDescent="0.2">
      <c r="L423" s="44" t="str">
        <f t="shared" si="6"/>
        <v/>
      </c>
    </row>
    <row r="424" spans="12:12" x14ac:dyDescent="0.2">
      <c r="L424" s="44" t="str">
        <f t="shared" si="6"/>
        <v/>
      </c>
    </row>
    <row r="425" spans="12:12" x14ac:dyDescent="0.2">
      <c r="L425" s="44" t="str">
        <f t="shared" si="6"/>
        <v/>
      </c>
    </row>
    <row r="426" spans="12:12" x14ac:dyDescent="0.2">
      <c r="L426" s="44" t="str">
        <f t="shared" si="6"/>
        <v/>
      </c>
    </row>
    <row r="427" spans="12:12" x14ac:dyDescent="0.2">
      <c r="L427" s="44" t="str">
        <f t="shared" si="6"/>
        <v/>
      </c>
    </row>
    <row r="428" spans="12:12" x14ac:dyDescent="0.2">
      <c r="L428" s="44" t="str">
        <f t="shared" si="6"/>
        <v/>
      </c>
    </row>
    <row r="429" spans="12:12" x14ac:dyDescent="0.2">
      <c r="L429" s="44" t="str">
        <f t="shared" si="6"/>
        <v/>
      </c>
    </row>
    <row r="430" spans="12:12" x14ac:dyDescent="0.2">
      <c r="L430" s="44" t="str">
        <f t="shared" si="6"/>
        <v/>
      </c>
    </row>
    <row r="431" spans="12:12" x14ac:dyDescent="0.2">
      <c r="L431" s="44" t="str">
        <f t="shared" si="6"/>
        <v/>
      </c>
    </row>
    <row r="432" spans="12:12" x14ac:dyDescent="0.2">
      <c r="L432" s="44" t="str">
        <f t="shared" si="6"/>
        <v/>
      </c>
    </row>
    <row r="433" spans="12:12" x14ac:dyDescent="0.2">
      <c r="L433" s="44" t="str">
        <f t="shared" si="6"/>
        <v/>
      </c>
    </row>
    <row r="434" spans="12:12" x14ac:dyDescent="0.2">
      <c r="L434" s="44" t="str">
        <f t="shared" si="6"/>
        <v/>
      </c>
    </row>
    <row r="435" spans="12:12" x14ac:dyDescent="0.2">
      <c r="L435" s="44" t="str">
        <f t="shared" si="6"/>
        <v/>
      </c>
    </row>
    <row r="436" spans="12:12" x14ac:dyDescent="0.2">
      <c r="L436" s="44" t="str">
        <f t="shared" si="6"/>
        <v/>
      </c>
    </row>
    <row r="437" spans="12:12" x14ac:dyDescent="0.2">
      <c r="L437" s="44" t="str">
        <f t="shared" si="6"/>
        <v/>
      </c>
    </row>
    <row r="438" spans="12:12" x14ac:dyDescent="0.2">
      <c r="L438" s="44" t="str">
        <f t="shared" si="6"/>
        <v/>
      </c>
    </row>
    <row r="439" spans="12:12" x14ac:dyDescent="0.2">
      <c r="L439" s="44" t="str">
        <f t="shared" si="6"/>
        <v/>
      </c>
    </row>
    <row r="440" spans="12:12" x14ac:dyDescent="0.2">
      <c r="L440" s="44" t="str">
        <f t="shared" si="6"/>
        <v/>
      </c>
    </row>
    <row r="441" spans="12:12" x14ac:dyDescent="0.2">
      <c r="L441" s="44" t="str">
        <f t="shared" si="6"/>
        <v/>
      </c>
    </row>
    <row r="442" spans="12:12" x14ac:dyDescent="0.2">
      <c r="L442" s="44" t="str">
        <f t="shared" si="6"/>
        <v/>
      </c>
    </row>
    <row r="443" spans="12:12" x14ac:dyDescent="0.2">
      <c r="L443" s="44" t="str">
        <f t="shared" si="6"/>
        <v/>
      </c>
    </row>
    <row r="444" spans="12:12" x14ac:dyDescent="0.2">
      <c r="L444" s="44" t="str">
        <f t="shared" si="6"/>
        <v/>
      </c>
    </row>
    <row r="445" spans="12:12" x14ac:dyDescent="0.2">
      <c r="L445" s="44" t="str">
        <f t="shared" si="6"/>
        <v/>
      </c>
    </row>
    <row r="446" spans="12:12" x14ac:dyDescent="0.2">
      <c r="L446" s="44" t="str">
        <f t="shared" si="6"/>
        <v/>
      </c>
    </row>
    <row r="447" spans="12:12" x14ac:dyDescent="0.2">
      <c r="L447" s="44" t="str">
        <f t="shared" si="6"/>
        <v/>
      </c>
    </row>
    <row r="448" spans="12:12" x14ac:dyDescent="0.2">
      <c r="L448" s="44" t="str">
        <f t="shared" si="6"/>
        <v/>
      </c>
    </row>
    <row r="449" spans="12:12" x14ac:dyDescent="0.2">
      <c r="L449" s="44" t="str">
        <f t="shared" si="6"/>
        <v/>
      </c>
    </row>
    <row r="450" spans="12:12" x14ac:dyDescent="0.2">
      <c r="L450" s="44" t="str">
        <f t="shared" si="6"/>
        <v/>
      </c>
    </row>
    <row r="451" spans="12:12" x14ac:dyDescent="0.2">
      <c r="L451" s="44" t="str">
        <f t="shared" si="6"/>
        <v/>
      </c>
    </row>
    <row r="452" spans="12:12" x14ac:dyDescent="0.2">
      <c r="L452" s="44" t="str">
        <f t="shared" si="6"/>
        <v/>
      </c>
    </row>
    <row r="453" spans="12:12" x14ac:dyDescent="0.2">
      <c r="L453" s="44" t="str">
        <f t="shared" si="6"/>
        <v/>
      </c>
    </row>
    <row r="454" spans="12:12" x14ac:dyDescent="0.2">
      <c r="L454" s="44" t="str">
        <f t="shared" si="6"/>
        <v/>
      </c>
    </row>
    <row r="455" spans="12:12" x14ac:dyDescent="0.2">
      <c r="L455" s="44" t="str">
        <f t="shared" si="6"/>
        <v/>
      </c>
    </row>
    <row r="456" spans="12:12" x14ac:dyDescent="0.2">
      <c r="L456" s="44" t="str">
        <f t="shared" si="6"/>
        <v/>
      </c>
    </row>
    <row r="457" spans="12:12" x14ac:dyDescent="0.2">
      <c r="L457" s="44" t="str">
        <f t="shared" si="6"/>
        <v/>
      </c>
    </row>
    <row r="458" spans="12:12" x14ac:dyDescent="0.2">
      <c r="L458" s="44" t="str">
        <f t="shared" si="6"/>
        <v/>
      </c>
    </row>
    <row r="459" spans="12:12" x14ac:dyDescent="0.2">
      <c r="L459" s="44" t="str">
        <f t="shared" si="6"/>
        <v/>
      </c>
    </row>
    <row r="460" spans="12:12" x14ac:dyDescent="0.2">
      <c r="L460" s="44" t="str">
        <f t="shared" si="6"/>
        <v/>
      </c>
    </row>
    <row r="461" spans="12:12" x14ac:dyDescent="0.2">
      <c r="L461" s="44" t="str">
        <f t="shared" si="6"/>
        <v/>
      </c>
    </row>
    <row r="462" spans="12:12" x14ac:dyDescent="0.2">
      <c r="L462" s="44" t="str">
        <f t="shared" si="6"/>
        <v/>
      </c>
    </row>
    <row r="463" spans="12:12" x14ac:dyDescent="0.2">
      <c r="L463" s="44" t="str">
        <f t="shared" si="6"/>
        <v/>
      </c>
    </row>
    <row r="464" spans="12:12" x14ac:dyDescent="0.2">
      <c r="L464" s="44" t="str">
        <f t="shared" si="6"/>
        <v/>
      </c>
    </row>
    <row r="465" spans="12:12" x14ac:dyDescent="0.2">
      <c r="L465" s="44" t="str">
        <f t="shared" si="6"/>
        <v/>
      </c>
    </row>
    <row r="466" spans="12:12" x14ac:dyDescent="0.2">
      <c r="L466" s="44" t="str">
        <f t="shared" si="6"/>
        <v/>
      </c>
    </row>
    <row r="467" spans="12:12" x14ac:dyDescent="0.2">
      <c r="L467" s="44" t="str">
        <f t="shared" si="6"/>
        <v/>
      </c>
    </row>
    <row r="468" spans="12:12" x14ac:dyDescent="0.2">
      <c r="L468" s="44" t="str">
        <f t="shared" si="6"/>
        <v/>
      </c>
    </row>
    <row r="469" spans="12:12" x14ac:dyDescent="0.2">
      <c r="L469" s="44" t="str">
        <f t="shared" si="6"/>
        <v/>
      </c>
    </row>
    <row r="470" spans="12:12" x14ac:dyDescent="0.2">
      <c r="L470" s="44" t="str">
        <f t="shared" si="6"/>
        <v/>
      </c>
    </row>
    <row r="471" spans="12:12" x14ac:dyDescent="0.2">
      <c r="L471" s="44" t="str">
        <f t="shared" si="6"/>
        <v/>
      </c>
    </row>
    <row r="472" spans="12:12" x14ac:dyDescent="0.2">
      <c r="L472" s="44" t="str">
        <f t="shared" si="6"/>
        <v/>
      </c>
    </row>
    <row r="473" spans="12:12" x14ac:dyDescent="0.2">
      <c r="L473" s="44" t="str">
        <f t="shared" si="6"/>
        <v/>
      </c>
    </row>
    <row r="474" spans="12:12" x14ac:dyDescent="0.2">
      <c r="L474" s="44" t="str">
        <f t="shared" si="6"/>
        <v/>
      </c>
    </row>
    <row r="475" spans="12:12" x14ac:dyDescent="0.2">
      <c r="L475" s="44" t="str">
        <f t="shared" si="6"/>
        <v/>
      </c>
    </row>
    <row r="476" spans="12:12" x14ac:dyDescent="0.2">
      <c r="L476" s="44" t="str">
        <f t="shared" ref="L476:L539" si="7">IF(L475="","",IF(L475+1=$N$27+1,"",L475+1))</f>
        <v/>
      </c>
    </row>
    <row r="477" spans="12:12" x14ac:dyDescent="0.2">
      <c r="L477" s="44" t="str">
        <f t="shared" si="7"/>
        <v/>
      </c>
    </row>
    <row r="478" spans="12:12" x14ac:dyDescent="0.2">
      <c r="L478" s="44" t="str">
        <f t="shared" si="7"/>
        <v/>
      </c>
    </row>
    <row r="479" spans="12:12" x14ac:dyDescent="0.2">
      <c r="L479" s="44" t="str">
        <f t="shared" si="7"/>
        <v/>
      </c>
    </row>
    <row r="480" spans="12:12" x14ac:dyDescent="0.2">
      <c r="L480" s="44" t="str">
        <f t="shared" si="7"/>
        <v/>
      </c>
    </row>
    <row r="481" spans="12:12" x14ac:dyDescent="0.2">
      <c r="L481" s="44" t="str">
        <f t="shared" si="7"/>
        <v/>
      </c>
    </row>
    <row r="482" spans="12:12" x14ac:dyDescent="0.2">
      <c r="L482" s="44" t="str">
        <f t="shared" si="7"/>
        <v/>
      </c>
    </row>
    <row r="483" spans="12:12" x14ac:dyDescent="0.2">
      <c r="L483" s="44" t="str">
        <f t="shared" si="7"/>
        <v/>
      </c>
    </row>
    <row r="484" spans="12:12" x14ac:dyDescent="0.2">
      <c r="L484" s="44" t="str">
        <f t="shared" si="7"/>
        <v/>
      </c>
    </row>
    <row r="485" spans="12:12" x14ac:dyDescent="0.2">
      <c r="L485" s="44" t="str">
        <f t="shared" si="7"/>
        <v/>
      </c>
    </row>
    <row r="486" spans="12:12" x14ac:dyDescent="0.2">
      <c r="L486" s="44" t="str">
        <f t="shared" si="7"/>
        <v/>
      </c>
    </row>
    <row r="487" spans="12:12" x14ac:dyDescent="0.2">
      <c r="L487" s="44" t="str">
        <f t="shared" si="7"/>
        <v/>
      </c>
    </row>
    <row r="488" spans="12:12" x14ac:dyDescent="0.2">
      <c r="L488" s="44" t="str">
        <f t="shared" si="7"/>
        <v/>
      </c>
    </row>
    <row r="489" spans="12:12" x14ac:dyDescent="0.2">
      <c r="L489" s="44" t="str">
        <f t="shared" si="7"/>
        <v/>
      </c>
    </row>
    <row r="490" spans="12:12" x14ac:dyDescent="0.2">
      <c r="L490" s="44" t="str">
        <f t="shared" si="7"/>
        <v/>
      </c>
    </row>
    <row r="491" spans="12:12" x14ac:dyDescent="0.2">
      <c r="L491" s="44" t="str">
        <f t="shared" si="7"/>
        <v/>
      </c>
    </row>
    <row r="492" spans="12:12" x14ac:dyDescent="0.2">
      <c r="L492" s="44" t="str">
        <f t="shared" si="7"/>
        <v/>
      </c>
    </row>
    <row r="493" spans="12:12" x14ac:dyDescent="0.2">
      <c r="L493" s="44" t="str">
        <f t="shared" si="7"/>
        <v/>
      </c>
    </row>
    <row r="494" spans="12:12" x14ac:dyDescent="0.2">
      <c r="L494" s="44" t="str">
        <f t="shared" si="7"/>
        <v/>
      </c>
    </row>
    <row r="495" spans="12:12" x14ac:dyDescent="0.2">
      <c r="L495" s="44" t="str">
        <f t="shared" si="7"/>
        <v/>
      </c>
    </row>
    <row r="496" spans="12:12" x14ac:dyDescent="0.2">
      <c r="L496" s="44" t="str">
        <f t="shared" si="7"/>
        <v/>
      </c>
    </row>
    <row r="497" spans="12:12" x14ac:dyDescent="0.2">
      <c r="L497" s="44" t="str">
        <f t="shared" si="7"/>
        <v/>
      </c>
    </row>
    <row r="498" spans="12:12" x14ac:dyDescent="0.2">
      <c r="L498" s="44" t="str">
        <f t="shared" si="7"/>
        <v/>
      </c>
    </row>
    <row r="499" spans="12:12" x14ac:dyDescent="0.2">
      <c r="L499" s="44" t="str">
        <f t="shared" si="7"/>
        <v/>
      </c>
    </row>
    <row r="500" spans="12:12" x14ac:dyDescent="0.2">
      <c r="L500" s="44" t="str">
        <f t="shared" si="7"/>
        <v/>
      </c>
    </row>
    <row r="501" spans="12:12" x14ac:dyDescent="0.2">
      <c r="L501" s="44" t="str">
        <f t="shared" si="7"/>
        <v/>
      </c>
    </row>
    <row r="502" spans="12:12" x14ac:dyDescent="0.2">
      <c r="L502" s="44" t="str">
        <f t="shared" si="7"/>
        <v/>
      </c>
    </row>
    <row r="503" spans="12:12" x14ac:dyDescent="0.2">
      <c r="L503" s="44" t="str">
        <f t="shared" si="7"/>
        <v/>
      </c>
    </row>
    <row r="504" spans="12:12" x14ac:dyDescent="0.2">
      <c r="L504" s="44" t="str">
        <f t="shared" si="7"/>
        <v/>
      </c>
    </row>
    <row r="505" spans="12:12" x14ac:dyDescent="0.2">
      <c r="L505" s="44" t="str">
        <f t="shared" si="7"/>
        <v/>
      </c>
    </row>
    <row r="506" spans="12:12" x14ac:dyDescent="0.2">
      <c r="L506" s="44" t="str">
        <f t="shared" si="7"/>
        <v/>
      </c>
    </row>
    <row r="507" spans="12:12" x14ac:dyDescent="0.2">
      <c r="L507" s="44" t="str">
        <f t="shared" si="7"/>
        <v/>
      </c>
    </row>
    <row r="508" spans="12:12" x14ac:dyDescent="0.2">
      <c r="L508" s="44" t="str">
        <f t="shared" si="7"/>
        <v/>
      </c>
    </row>
    <row r="509" spans="12:12" x14ac:dyDescent="0.2">
      <c r="L509" s="44" t="str">
        <f t="shared" si="7"/>
        <v/>
      </c>
    </row>
    <row r="510" spans="12:12" x14ac:dyDescent="0.2">
      <c r="L510" s="44" t="str">
        <f t="shared" si="7"/>
        <v/>
      </c>
    </row>
    <row r="511" spans="12:12" x14ac:dyDescent="0.2">
      <c r="L511" s="44" t="str">
        <f t="shared" si="7"/>
        <v/>
      </c>
    </row>
    <row r="512" spans="12:12" x14ac:dyDescent="0.2">
      <c r="L512" s="44" t="str">
        <f t="shared" si="7"/>
        <v/>
      </c>
    </row>
    <row r="513" spans="12:12" x14ac:dyDescent="0.2">
      <c r="L513" s="44" t="str">
        <f t="shared" si="7"/>
        <v/>
      </c>
    </row>
    <row r="514" spans="12:12" x14ac:dyDescent="0.2">
      <c r="L514" s="44" t="str">
        <f t="shared" si="7"/>
        <v/>
      </c>
    </row>
    <row r="515" spans="12:12" x14ac:dyDescent="0.2">
      <c r="L515" s="44" t="str">
        <f t="shared" si="7"/>
        <v/>
      </c>
    </row>
    <row r="516" spans="12:12" x14ac:dyDescent="0.2">
      <c r="L516" s="44" t="str">
        <f t="shared" si="7"/>
        <v/>
      </c>
    </row>
    <row r="517" spans="12:12" x14ac:dyDescent="0.2">
      <c r="L517" s="44" t="str">
        <f t="shared" si="7"/>
        <v/>
      </c>
    </row>
    <row r="518" spans="12:12" x14ac:dyDescent="0.2">
      <c r="L518" s="44" t="str">
        <f t="shared" si="7"/>
        <v/>
      </c>
    </row>
    <row r="519" spans="12:12" x14ac:dyDescent="0.2">
      <c r="L519" s="44" t="str">
        <f t="shared" si="7"/>
        <v/>
      </c>
    </row>
    <row r="520" spans="12:12" x14ac:dyDescent="0.2">
      <c r="L520" s="44" t="str">
        <f t="shared" si="7"/>
        <v/>
      </c>
    </row>
    <row r="521" spans="12:12" x14ac:dyDescent="0.2">
      <c r="L521" s="44" t="str">
        <f t="shared" si="7"/>
        <v/>
      </c>
    </row>
    <row r="522" spans="12:12" x14ac:dyDescent="0.2">
      <c r="L522" s="44" t="str">
        <f t="shared" si="7"/>
        <v/>
      </c>
    </row>
    <row r="523" spans="12:12" x14ac:dyDescent="0.2">
      <c r="L523" s="44" t="str">
        <f t="shared" si="7"/>
        <v/>
      </c>
    </row>
    <row r="524" spans="12:12" x14ac:dyDescent="0.2">
      <c r="L524" s="44" t="str">
        <f t="shared" si="7"/>
        <v/>
      </c>
    </row>
    <row r="525" spans="12:12" x14ac:dyDescent="0.2">
      <c r="L525" s="44" t="str">
        <f t="shared" si="7"/>
        <v/>
      </c>
    </row>
    <row r="526" spans="12:12" x14ac:dyDescent="0.2">
      <c r="L526" s="44" t="str">
        <f t="shared" si="7"/>
        <v/>
      </c>
    </row>
    <row r="527" spans="12:12" x14ac:dyDescent="0.2">
      <c r="L527" s="44" t="str">
        <f t="shared" si="7"/>
        <v/>
      </c>
    </row>
    <row r="528" spans="12:12" x14ac:dyDescent="0.2">
      <c r="L528" s="44" t="str">
        <f t="shared" si="7"/>
        <v/>
      </c>
    </row>
    <row r="529" spans="12:12" x14ac:dyDescent="0.2">
      <c r="L529" s="44" t="str">
        <f t="shared" si="7"/>
        <v/>
      </c>
    </row>
    <row r="530" spans="12:12" x14ac:dyDescent="0.2">
      <c r="L530" s="44" t="str">
        <f t="shared" si="7"/>
        <v/>
      </c>
    </row>
    <row r="531" spans="12:12" x14ac:dyDescent="0.2">
      <c r="L531" s="44" t="str">
        <f t="shared" si="7"/>
        <v/>
      </c>
    </row>
    <row r="532" spans="12:12" x14ac:dyDescent="0.2">
      <c r="L532" s="44" t="str">
        <f t="shared" si="7"/>
        <v/>
      </c>
    </row>
    <row r="533" spans="12:12" x14ac:dyDescent="0.2">
      <c r="L533" s="44" t="str">
        <f t="shared" si="7"/>
        <v/>
      </c>
    </row>
    <row r="534" spans="12:12" x14ac:dyDescent="0.2">
      <c r="L534" s="44" t="str">
        <f t="shared" si="7"/>
        <v/>
      </c>
    </row>
    <row r="535" spans="12:12" x14ac:dyDescent="0.2">
      <c r="L535" s="44" t="str">
        <f t="shared" si="7"/>
        <v/>
      </c>
    </row>
    <row r="536" spans="12:12" x14ac:dyDescent="0.2">
      <c r="L536" s="44" t="str">
        <f t="shared" si="7"/>
        <v/>
      </c>
    </row>
    <row r="537" spans="12:12" x14ac:dyDescent="0.2">
      <c r="L537" s="44" t="str">
        <f t="shared" si="7"/>
        <v/>
      </c>
    </row>
    <row r="538" spans="12:12" x14ac:dyDescent="0.2">
      <c r="L538" s="44" t="str">
        <f t="shared" si="7"/>
        <v/>
      </c>
    </row>
    <row r="539" spans="12:12" x14ac:dyDescent="0.2">
      <c r="L539" s="44" t="str">
        <f t="shared" si="7"/>
        <v/>
      </c>
    </row>
    <row r="540" spans="12:12" x14ac:dyDescent="0.2">
      <c r="L540" s="44" t="str">
        <f t="shared" ref="L540:L603" si="8">IF(L539="","",IF(L539+1=$N$27+1,"",L539+1))</f>
        <v/>
      </c>
    </row>
    <row r="541" spans="12:12" x14ac:dyDescent="0.2">
      <c r="L541" s="44" t="str">
        <f t="shared" si="8"/>
        <v/>
      </c>
    </row>
    <row r="542" spans="12:12" x14ac:dyDescent="0.2">
      <c r="L542" s="44" t="str">
        <f t="shared" si="8"/>
        <v/>
      </c>
    </row>
    <row r="543" spans="12:12" x14ac:dyDescent="0.2">
      <c r="L543" s="44" t="str">
        <f t="shared" si="8"/>
        <v/>
      </c>
    </row>
    <row r="544" spans="12:12" x14ac:dyDescent="0.2">
      <c r="L544" s="44" t="str">
        <f t="shared" si="8"/>
        <v/>
      </c>
    </row>
    <row r="545" spans="12:12" x14ac:dyDescent="0.2">
      <c r="L545" s="44" t="str">
        <f t="shared" si="8"/>
        <v/>
      </c>
    </row>
    <row r="546" spans="12:12" x14ac:dyDescent="0.2">
      <c r="L546" s="44" t="str">
        <f t="shared" si="8"/>
        <v/>
      </c>
    </row>
    <row r="547" spans="12:12" x14ac:dyDescent="0.2">
      <c r="L547" s="44" t="str">
        <f t="shared" si="8"/>
        <v/>
      </c>
    </row>
    <row r="548" spans="12:12" x14ac:dyDescent="0.2">
      <c r="L548" s="44" t="str">
        <f t="shared" si="8"/>
        <v/>
      </c>
    </row>
    <row r="549" spans="12:12" x14ac:dyDescent="0.2">
      <c r="L549" s="44" t="str">
        <f t="shared" si="8"/>
        <v/>
      </c>
    </row>
    <row r="550" spans="12:12" x14ac:dyDescent="0.2">
      <c r="L550" s="44" t="str">
        <f t="shared" si="8"/>
        <v/>
      </c>
    </row>
    <row r="551" spans="12:12" x14ac:dyDescent="0.2">
      <c r="L551" s="44" t="str">
        <f t="shared" si="8"/>
        <v/>
      </c>
    </row>
    <row r="552" spans="12:12" x14ac:dyDescent="0.2">
      <c r="L552" s="44" t="str">
        <f t="shared" si="8"/>
        <v/>
      </c>
    </row>
    <row r="553" spans="12:12" x14ac:dyDescent="0.2">
      <c r="L553" s="44" t="str">
        <f t="shared" si="8"/>
        <v/>
      </c>
    </row>
    <row r="554" spans="12:12" x14ac:dyDescent="0.2">
      <c r="L554" s="44" t="str">
        <f t="shared" si="8"/>
        <v/>
      </c>
    </row>
    <row r="555" spans="12:12" x14ac:dyDescent="0.2">
      <c r="L555" s="44" t="str">
        <f t="shared" si="8"/>
        <v/>
      </c>
    </row>
    <row r="556" spans="12:12" x14ac:dyDescent="0.2">
      <c r="L556" s="44" t="str">
        <f t="shared" si="8"/>
        <v/>
      </c>
    </row>
    <row r="557" spans="12:12" x14ac:dyDescent="0.2">
      <c r="L557" s="44" t="str">
        <f t="shared" si="8"/>
        <v/>
      </c>
    </row>
    <row r="558" spans="12:12" x14ac:dyDescent="0.2">
      <c r="L558" s="44" t="str">
        <f t="shared" si="8"/>
        <v/>
      </c>
    </row>
    <row r="559" spans="12:12" x14ac:dyDescent="0.2">
      <c r="L559" s="44" t="str">
        <f t="shared" si="8"/>
        <v/>
      </c>
    </row>
    <row r="560" spans="12:12" x14ac:dyDescent="0.2">
      <c r="L560" s="44" t="str">
        <f t="shared" si="8"/>
        <v/>
      </c>
    </row>
    <row r="561" spans="12:12" x14ac:dyDescent="0.2">
      <c r="L561" s="44" t="str">
        <f t="shared" si="8"/>
        <v/>
      </c>
    </row>
    <row r="562" spans="12:12" x14ac:dyDescent="0.2">
      <c r="L562" s="44" t="str">
        <f t="shared" si="8"/>
        <v/>
      </c>
    </row>
    <row r="563" spans="12:12" x14ac:dyDescent="0.2">
      <c r="L563" s="44" t="str">
        <f t="shared" si="8"/>
        <v/>
      </c>
    </row>
    <row r="564" spans="12:12" x14ac:dyDescent="0.2">
      <c r="L564" s="44" t="str">
        <f t="shared" si="8"/>
        <v/>
      </c>
    </row>
    <row r="565" spans="12:12" x14ac:dyDescent="0.2">
      <c r="L565" s="44" t="str">
        <f t="shared" si="8"/>
        <v/>
      </c>
    </row>
    <row r="566" spans="12:12" x14ac:dyDescent="0.2">
      <c r="L566" s="44" t="str">
        <f t="shared" si="8"/>
        <v/>
      </c>
    </row>
    <row r="567" spans="12:12" x14ac:dyDescent="0.2">
      <c r="L567" s="44" t="str">
        <f t="shared" si="8"/>
        <v/>
      </c>
    </row>
    <row r="568" spans="12:12" x14ac:dyDescent="0.2">
      <c r="L568" s="44" t="str">
        <f t="shared" si="8"/>
        <v/>
      </c>
    </row>
    <row r="569" spans="12:12" x14ac:dyDescent="0.2">
      <c r="L569" s="44" t="str">
        <f t="shared" si="8"/>
        <v/>
      </c>
    </row>
    <row r="570" spans="12:12" x14ac:dyDescent="0.2">
      <c r="L570" s="44" t="str">
        <f t="shared" si="8"/>
        <v/>
      </c>
    </row>
    <row r="571" spans="12:12" x14ac:dyDescent="0.2">
      <c r="L571" s="44" t="str">
        <f t="shared" si="8"/>
        <v/>
      </c>
    </row>
    <row r="572" spans="12:12" x14ac:dyDescent="0.2">
      <c r="L572" s="44" t="str">
        <f t="shared" si="8"/>
        <v/>
      </c>
    </row>
    <row r="573" spans="12:12" x14ac:dyDescent="0.2">
      <c r="L573" s="44" t="str">
        <f t="shared" si="8"/>
        <v/>
      </c>
    </row>
    <row r="574" spans="12:12" x14ac:dyDescent="0.2">
      <c r="L574" s="44" t="str">
        <f t="shared" si="8"/>
        <v/>
      </c>
    </row>
    <row r="575" spans="12:12" x14ac:dyDescent="0.2">
      <c r="L575" s="44" t="str">
        <f t="shared" si="8"/>
        <v/>
      </c>
    </row>
    <row r="576" spans="12:12" x14ac:dyDescent="0.2">
      <c r="L576" s="44" t="str">
        <f t="shared" si="8"/>
        <v/>
      </c>
    </row>
    <row r="577" spans="12:12" x14ac:dyDescent="0.2">
      <c r="L577" s="44" t="str">
        <f t="shared" si="8"/>
        <v/>
      </c>
    </row>
    <row r="578" spans="12:12" x14ac:dyDescent="0.2">
      <c r="L578" s="44" t="str">
        <f t="shared" si="8"/>
        <v/>
      </c>
    </row>
    <row r="579" spans="12:12" x14ac:dyDescent="0.2">
      <c r="L579" s="44" t="str">
        <f t="shared" si="8"/>
        <v/>
      </c>
    </row>
    <row r="580" spans="12:12" x14ac:dyDescent="0.2">
      <c r="L580" s="44" t="str">
        <f t="shared" si="8"/>
        <v/>
      </c>
    </row>
    <row r="581" spans="12:12" x14ac:dyDescent="0.2">
      <c r="L581" s="44" t="str">
        <f t="shared" si="8"/>
        <v/>
      </c>
    </row>
    <row r="582" spans="12:12" x14ac:dyDescent="0.2">
      <c r="L582" s="44" t="str">
        <f t="shared" si="8"/>
        <v/>
      </c>
    </row>
    <row r="583" spans="12:12" x14ac:dyDescent="0.2">
      <c r="L583" s="44" t="str">
        <f t="shared" si="8"/>
        <v/>
      </c>
    </row>
    <row r="584" spans="12:12" x14ac:dyDescent="0.2">
      <c r="L584" s="44" t="str">
        <f t="shared" si="8"/>
        <v/>
      </c>
    </row>
    <row r="585" spans="12:12" x14ac:dyDescent="0.2">
      <c r="L585" s="44" t="str">
        <f t="shared" si="8"/>
        <v/>
      </c>
    </row>
    <row r="586" spans="12:12" x14ac:dyDescent="0.2">
      <c r="L586" s="44" t="str">
        <f t="shared" si="8"/>
        <v/>
      </c>
    </row>
    <row r="587" spans="12:12" x14ac:dyDescent="0.2">
      <c r="L587" s="44" t="str">
        <f t="shared" si="8"/>
        <v/>
      </c>
    </row>
    <row r="588" spans="12:12" x14ac:dyDescent="0.2">
      <c r="L588" s="44" t="str">
        <f t="shared" si="8"/>
        <v/>
      </c>
    </row>
    <row r="589" spans="12:12" x14ac:dyDescent="0.2">
      <c r="L589" s="44" t="str">
        <f t="shared" si="8"/>
        <v/>
      </c>
    </row>
    <row r="590" spans="12:12" x14ac:dyDescent="0.2">
      <c r="L590" s="44" t="str">
        <f t="shared" si="8"/>
        <v/>
      </c>
    </row>
    <row r="591" spans="12:12" x14ac:dyDescent="0.2">
      <c r="L591" s="44" t="str">
        <f t="shared" si="8"/>
        <v/>
      </c>
    </row>
    <row r="592" spans="12:12" x14ac:dyDescent="0.2">
      <c r="L592" s="44" t="str">
        <f t="shared" si="8"/>
        <v/>
      </c>
    </row>
    <row r="593" spans="12:12" x14ac:dyDescent="0.2">
      <c r="L593" s="44" t="str">
        <f t="shared" si="8"/>
        <v/>
      </c>
    </row>
    <row r="594" spans="12:12" x14ac:dyDescent="0.2">
      <c r="L594" s="44" t="str">
        <f t="shared" si="8"/>
        <v/>
      </c>
    </row>
    <row r="595" spans="12:12" x14ac:dyDescent="0.2">
      <c r="L595" s="44" t="str">
        <f t="shared" si="8"/>
        <v/>
      </c>
    </row>
    <row r="596" spans="12:12" x14ac:dyDescent="0.2">
      <c r="L596" s="44" t="str">
        <f t="shared" si="8"/>
        <v/>
      </c>
    </row>
    <row r="597" spans="12:12" x14ac:dyDescent="0.2">
      <c r="L597" s="44" t="str">
        <f t="shared" si="8"/>
        <v/>
      </c>
    </row>
    <row r="598" spans="12:12" x14ac:dyDescent="0.2">
      <c r="L598" s="44" t="str">
        <f t="shared" si="8"/>
        <v/>
      </c>
    </row>
    <row r="599" spans="12:12" x14ac:dyDescent="0.2">
      <c r="L599" s="44" t="str">
        <f t="shared" si="8"/>
        <v/>
      </c>
    </row>
    <row r="600" spans="12:12" x14ac:dyDescent="0.2">
      <c r="L600" s="44" t="str">
        <f t="shared" si="8"/>
        <v/>
      </c>
    </row>
    <row r="601" spans="12:12" x14ac:dyDescent="0.2">
      <c r="L601" s="44" t="str">
        <f t="shared" si="8"/>
        <v/>
      </c>
    </row>
    <row r="602" spans="12:12" x14ac:dyDescent="0.2">
      <c r="L602" s="44" t="str">
        <f t="shared" si="8"/>
        <v/>
      </c>
    </row>
    <row r="603" spans="12:12" x14ac:dyDescent="0.2">
      <c r="L603" s="44" t="str">
        <f t="shared" si="8"/>
        <v/>
      </c>
    </row>
    <row r="604" spans="12:12" x14ac:dyDescent="0.2">
      <c r="L604" s="44" t="str">
        <f t="shared" ref="L604:L667" si="9">IF(L603="","",IF(L603+1=$N$27+1,"",L603+1))</f>
        <v/>
      </c>
    </row>
    <row r="605" spans="12:12" x14ac:dyDescent="0.2">
      <c r="L605" s="44" t="str">
        <f t="shared" si="9"/>
        <v/>
      </c>
    </row>
    <row r="606" spans="12:12" x14ac:dyDescent="0.2">
      <c r="L606" s="44" t="str">
        <f t="shared" si="9"/>
        <v/>
      </c>
    </row>
    <row r="607" spans="12:12" x14ac:dyDescent="0.2">
      <c r="L607" s="44" t="str">
        <f t="shared" si="9"/>
        <v/>
      </c>
    </row>
    <row r="608" spans="12:12" x14ac:dyDescent="0.2">
      <c r="L608" s="44" t="str">
        <f t="shared" si="9"/>
        <v/>
      </c>
    </row>
    <row r="609" spans="12:12" x14ac:dyDescent="0.2">
      <c r="L609" s="44" t="str">
        <f t="shared" si="9"/>
        <v/>
      </c>
    </row>
    <row r="610" spans="12:12" x14ac:dyDescent="0.2">
      <c r="L610" s="44" t="str">
        <f t="shared" si="9"/>
        <v/>
      </c>
    </row>
    <row r="611" spans="12:12" x14ac:dyDescent="0.2">
      <c r="L611" s="44" t="str">
        <f t="shared" si="9"/>
        <v/>
      </c>
    </row>
    <row r="612" spans="12:12" x14ac:dyDescent="0.2">
      <c r="L612" s="44" t="str">
        <f t="shared" si="9"/>
        <v/>
      </c>
    </row>
    <row r="613" spans="12:12" x14ac:dyDescent="0.2">
      <c r="L613" s="44" t="str">
        <f t="shared" si="9"/>
        <v/>
      </c>
    </row>
    <row r="614" spans="12:12" x14ac:dyDescent="0.2">
      <c r="L614" s="44" t="str">
        <f t="shared" si="9"/>
        <v/>
      </c>
    </row>
    <row r="615" spans="12:12" x14ac:dyDescent="0.2">
      <c r="L615" s="44" t="str">
        <f t="shared" si="9"/>
        <v/>
      </c>
    </row>
    <row r="616" spans="12:12" x14ac:dyDescent="0.2">
      <c r="L616" s="44" t="str">
        <f t="shared" si="9"/>
        <v/>
      </c>
    </row>
    <row r="617" spans="12:12" x14ac:dyDescent="0.2">
      <c r="L617" s="44" t="str">
        <f t="shared" si="9"/>
        <v/>
      </c>
    </row>
    <row r="618" spans="12:12" x14ac:dyDescent="0.2">
      <c r="L618" s="44" t="str">
        <f t="shared" si="9"/>
        <v/>
      </c>
    </row>
    <row r="619" spans="12:12" x14ac:dyDescent="0.2">
      <c r="L619" s="44" t="str">
        <f t="shared" si="9"/>
        <v/>
      </c>
    </row>
    <row r="620" spans="12:12" x14ac:dyDescent="0.2">
      <c r="L620" s="44" t="str">
        <f t="shared" si="9"/>
        <v/>
      </c>
    </row>
    <row r="621" spans="12:12" x14ac:dyDescent="0.2">
      <c r="L621" s="44" t="str">
        <f t="shared" si="9"/>
        <v/>
      </c>
    </row>
    <row r="622" spans="12:12" x14ac:dyDescent="0.2">
      <c r="L622" s="44" t="str">
        <f t="shared" si="9"/>
        <v/>
      </c>
    </row>
    <row r="623" spans="12:12" x14ac:dyDescent="0.2">
      <c r="L623" s="44" t="str">
        <f t="shared" si="9"/>
        <v/>
      </c>
    </row>
    <row r="624" spans="12:12" x14ac:dyDescent="0.2">
      <c r="L624" s="44" t="str">
        <f t="shared" si="9"/>
        <v/>
      </c>
    </row>
    <row r="625" spans="12:12" x14ac:dyDescent="0.2">
      <c r="L625" s="44" t="str">
        <f t="shared" si="9"/>
        <v/>
      </c>
    </row>
    <row r="626" spans="12:12" x14ac:dyDescent="0.2">
      <c r="L626" s="44" t="str">
        <f t="shared" si="9"/>
        <v/>
      </c>
    </row>
    <row r="627" spans="12:12" x14ac:dyDescent="0.2">
      <c r="L627" s="44" t="str">
        <f t="shared" si="9"/>
        <v/>
      </c>
    </row>
    <row r="628" spans="12:12" x14ac:dyDescent="0.2">
      <c r="L628" s="44" t="str">
        <f t="shared" si="9"/>
        <v/>
      </c>
    </row>
    <row r="629" spans="12:12" x14ac:dyDescent="0.2">
      <c r="L629" s="44" t="str">
        <f t="shared" si="9"/>
        <v/>
      </c>
    </row>
    <row r="630" spans="12:12" x14ac:dyDescent="0.2">
      <c r="L630" s="44" t="str">
        <f t="shared" si="9"/>
        <v/>
      </c>
    </row>
    <row r="631" spans="12:12" x14ac:dyDescent="0.2">
      <c r="L631" s="44" t="str">
        <f t="shared" si="9"/>
        <v/>
      </c>
    </row>
    <row r="632" spans="12:12" x14ac:dyDescent="0.2">
      <c r="L632" s="44" t="str">
        <f t="shared" si="9"/>
        <v/>
      </c>
    </row>
    <row r="633" spans="12:12" x14ac:dyDescent="0.2">
      <c r="L633" s="44" t="str">
        <f t="shared" si="9"/>
        <v/>
      </c>
    </row>
    <row r="634" spans="12:12" x14ac:dyDescent="0.2">
      <c r="L634" s="44" t="str">
        <f t="shared" si="9"/>
        <v/>
      </c>
    </row>
    <row r="635" spans="12:12" x14ac:dyDescent="0.2">
      <c r="L635" s="44" t="str">
        <f t="shared" si="9"/>
        <v/>
      </c>
    </row>
    <row r="636" spans="12:12" x14ac:dyDescent="0.2">
      <c r="L636" s="44" t="str">
        <f t="shared" si="9"/>
        <v/>
      </c>
    </row>
    <row r="637" spans="12:12" x14ac:dyDescent="0.2">
      <c r="L637" s="44" t="str">
        <f t="shared" si="9"/>
        <v/>
      </c>
    </row>
    <row r="638" spans="12:12" x14ac:dyDescent="0.2">
      <c r="L638" s="44" t="str">
        <f t="shared" si="9"/>
        <v/>
      </c>
    </row>
    <row r="639" spans="12:12" x14ac:dyDescent="0.2">
      <c r="L639" s="44" t="str">
        <f t="shared" si="9"/>
        <v/>
      </c>
    </row>
    <row r="640" spans="12:12" x14ac:dyDescent="0.2">
      <c r="L640" s="44" t="str">
        <f t="shared" si="9"/>
        <v/>
      </c>
    </row>
    <row r="641" spans="12:12" x14ac:dyDescent="0.2">
      <c r="L641" s="44" t="str">
        <f t="shared" si="9"/>
        <v/>
      </c>
    </row>
    <row r="642" spans="12:12" x14ac:dyDescent="0.2">
      <c r="L642" s="44" t="str">
        <f t="shared" si="9"/>
        <v/>
      </c>
    </row>
    <row r="643" spans="12:12" x14ac:dyDescent="0.2">
      <c r="L643" s="44" t="str">
        <f t="shared" si="9"/>
        <v/>
      </c>
    </row>
    <row r="644" spans="12:12" x14ac:dyDescent="0.2">
      <c r="L644" s="44" t="str">
        <f t="shared" si="9"/>
        <v/>
      </c>
    </row>
    <row r="645" spans="12:12" x14ac:dyDescent="0.2">
      <c r="L645" s="44" t="str">
        <f t="shared" si="9"/>
        <v/>
      </c>
    </row>
    <row r="646" spans="12:12" x14ac:dyDescent="0.2">
      <c r="L646" s="44" t="str">
        <f t="shared" si="9"/>
        <v/>
      </c>
    </row>
    <row r="647" spans="12:12" x14ac:dyDescent="0.2">
      <c r="L647" s="44" t="str">
        <f t="shared" si="9"/>
        <v/>
      </c>
    </row>
    <row r="648" spans="12:12" x14ac:dyDescent="0.2">
      <c r="L648" s="44" t="str">
        <f t="shared" si="9"/>
        <v/>
      </c>
    </row>
    <row r="649" spans="12:12" x14ac:dyDescent="0.2">
      <c r="L649" s="44" t="str">
        <f t="shared" si="9"/>
        <v/>
      </c>
    </row>
    <row r="650" spans="12:12" x14ac:dyDescent="0.2">
      <c r="L650" s="44" t="str">
        <f t="shared" si="9"/>
        <v/>
      </c>
    </row>
    <row r="651" spans="12:12" x14ac:dyDescent="0.2">
      <c r="L651" s="44" t="str">
        <f t="shared" si="9"/>
        <v/>
      </c>
    </row>
    <row r="652" spans="12:12" x14ac:dyDescent="0.2">
      <c r="L652" s="44" t="str">
        <f t="shared" si="9"/>
        <v/>
      </c>
    </row>
    <row r="653" spans="12:12" x14ac:dyDescent="0.2">
      <c r="L653" s="44" t="str">
        <f t="shared" si="9"/>
        <v/>
      </c>
    </row>
    <row r="654" spans="12:12" x14ac:dyDescent="0.2">
      <c r="L654" s="44" t="str">
        <f t="shared" si="9"/>
        <v/>
      </c>
    </row>
    <row r="655" spans="12:12" x14ac:dyDescent="0.2">
      <c r="L655" s="44" t="str">
        <f t="shared" si="9"/>
        <v/>
      </c>
    </row>
    <row r="656" spans="12:12" x14ac:dyDescent="0.2">
      <c r="L656" s="44" t="str">
        <f t="shared" si="9"/>
        <v/>
      </c>
    </row>
    <row r="657" spans="12:12" x14ac:dyDescent="0.2">
      <c r="L657" s="44" t="str">
        <f t="shared" si="9"/>
        <v/>
      </c>
    </row>
    <row r="658" spans="12:12" x14ac:dyDescent="0.2">
      <c r="L658" s="44" t="str">
        <f t="shared" si="9"/>
        <v/>
      </c>
    </row>
    <row r="659" spans="12:12" x14ac:dyDescent="0.2">
      <c r="L659" s="44" t="str">
        <f t="shared" si="9"/>
        <v/>
      </c>
    </row>
    <row r="660" spans="12:12" x14ac:dyDescent="0.2">
      <c r="L660" s="44" t="str">
        <f t="shared" si="9"/>
        <v/>
      </c>
    </row>
    <row r="661" spans="12:12" x14ac:dyDescent="0.2">
      <c r="L661" s="44" t="str">
        <f t="shared" si="9"/>
        <v/>
      </c>
    </row>
    <row r="662" spans="12:12" x14ac:dyDescent="0.2">
      <c r="L662" s="44" t="str">
        <f t="shared" si="9"/>
        <v/>
      </c>
    </row>
    <row r="663" spans="12:12" x14ac:dyDescent="0.2">
      <c r="L663" s="44" t="str">
        <f t="shared" si="9"/>
        <v/>
      </c>
    </row>
    <row r="664" spans="12:12" x14ac:dyDescent="0.2">
      <c r="L664" s="44" t="str">
        <f t="shared" si="9"/>
        <v/>
      </c>
    </row>
    <row r="665" spans="12:12" x14ac:dyDescent="0.2">
      <c r="L665" s="44" t="str">
        <f t="shared" si="9"/>
        <v/>
      </c>
    </row>
    <row r="666" spans="12:12" x14ac:dyDescent="0.2">
      <c r="L666" s="44" t="str">
        <f t="shared" si="9"/>
        <v/>
      </c>
    </row>
    <row r="667" spans="12:12" x14ac:dyDescent="0.2">
      <c r="L667" s="44" t="str">
        <f t="shared" si="9"/>
        <v/>
      </c>
    </row>
    <row r="668" spans="12:12" x14ac:dyDescent="0.2">
      <c r="L668" s="44" t="str">
        <f t="shared" ref="L668:L731" si="10">IF(L667="","",IF(L667+1=$N$27+1,"",L667+1))</f>
        <v/>
      </c>
    </row>
    <row r="669" spans="12:12" x14ac:dyDescent="0.2">
      <c r="L669" s="44" t="str">
        <f t="shared" si="10"/>
        <v/>
      </c>
    </row>
    <row r="670" spans="12:12" x14ac:dyDescent="0.2">
      <c r="L670" s="44" t="str">
        <f t="shared" si="10"/>
        <v/>
      </c>
    </row>
    <row r="671" spans="12:12" x14ac:dyDescent="0.2">
      <c r="L671" s="44" t="str">
        <f t="shared" si="10"/>
        <v/>
      </c>
    </row>
    <row r="672" spans="12:12" x14ac:dyDescent="0.2">
      <c r="L672" s="44" t="str">
        <f t="shared" si="10"/>
        <v/>
      </c>
    </row>
    <row r="673" spans="12:12" x14ac:dyDescent="0.2">
      <c r="L673" s="44" t="str">
        <f t="shared" si="10"/>
        <v/>
      </c>
    </row>
    <row r="674" spans="12:12" x14ac:dyDescent="0.2">
      <c r="L674" s="44" t="str">
        <f t="shared" si="10"/>
        <v/>
      </c>
    </row>
    <row r="675" spans="12:12" x14ac:dyDescent="0.2">
      <c r="L675" s="44" t="str">
        <f t="shared" si="10"/>
        <v/>
      </c>
    </row>
    <row r="676" spans="12:12" x14ac:dyDescent="0.2">
      <c r="L676" s="44" t="str">
        <f t="shared" si="10"/>
        <v/>
      </c>
    </row>
    <row r="677" spans="12:12" x14ac:dyDescent="0.2">
      <c r="L677" s="44" t="str">
        <f t="shared" si="10"/>
        <v/>
      </c>
    </row>
    <row r="678" spans="12:12" x14ac:dyDescent="0.2">
      <c r="L678" s="44" t="str">
        <f t="shared" si="10"/>
        <v/>
      </c>
    </row>
    <row r="679" spans="12:12" x14ac:dyDescent="0.2">
      <c r="L679" s="44" t="str">
        <f t="shared" si="10"/>
        <v/>
      </c>
    </row>
    <row r="680" spans="12:12" x14ac:dyDescent="0.2">
      <c r="L680" s="44" t="str">
        <f t="shared" si="10"/>
        <v/>
      </c>
    </row>
    <row r="681" spans="12:12" x14ac:dyDescent="0.2">
      <c r="L681" s="44" t="str">
        <f t="shared" si="10"/>
        <v/>
      </c>
    </row>
    <row r="682" spans="12:12" x14ac:dyDescent="0.2">
      <c r="L682" s="44" t="str">
        <f t="shared" si="10"/>
        <v/>
      </c>
    </row>
    <row r="683" spans="12:12" x14ac:dyDescent="0.2">
      <c r="L683" s="44" t="str">
        <f t="shared" si="10"/>
        <v/>
      </c>
    </row>
    <row r="684" spans="12:12" x14ac:dyDescent="0.2">
      <c r="L684" s="44" t="str">
        <f t="shared" si="10"/>
        <v/>
      </c>
    </row>
    <row r="685" spans="12:12" x14ac:dyDescent="0.2">
      <c r="L685" s="44" t="str">
        <f t="shared" si="10"/>
        <v/>
      </c>
    </row>
    <row r="686" spans="12:12" x14ac:dyDescent="0.2">
      <c r="L686" s="44" t="str">
        <f t="shared" si="10"/>
        <v/>
      </c>
    </row>
    <row r="687" spans="12:12" x14ac:dyDescent="0.2">
      <c r="L687" s="44" t="str">
        <f t="shared" si="10"/>
        <v/>
      </c>
    </row>
    <row r="688" spans="12:12" x14ac:dyDescent="0.2">
      <c r="L688" s="44" t="str">
        <f t="shared" si="10"/>
        <v/>
      </c>
    </row>
    <row r="689" spans="12:12" x14ac:dyDescent="0.2">
      <c r="L689" s="44" t="str">
        <f t="shared" si="10"/>
        <v/>
      </c>
    </row>
    <row r="690" spans="12:12" x14ac:dyDescent="0.2">
      <c r="L690" s="44" t="str">
        <f t="shared" si="10"/>
        <v/>
      </c>
    </row>
    <row r="691" spans="12:12" x14ac:dyDescent="0.2">
      <c r="L691" s="44" t="str">
        <f t="shared" si="10"/>
        <v/>
      </c>
    </row>
    <row r="692" spans="12:12" x14ac:dyDescent="0.2">
      <c r="L692" s="44" t="str">
        <f t="shared" si="10"/>
        <v/>
      </c>
    </row>
    <row r="693" spans="12:12" x14ac:dyDescent="0.2">
      <c r="L693" s="44" t="str">
        <f t="shared" si="10"/>
        <v/>
      </c>
    </row>
    <row r="694" spans="12:12" x14ac:dyDescent="0.2">
      <c r="L694" s="44" t="str">
        <f t="shared" si="10"/>
        <v/>
      </c>
    </row>
    <row r="695" spans="12:12" x14ac:dyDescent="0.2">
      <c r="L695" s="44" t="str">
        <f t="shared" si="10"/>
        <v/>
      </c>
    </row>
    <row r="696" spans="12:12" x14ac:dyDescent="0.2">
      <c r="L696" s="44" t="str">
        <f t="shared" si="10"/>
        <v/>
      </c>
    </row>
    <row r="697" spans="12:12" x14ac:dyDescent="0.2">
      <c r="L697" s="44" t="str">
        <f t="shared" si="10"/>
        <v/>
      </c>
    </row>
    <row r="698" spans="12:12" x14ac:dyDescent="0.2">
      <c r="L698" s="44" t="str">
        <f t="shared" si="10"/>
        <v/>
      </c>
    </row>
    <row r="699" spans="12:12" x14ac:dyDescent="0.2">
      <c r="L699" s="44" t="str">
        <f t="shared" si="10"/>
        <v/>
      </c>
    </row>
    <row r="700" spans="12:12" x14ac:dyDescent="0.2">
      <c r="L700" s="44" t="str">
        <f t="shared" si="10"/>
        <v/>
      </c>
    </row>
    <row r="701" spans="12:12" x14ac:dyDescent="0.2">
      <c r="L701" s="44" t="str">
        <f t="shared" si="10"/>
        <v/>
      </c>
    </row>
    <row r="702" spans="12:12" x14ac:dyDescent="0.2">
      <c r="L702" s="44" t="str">
        <f t="shared" si="10"/>
        <v/>
      </c>
    </row>
    <row r="703" spans="12:12" x14ac:dyDescent="0.2">
      <c r="L703" s="44" t="str">
        <f t="shared" si="10"/>
        <v/>
      </c>
    </row>
    <row r="704" spans="12:12" x14ac:dyDescent="0.2">
      <c r="L704" s="44" t="str">
        <f t="shared" si="10"/>
        <v/>
      </c>
    </row>
    <row r="705" spans="12:12" x14ac:dyDescent="0.2">
      <c r="L705" s="44" t="str">
        <f t="shared" si="10"/>
        <v/>
      </c>
    </row>
    <row r="706" spans="12:12" x14ac:dyDescent="0.2">
      <c r="L706" s="44" t="str">
        <f t="shared" si="10"/>
        <v/>
      </c>
    </row>
    <row r="707" spans="12:12" x14ac:dyDescent="0.2">
      <c r="L707" s="44" t="str">
        <f t="shared" si="10"/>
        <v/>
      </c>
    </row>
    <row r="708" spans="12:12" x14ac:dyDescent="0.2">
      <c r="L708" s="44" t="str">
        <f t="shared" si="10"/>
        <v/>
      </c>
    </row>
    <row r="709" spans="12:12" x14ac:dyDescent="0.2">
      <c r="L709" s="44" t="str">
        <f t="shared" si="10"/>
        <v/>
      </c>
    </row>
    <row r="710" spans="12:12" x14ac:dyDescent="0.2">
      <c r="L710" s="44" t="str">
        <f t="shared" si="10"/>
        <v/>
      </c>
    </row>
    <row r="711" spans="12:12" x14ac:dyDescent="0.2">
      <c r="L711" s="44" t="str">
        <f t="shared" si="10"/>
        <v/>
      </c>
    </row>
    <row r="712" spans="12:12" x14ac:dyDescent="0.2">
      <c r="L712" s="44" t="str">
        <f t="shared" si="10"/>
        <v/>
      </c>
    </row>
    <row r="713" spans="12:12" x14ac:dyDescent="0.2">
      <c r="L713" s="44" t="str">
        <f t="shared" si="10"/>
        <v/>
      </c>
    </row>
    <row r="714" spans="12:12" x14ac:dyDescent="0.2">
      <c r="L714" s="44" t="str">
        <f t="shared" si="10"/>
        <v/>
      </c>
    </row>
    <row r="715" spans="12:12" x14ac:dyDescent="0.2">
      <c r="L715" s="44" t="str">
        <f t="shared" si="10"/>
        <v/>
      </c>
    </row>
    <row r="716" spans="12:12" x14ac:dyDescent="0.2">
      <c r="L716" s="44" t="str">
        <f t="shared" si="10"/>
        <v/>
      </c>
    </row>
    <row r="717" spans="12:12" x14ac:dyDescent="0.2">
      <c r="L717" s="44" t="str">
        <f t="shared" si="10"/>
        <v/>
      </c>
    </row>
    <row r="718" spans="12:12" x14ac:dyDescent="0.2">
      <c r="L718" s="44" t="str">
        <f t="shared" si="10"/>
        <v/>
      </c>
    </row>
    <row r="719" spans="12:12" x14ac:dyDescent="0.2">
      <c r="L719" s="44" t="str">
        <f t="shared" si="10"/>
        <v/>
      </c>
    </row>
    <row r="720" spans="12:12" x14ac:dyDescent="0.2">
      <c r="L720" s="44" t="str">
        <f t="shared" si="10"/>
        <v/>
      </c>
    </row>
    <row r="721" spans="12:12" x14ac:dyDescent="0.2">
      <c r="L721" s="44" t="str">
        <f t="shared" si="10"/>
        <v/>
      </c>
    </row>
    <row r="722" spans="12:12" x14ac:dyDescent="0.2">
      <c r="L722" s="44" t="str">
        <f t="shared" si="10"/>
        <v/>
      </c>
    </row>
    <row r="723" spans="12:12" x14ac:dyDescent="0.2">
      <c r="L723" s="44" t="str">
        <f t="shared" si="10"/>
        <v/>
      </c>
    </row>
    <row r="724" spans="12:12" x14ac:dyDescent="0.2">
      <c r="L724" s="44" t="str">
        <f t="shared" si="10"/>
        <v/>
      </c>
    </row>
    <row r="725" spans="12:12" x14ac:dyDescent="0.2">
      <c r="L725" s="44" t="str">
        <f t="shared" si="10"/>
        <v/>
      </c>
    </row>
    <row r="726" spans="12:12" x14ac:dyDescent="0.2">
      <c r="L726" s="44" t="str">
        <f t="shared" si="10"/>
        <v/>
      </c>
    </row>
    <row r="727" spans="12:12" x14ac:dyDescent="0.2">
      <c r="L727" s="44" t="str">
        <f t="shared" si="10"/>
        <v/>
      </c>
    </row>
    <row r="728" spans="12:12" x14ac:dyDescent="0.2">
      <c r="L728" s="44" t="str">
        <f t="shared" si="10"/>
        <v/>
      </c>
    </row>
    <row r="729" spans="12:12" x14ac:dyDescent="0.2">
      <c r="L729" s="44" t="str">
        <f t="shared" si="10"/>
        <v/>
      </c>
    </row>
    <row r="730" spans="12:12" x14ac:dyDescent="0.2">
      <c r="L730" s="44" t="str">
        <f t="shared" si="10"/>
        <v/>
      </c>
    </row>
    <row r="731" spans="12:12" x14ac:dyDescent="0.2">
      <c r="L731" s="44" t="str">
        <f t="shared" si="10"/>
        <v/>
      </c>
    </row>
    <row r="732" spans="12:12" x14ac:dyDescent="0.2">
      <c r="L732" s="44" t="str">
        <f t="shared" ref="L732:L795" si="11">IF(L731="","",IF(L731+1=$N$27+1,"",L731+1))</f>
        <v/>
      </c>
    </row>
    <row r="733" spans="12:12" x14ac:dyDescent="0.2">
      <c r="L733" s="44" t="str">
        <f t="shared" si="11"/>
        <v/>
      </c>
    </row>
    <row r="734" spans="12:12" x14ac:dyDescent="0.2">
      <c r="L734" s="44" t="str">
        <f t="shared" si="11"/>
        <v/>
      </c>
    </row>
    <row r="735" spans="12:12" x14ac:dyDescent="0.2">
      <c r="L735" s="44" t="str">
        <f t="shared" si="11"/>
        <v/>
      </c>
    </row>
    <row r="736" spans="12:12" x14ac:dyDescent="0.2">
      <c r="L736" s="44" t="str">
        <f t="shared" si="11"/>
        <v/>
      </c>
    </row>
    <row r="737" spans="12:12" x14ac:dyDescent="0.2">
      <c r="L737" s="44" t="str">
        <f t="shared" si="11"/>
        <v/>
      </c>
    </row>
    <row r="738" spans="12:12" x14ac:dyDescent="0.2">
      <c r="L738" s="44" t="str">
        <f t="shared" si="11"/>
        <v/>
      </c>
    </row>
    <row r="739" spans="12:12" x14ac:dyDescent="0.2">
      <c r="L739" s="44" t="str">
        <f t="shared" si="11"/>
        <v/>
      </c>
    </row>
    <row r="740" spans="12:12" x14ac:dyDescent="0.2">
      <c r="L740" s="44" t="str">
        <f t="shared" si="11"/>
        <v/>
      </c>
    </row>
    <row r="741" spans="12:12" x14ac:dyDescent="0.2">
      <c r="L741" s="44" t="str">
        <f t="shared" si="11"/>
        <v/>
      </c>
    </row>
    <row r="742" spans="12:12" x14ac:dyDescent="0.2">
      <c r="L742" s="44" t="str">
        <f t="shared" si="11"/>
        <v/>
      </c>
    </row>
    <row r="743" spans="12:12" x14ac:dyDescent="0.2">
      <c r="L743" s="44" t="str">
        <f t="shared" si="11"/>
        <v/>
      </c>
    </row>
    <row r="744" spans="12:12" x14ac:dyDescent="0.2">
      <c r="L744" s="44" t="str">
        <f t="shared" si="11"/>
        <v/>
      </c>
    </row>
    <row r="745" spans="12:12" x14ac:dyDescent="0.2">
      <c r="L745" s="44" t="str">
        <f t="shared" si="11"/>
        <v/>
      </c>
    </row>
    <row r="746" spans="12:12" x14ac:dyDescent="0.2">
      <c r="L746" s="44" t="str">
        <f t="shared" si="11"/>
        <v/>
      </c>
    </row>
    <row r="747" spans="12:12" x14ac:dyDescent="0.2">
      <c r="L747" s="44" t="str">
        <f t="shared" si="11"/>
        <v/>
      </c>
    </row>
    <row r="748" spans="12:12" x14ac:dyDescent="0.2">
      <c r="L748" s="44" t="str">
        <f t="shared" si="11"/>
        <v/>
      </c>
    </row>
    <row r="749" spans="12:12" x14ac:dyDescent="0.2">
      <c r="L749" s="44" t="str">
        <f t="shared" si="11"/>
        <v/>
      </c>
    </row>
    <row r="750" spans="12:12" x14ac:dyDescent="0.2">
      <c r="L750" s="44" t="str">
        <f t="shared" si="11"/>
        <v/>
      </c>
    </row>
    <row r="751" spans="12:12" x14ac:dyDescent="0.2">
      <c r="L751" s="44" t="str">
        <f t="shared" si="11"/>
        <v/>
      </c>
    </row>
    <row r="752" spans="12:12" x14ac:dyDescent="0.2">
      <c r="L752" s="44" t="str">
        <f t="shared" si="11"/>
        <v/>
      </c>
    </row>
    <row r="753" spans="12:12" x14ac:dyDescent="0.2">
      <c r="L753" s="44" t="str">
        <f t="shared" si="11"/>
        <v/>
      </c>
    </row>
    <row r="754" spans="12:12" x14ac:dyDescent="0.2">
      <c r="L754" s="44" t="str">
        <f t="shared" si="11"/>
        <v/>
      </c>
    </row>
    <row r="755" spans="12:12" x14ac:dyDescent="0.2">
      <c r="L755" s="44" t="str">
        <f t="shared" si="11"/>
        <v/>
      </c>
    </row>
    <row r="756" spans="12:12" x14ac:dyDescent="0.2">
      <c r="L756" s="44" t="str">
        <f t="shared" si="11"/>
        <v/>
      </c>
    </row>
    <row r="757" spans="12:12" x14ac:dyDescent="0.2">
      <c r="L757" s="44" t="str">
        <f t="shared" si="11"/>
        <v/>
      </c>
    </row>
    <row r="758" spans="12:12" x14ac:dyDescent="0.2">
      <c r="L758" s="44" t="str">
        <f t="shared" si="11"/>
        <v/>
      </c>
    </row>
    <row r="759" spans="12:12" x14ac:dyDescent="0.2">
      <c r="L759" s="44" t="str">
        <f t="shared" si="11"/>
        <v/>
      </c>
    </row>
    <row r="760" spans="12:12" x14ac:dyDescent="0.2">
      <c r="L760" s="44" t="str">
        <f t="shared" si="11"/>
        <v/>
      </c>
    </row>
    <row r="761" spans="12:12" x14ac:dyDescent="0.2">
      <c r="L761" s="44" t="str">
        <f t="shared" si="11"/>
        <v/>
      </c>
    </row>
    <row r="762" spans="12:12" x14ac:dyDescent="0.2">
      <c r="L762" s="44" t="str">
        <f t="shared" si="11"/>
        <v/>
      </c>
    </row>
    <row r="763" spans="12:12" x14ac:dyDescent="0.2">
      <c r="L763" s="44" t="str">
        <f t="shared" si="11"/>
        <v/>
      </c>
    </row>
    <row r="764" spans="12:12" x14ac:dyDescent="0.2">
      <c r="L764" s="44" t="str">
        <f t="shared" si="11"/>
        <v/>
      </c>
    </row>
    <row r="765" spans="12:12" x14ac:dyDescent="0.2">
      <c r="L765" s="44" t="str">
        <f t="shared" si="11"/>
        <v/>
      </c>
    </row>
    <row r="766" spans="12:12" x14ac:dyDescent="0.2">
      <c r="L766" s="44" t="str">
        <f t="shared" si="11"/>
        <v/>
      </c>
    </row>
    <row r="767" spans="12:12" x14ac:dyDescent="0.2">
      <c r="L767" s="44" t="str">
        <f t="shared" si="11"/>
        <v/>
      </c>
    </row>
    <row r="768" spans="12:12" x14ac:dyDescent="0.2">
      <c r="L768" s="44" t="str">
        <f t="shared" si="11"/>
        <v/>
      </c>
    </row>
    <row r="769" spans="12:12" x14ac:dyDescent="0.2">
      <c r="L769" s="44" t="str">
        <f t="shared" si="11"/>
        <v/>
      </c>
    </row>
    <row r="770" spans="12:12" x14ac:dyDescent="0.2">
      <c r="L770" s="44" t="str">
        <f t="shared" si="11"/>
        <v/>
      </c>
    </row>
    <row r="771" spans="12:12" x14ac:dyDescent="0.2">
      <c r="L771" s="44" t="str">
        <f t="shared" si="11"/>
        <v/>
      </c>
    </row>
    <row r="772" spans="12:12" x14ac:dyDescent="0.2">
      <c r="L772" s="44" t="str">
        <f t="shared" si="11"/>
        <v/>
      </c>
    </row>
    <row r="773" spans="12:12" x14ac:dyDescent="0.2">
      <c r="L773" s="44" t="str">
        <f t="shared" si="11"/>
        <v/>
      </c>
    </row>
    <row r="774" spans="12:12" x14ac:dyDescent="0.2">
      <c r="L774" s="44" t="str">
        <f t="shared" si="11"/>
        <v/>
      </c>
    </row>
    <row r="775" spans="12:12" x14ac:dyDescent="0.2">
      <c r="L775" s="44" t="str">
        <f t="shared" si="11"/>
        <v/>
      </c>
    </row>
    <row r="776" spans="12:12" x14ac:dyDescent="0.2">
      <c r="L776" s="44" t="str">
        <f t="shared" si="11"/>
        <v/>
      </c>
    </row>
    <row r="777" spans="12:12" x14ac:dyDescent="0.2">
      <c r="L777" s="44" t="str">
        <f t="shared" si="11"/>
        <v/>
      </c>
    </row>
    <row r="778" spans="12:12" x14ac:dyDescent="0.2">
      <c r="L778" s="44" t="str">
        <f t="shared" si="11"/>
        <v/>
      </c>
    </row>
    <row r="779" spans="12:12" x14ac:dyDescent="0.2">
      <c r="L779" s="44" t="str">
        <f t="shared" si="11"/>
        <v/>
      </c>
    </row>
    <row r="780" spans="12:12" x14ac:dyDescent="0.2">
      <c r="L780" s="44" t="str">
        <f t="shared" si="11"/>
        <v/>
      </c>
    </row>
    <row r="781" spans="12:12" x14ac:dyDescent="0.2">
      <c r="L781" s="44" t="str">
        <f t="shared" si="11"/>
        <v/>
      </c>
    </row>
    <row r="782" spans="12:12" x14ac:dyDescent="0.2">
      <c r="L782" s="44" t="str">
        <f t="shared" si="11"/>
        <v/>
      </c>
    </row>
    <row r="783" spans="12:12" x14ac:dyDescent="0.2">
      <c r="L783" s="44" t="str">
        <f t="shared" si="11"/>
        <v/>
      </c>
    </row>
    <row r="784" spans="12:12" x14ac:dyDescent="0.2">
      <c r="L784" s="44" t="str">
        <f t="shared" si="11"/>
        <v/>
      </c>
    </row>
    <row r="785" spans="12:12" x14ac:dyDescent="0.2">
      <c r="L785" s="44" t="str">
        <f t="shared" si="11"/>
        <v/>
      </c>
    </row>
    <row r="786" spans="12:12" x14ac:dyDescent="0.2">
      <c r="L786" s="44" t="str">
        <f t="shared" si="11"/>
        <v/>
      </c>
    </row>
    <row r="787" spans="12:12" x14ac:dyDescent="0.2">
      <c r="L787" s="44" t="str">
        <f t="shared" si="11"/>
        <v/>
      </c>
    </row>
    <row r="788" spans="12:12" x14ac:dyDescent="0.2">
      <c r="L788" s="44" t="str">
        <f t="shared" si="11"/>
        <v/>
      </c>
    </row>
    <row r="789" spans="12:12" x14ac:dyDescent="0.2">
      <c r="L789" s="44" t="str">
        <f t="shared" si="11"/>
        <v/>
      </c>
    </row>
    <row r="790" spans="12:12" x14ac:dyDescent="0.2">
      <c r="L790" s="44" t="str">
        <f t="shared" si="11"/>
        <v/>
      </c>
    </row>
    <row r="791" spans="12:12" x14ac:dyDescent="0.2">
      <c r="L791" s="44" t="str">
        <f t="shared" si="11"/>
        <v/>
      </c>
    </row>
    <row r="792" spans="12:12" x14ac:dyDescent="0.2">
      <c r="L792" s="44" t="str">
        <f t="shared" si="11"/>
        <v/>
      </c>
    </row>
    <row r="793" spans="12:12" x14ac:dyDescent="0.2">
      <c r="L793" s="44" t="str">
        <f t="shared" si="11"/>
        <v/>
      </c>
    </row>
    <row r="794" spans="12:12" x14ac:dyDescent="0.2">
      <c r="L794" s="44" t="str">
        <f t="shared" si="11"/>
        <v/>
      </c>
    </row>
    <row r="795" spans="12:12" x14ac:dyDescent="0.2">
      <c r="L795" s="44" t="str">
        <f t="shared" si="11"/>
        <v/>
      </c>
    </row>
    <row r="796" spans="12:12" x14ac:dyDescent="0.2">
      <c r="L796" s="44" t="str">
        <f t="shared" ref="L796:L859" si="12">IF(L795="","",IF(L795+1=$N$27+1,"",L795+1))</f>
        <v/>
      </c>
    </row>
    <row r="797" spans="12:12" x14ac:dyDescent="0.2">
      <c r="L797" s="44" t="str">
        <f t="shared" si="12"/>
        <v/>
      </c>
    </row>
    <row r="798" spans="12:12" x14ac:dyDescent="0.2">
      <c r="L798" s="44" t="str">
        <f t="shared" si="12"/>
        <v/>
      </c>
    </row>
    <row r="799" spans="12:12" x14ac:dyDescent="0.2">
      <c r="L799" s="44" t="str">
        <f t="shared" si="12"/>
        <v/>
      </c>
    </row>
    <row r="800" spans="12:12" x14ac:dyDescent="0.2">
      <c r="L800" s="44" t="str">
        <f t="shared" si="12"/>
        <v/>
      </c>
    </row>
    <row r="801" spans="12:12" x14ac:dyDescent="0.2">
      <c r="L801" s="44" t="str">
        <f t="shared" si="12"/>
        <v/>
      </c>
    </row>
    <row r="802" spans="12:12" x14ac:dyDescent="0.2">
      <c r="L802" s="44" t="str">
        <f t="shared" si="12"/>
        <v/>
      </c>
    </row>
    <row r="803" spans="12:12" x14ac:dyDescent="0.2">
      <c r="L803" s="44" t="str">
        <f t="shared" si="12"/>
        <v/>
      </c>
    </row>
    <row r="804" spans="12:12" x14ac:dyDescent="0.2">
      <c r="L804" s="44" t="str">
        <f t="shared" si="12"/>
        <v/>
      </c>
    </row>
    <row r="805" spans="12:12" x14ac:dyDescent="0.2">
      <c r="L805" s="44" t="str">
        <f t="shared" si="12"/>
        <v/>
      </c>
    </row>
    <row r="806" spans="12:12" x14ac:dyDescent="0.2">
      <c r="L806" s="44" t="str">
        <f t="shared" si="12"/>
        <v/>
      </c>
    </row>
    <row r="807" spans="12:12" x14ac:dyDescent="0.2">
      <c r="L807" s="44" t="str">
        <f t="shared" si="12"/>
        <v/>
      </c>
    </row>
    <row r="808" spans="12:12" x14ac:dyDescent="0.2">
      <c r="L808" s="44" t="str">
        <f t="shared" si="12"/>
        <v/>
      </c>
    </row>
    <row r="809" spans="12:12" x14ac:dyDescent="0.2">
      <c r="L809" s="44" t="str">
        <f t="shared" si="12"/>
        <v/>
      </c>
    </row>
    <row r="810" spans="12:12" x14ac:dyDescent="0.2">
      <c r="L810" s="44" t="str">
        <f t="shared" si="12"/>
        <v/>
      </c>
    </row>
    <row r="811" spans="12:12" x14ac:dyDescent="0.2">
      <c r="L811" s="44" t="str">
        <f t="shared" si="12"/>
        <v/>
      </c>
    </row>
    <row r="812" spans="12:12" x14ac:dyDescent="0.2">
      <c r="L812" s="44" t="str">
        <f t="shared" si="12"/>
        <v/>
      </c>
    </row>
    <row r="813" spans="12:12" x14ac:dyDescent="0.2">
      <c r="L813" s="44" t="str">
        <f t="shared" si="12"/>
        <v/>
      </c>
    </row>
    <row r="814" spans="12:12" x14ac:dyDescent="0.2">
      <c r="L814" s="44" t="str">
        <f t="shared" si="12"/>
        <v/>
      </c>
    </row>
    <row r="815" spans="12:12" x14ac:dyDescent="0.2">
      <c r="L815" s="44" t="str">
        <f t="shared" si="12"/>
        <v/>
      </c>
    </row>
    <row r="816" spans="12:12" x14ac:dyDescent="0.2">
      <c r="L816" s="44" t="str">
        <f t="shared" si="12"/>
        <v/>
      </c>
    </row>
    <row r="817" spans="12:12" x14ac:dyDescent="0.2">
      <c r="L817" s="44" t="str">
        <f t="shared" si="12"/>
        <v/>
      </c>
    </row>
    <row r="818" spans="12:12" x14ac:dyDescent="0.2">
      <c r="L818" s="44" t="str">
        <f t="shared" si="12"/>
        <v/>
      </c>
    </row>
    <row r="819" spans="12:12" x14ac:dyDescent="0.2">
      <c r="L819" s="44" t="str">
        <f t="shared" si="12"/>
        <v/>
      </c>
    </row>
    <row r="820" spans="12:12" x14ac:dyDescent="0.2">
      <c r="L820" s="44" t="str">
        <f t="shared" si="12"/>
        <v/>
      </c>
    </row>
    <row r="821" spans="12:12" x14ac:dyDescent="0.2">
      <c r="L821" s="44" t="str">
        <f t="shared" si="12"/>
        <v/>
      </c>
    </row>
    <row r="822" spans="12:12" x14ac:dyDescent="0.2">
      <c r="L822" s="44" t="str">
        <f t="shared" si="12"/>
        <v/>
      </c>
    </row>
    <row r="823" spans="12:12" x14ac:dyDescent="0.2">
      <c r="L823" s="44" t="str">
        <f t="shared" si="12"/>
        <v/>
      </c>
    </row>
    <row r="824" spans="12:12" x14ac:dyDescent="0.2">
      <c r="L824" s="44" t="str">
        <f t="shared" si="12"/>
        <v/>
      </c>
    </row>
    <row r="825" spans="12:12" x14ac:dyDescent="0.2">
      <c r="L825" s="44" t="str">
        <f t="shared" si="12"/>
        <v/>
      </c>
    </row>
    <row r="826" spans="12:12" x14ac:dyDescent="0.2">
      <c r="L826" s="44" t="str">
        <f t="shared" si="12"/>
        <v/>
      </c>
    </row>
    <row r="827" spans="12:12" x14ac:dyDescent="0.2">
      <c r="L827" s="44" t="str">
        <f t="shared" si="12"/>
        <v/>
      </c>
    </row>
    <row r="828" spans="12:12" x14ac:dyDescent="0.2">
      <c r="L828" s="44" t="str">
        <f t="shared" si="12"/>
        <v/>
      </c>
    </row>
    <row r="829" spans="12:12" x14ac:dyDescent="0.2">
      <c r="L829" s="44" t="str">
        <f t="shared" si="12"/>
        <v/>
      </c>
    </row>
    <row r="830" spans="12:12" x14ac:dyDescent="0.2">
      <c r="L830" s="44" t="str">
        <f t="shared" si="12"/>
        <v/>
      </c>
    </row>
    <row r="831" spans="12:12" x14ac:dyDescent="0.2">
      <c r="L831" s="44" t="str">
        <f t="shared" si="12"/>
        <v/>
      </c>
    </row>
    <row r="832" spans="12:12" x14ac:dyDescent="0.2">
      <c r="L832" s="44" t="str">
        <f t="shared" si="12"/>
        <v/>
      </c>
    </row>
    <row r="833" spans="12:12" x14ac:dyDescent="0.2">
      <c r="L833" s="44" t="str">
        <f t="shared" si="12"/>
        <v/>
      </c>
    </row>
    <row r="834" spans="12:12" x14ac:dyDescent="0.2">
      <c r="L834" s="44" t="str">
        <f t="shared" si="12"/>
        <v/>
      </c>
    </row>
    <row r="835" spans="12:12" x14ac:dyDescent="0.2">
      <c r="L835" s="44" t="str">
        <f t="shared" si="12"/>
        <v/>
      </c>
    </row>
    <row r="836" spans="12:12" x14ac:dyDescent="0.2">
      <c r="L836" s="44" t="str">
        <f t="shared" si="12"/>
        <v/>
      </c>
    </row>
    <row r="837" spans="12:12" x14ac:dyDescent="0.2">
      <c r="L837" s="44" t="str">
        <f t="shared" si="12"/>
        <v/>
      </c>
    </row>
    <row r="838" spans="12:12" x14ac:dyDescent="0.2">
      <c r="L838" s="44" t="str">
        <f t="shared" si="12"/>
        <v/>
      </c>
    </row>
    <row r="839" spans="12:12" x14ac:dyDescent="0.2">
      <c r="L839" s="44" t="str">
        <f t="shared" si="12"/>
        <v/>
      </c>
    </row>
    <row r="840" spans="12:12" x14ac:dyDescent="0.2">
      <c r="L840" s="44" t="str">
        <f t="shared" si="12"/>
        <v/>
      </c>
    </row>
    <row r="841" spans="12:12" x14ac:dyDescent="0.2">
      <c r="L841" s="44" t="str">
        <f t="shared" si="12"/>
        <v/>
      </c>
    </row>
    <row r="842" spans="12:12" x14ac:dyDescent="0.2">
      <c r="L842" s="44" t="str">
        <f t="shared" si="12"/>
        <v/>
      </c>
    </row>
    <row r="843" spans="12:12" x14ac:dyDescent="0.2">
      <c r="L843" s="44" t="str">
        <f t="shared" si="12"/>
        <v/>
      </c>
    </row>
    <row r="844" spans="12:12" x14ac:dyDescent="0.2">
      <c r="L844" s="44" t="str">
        <f t="shared" si="12"/>
        <v/>
      </c>
    </row>
    <row r="845" spans="12:12" x14ac:dyDescent="0.2">
      <c r="L845" s="44" t="str">
        <f t="shared" si="12"/>
        <v/>
      </c>
    </row>
    <row r="846" spans="12:12" x14ac:dyDescent="0.2">
      <c r="L846" s="44" t="str">
        <f t="shared" si="12"/>
        <v/>
      </c>
    </row>
    <row r="847" spans="12:12" x14ac:dyDescent="0.2">
      <c r="L847" s="44" t="str">
        <f t="shared" si="12"/>
        <v/>
      </c>
    </row>
    <row r="848" spans="12:12" x14ac:dyDescent="0.2">
      <c r="L848" s="44" t="str">
        <f t="shared" si="12"/>
        <v/>
      </c>
    </row>
    <row r="849" spans="12:12" x14ac:dyDescent="0.2">
      <c r="L849" s="44" t="str">
        <f t="shared" si="12"/>
        <v/>
      </c>
    </row>
    <row r="850" spans="12:12" x14ac:dyDescent="0.2">
      <c r="L850" s="44" t="str">
        <f t="shared" si="12"/>
        <v/>
      </c>
    </row>
    <row r="851" spans="12:12" x14ac:dyDescent="0.2">
      <c r="L851" s="44" t="str">
        <f t="shared" si="12"/>
        <v/>
      </c>
    </row>
    <row r="852" spans="12:12" x14ac:dyDescent="0.2">
      <c r="L852" s="44" t="str">
        <f t="shared" si="12"/>
        <v/>
      </c>
    </row>
    <row r="853" spans="12:12" x14ac:dyDescent="0.2">
      <c r="L853" s="44" t="str">
        <f t="shared" si="12"/>
        <v/>
      </c>
    </row>
    <row r="854" spans="12:12" x14ac:dyDescent="0.2">
      <c r="L854" s="44" t="str">
        <f t="shared" si="12"/>
        <v/>
      </c>
    </row>
    <row r="855" spans="12:12" x14ac:dyDescent="0.2">
      <c r="L855" s="44" t="str">
        <f t="shared" si="12"/>
        <v/>
      </c>
    </row>
    <row r="856" spans="12:12" x14ac:dyDescent="0.2">
      <c r="L856" s="44" t="str">
        <f t="shared" si="12"/>
        <v/>
      </c>
    </row>
    <row r="857" spans="12:12" x14ac:dyDescent="0.2">
      <c r="L857" s="44" t="str">
        <f t="shared" si="12"/>
        <v/>
      </c>
    </row>
    <row r="858" spans="12:12" x14ac:dyDescent="0.2">
      <c r="L858" s="44" t="str">
        <f t="shared" si="12"/>
        <v/>
      </c>
    </row>
    <row r="859" spans="12:12" x14ac:dyDescent="0.2">
      <c r="L859" s="44" t="str">
        <f t="shared" si="12"/>
        <v/>
      </c>
    </row>
    <row r="860" spans="12:12" x14ac:dyDescent="0.2">
      <c r="L860" s="44" t="str">
        <f t="shared" ref="L860:L923" si="13">IF(L859="","",IF(L859+1=$N$27+1,"",L859+1))</f>
        <v/>
      </c>
    </row>
    <row r="861" spans="12:12" x14ac:dyDescent="0.2">
      <c r="L861" s="44" t="str">
        <f t="shared" si="13"/>
        <v/>
      </c>
    </row>
    <row r="862" spans="12:12" x14ac:dyDescent="0.2">
      <c r="L862" s="44" t="str">
        <f t="shared" si="13"/>
        <v/>
      </c>
    </row>
    <row r="863" spans="12:12" x14ac:dyDescent="0.2">
      <c r="L863" s="44" t="str">
        <f t="shared" si="13"/>
        <v/>
      </c>
    </row>
    <row r="864" spans="12:12" x14ac:dyDescent="0.2">
      <c r="L864" s="44" t="str">
        <f t="shared" si="13"/>
        <v/>
      </c>
    </row>
    <row r="865" spans="12:12" x14ac:dyDescent="0.2">
      <c r="L865" s="44" t="str">
        <f t="shared" si="13"/>
        <v/>
      </c>
    </row>
    <row r="866" spans="12:12" x14ac:dyDescent="0.2">
      <c r="L866" s="44" t="str">
        <f t="shared" si="13"/>
        <v/>
      </c>
    </row>
    <row r="867" spans="12:12" x14ac:dyDescent="0.2">
      <c r="L867" s="44" t="str">
        <f t="shared" si="13"/>
        <v/>
      </c>
    </row>
    <row r="868" spans="12:12" x14ac:dyDescent="0.2">
      <c r="L868" s="44" t="str">
        <f t="shared" si="13"/>
        <v/>
      </c>
    </row>
    <row r="869" spans="12:12" x14ac:dyDescent="0.2">
      <c r="L869" s="44" t="str">
        <f t="shared" si="13"/>
        <v/>
      </c>
    </row>
    <row r="870" spans="12:12" x14ac:dyDescent="0.2">
      <c r="L870" s="44" t="str">
        <f t="shared" si="13"/>
        <v/>
      </c>
    </row>
    <row r="871" spans="12:12" x14ac:dyDescent="0.2">
      <c r="L871" s="44" t="str">
        <f t="shared" si="13"/>
        <v/>
      </c>
    </row>
    <row r="872" spans="12:12" x14ac:dyDescent="0.2">
      <c r="L872" s="44" t="str">
        <f t="shared" si="13"/>
        <v/>
      </c>
    </row>
    <row r="873" spans="12:12" x14ac:dyDescent="0.2">
      <c r="L873" s="44" t="str">
        <f t="shared" si="13"/>
        <v/>
      </c>
    </row>
    <row r="874" spans="12:12" x14ac:dyDescent="0.2">
      <c r="L874" s="44" t="str">
        <f t="shared" si="13"/>
        <v/>
      </c>
    </row>
    <row r="875" spans="12:12" x14ac:dyDescent="0.2">
      <c r="L875" s="44" t="str">
        <f t="shared" si="13"/>
        <v/>
      </c>
    </row>
    <row r="876" spans="12:12" x14ac:dyDescent="0.2">
      <c r="L876" s="44" t="str">
        <f t="shared" si="13"/>
        <v/>
      </c>
    </row>
    <row r="877" spans="12:12" x14ac:dyDescent="0.2">
      <c r="L877" s="44" t="str">
        <f t="shared" si="13"/>
        <v/>
      </c>
    </row>
    <row r="878" spans="12:12" x14ac:dyDescent="0.2">
      <c r="L878" s="44" t="str">
        <f t="shared" si="13"/>
        <v/>
      </c>
    </row>
    <row r="879" spans="12:12" x14ac:dyDescent="0.2">
      <c r="L879" s="44" t="str">
        <f t="shared" si="13"/>
        <v/>
      </c>
    </row>
    <row r="880" spans="12:12" x14ac:dyDescent="0.2">
      <c r="L880" s="44" t="str">
        <f t="shared" si="13"/>
        <v/>
      </c>
    </row>
    <row r="881" spans="12:12" x14ac:dyDescent="0.2">
      <c r="L881" s="44" t="str">
        <f t="shared" si="13"/>
        <v/>
      </c>
    </row>
    <row r="882" spans="12:12" x14ac:dyDescent="0.2">
      <c r="L882" s="44" t="str">
        <f t="shared" si="13"/>
        <v/>
      </c>
    </row>
    <row r="883" spans="12:12" x14ac:dyDescent="0.2">
      <c r="L883" s="44" t="str">
        <f t="shared" si="13"/>
        <v/>
      </c>
    </row>
    <row r="884" spans="12:12" x14ac:dyDescent="0.2">
      <c r="L884" s="44" t="str">
        <f t="shared" si="13"/>
        <v/>
      </c>
    </row>
    <row r="885" spans="12:12" x14ac:dyDescent="0.2">
      <c r="L885" s="44" t="str">
        <f t="shared" si="13"/>
        <v/>
      </c>
    </row>
    <row r="886" spans="12:12" x14ac:dyDescent="0.2">
      <c r="L886" s="44" t="str">
        <f t="shared" si="13"/>
        <v/>
      </c>
    </row>
    <row r="887" spans="12:12" x14ac:dyDescent="0.2">
      <c r="L887" s="44" t="str">
        <f t="shared" si="13"/>
        <v/>
      </c>
    </row>
    <row r="888" spans="12:12" x14ac:dyDescent="0.2">
      <c r="L888" s="44" t="str">
        <f t="shared" si="13"/>
        <v/>
      </c>
    </row>
    <row r="889" spans="12:12" x14ac:dyDescent="0.2">
      <c r="L889" s="44" t="str">
        <f t="shared" si="13"/>
        <v/>
      </c>
    </row>
    <row r="890" spans="12:12" x14ac:dyDescent="0.2">
      <c r="L890" s="44" t="str">
        <f t="shared" si="13"/>
        <v/>
      </c>
    </row>
    <row r="891" spans="12:12" x14ac:dyDescent="0.2">
      <c r="L891" s="44" t="str">
        <f t="shared" si="13"/>
        <v/>
      </c>
    </row>
    <row r="892" spans="12:12" x14ac:dyDescent="0.2">
      <c r="L892" s="44" t="str">
        <f t="shared" si="13"/>
        <v/>
      </c>
    </row>
    <row r="893" spans="12:12" x14ac:dyDescent="0.2">
      <c r="L893" s="44" t="str">
        <f t="shared" si="13"/>
        <v/>
      </c>
    </row>
    <row r="894" spans="12:12" x14ac:dyDescent="0.2">
      <c r="L894" s="44" t="str">
        <f t="shared" si="13"/>
        <v/>
      </c>
    </row>
    <row r="895" spans="12:12" x14ac:dyDescent="0.2">
      <c r="L895" s="44" t="str">
        <f t="shared" si="13"/>
        <v/>
      </c>
    </row>
    <row r="896" spans="12:12" x14ac:dyDescent="0.2">
      <c r="L896" s="44" t="str">
        <f t="shared" si="13"/>
        <v/>
      </c>
    </row>
    <row r="897" spans="12:12" x14ac:dyDescent="0.2">
      <c r="L897" s="44" t="str">
        <f t="shared" si="13"/>
        <v/>
      </c>
    </row>
    <row r="898" spans="12:12" x14ac:dyDescent="0.2">
      <c r="L898" s="44" t="str">
        <f t="shared" si="13"/>
        <v/>
      </c>
    </row>
    <row r="899" spans="12:12" x14ac:dyDescent="0.2">
      <c r="L899" s="44" t="str">
        <f t="shared" si="13"/>
        <v/>
      </c>
    </row>
    <row r="900" spans="12:12" x14ac:dyDescent="0.2">
      <c r="L900" s="44" t="str">
        <f t="shared" si="13"/>
        <v/>
      </c>
    </row>
    <row r="901" spans="12:12" x14ac:dyDescent="0.2">
      <c r="L901" s="44" t="str">
        <f t="shared" si="13"/>
        <v/>
      </c>
    </row>
    <row r="902" spans="12:12" x14ac:dyDescent="0.2">
      <c r="L902" s="44" t="str">
        <f t="shared" si="13"/>
        <v/>
      </c>
    </row>
    <row r="903" spans="12:12" x14ac:dyDescent="0.2">
      <c r="L903" s="44" t="str">
        <f t="shared" si="13"/>
        <v/>
      </c>
    </row>
    <row r="904" spans="12:12" x14ac:dyDescent="0.2">
      <c r="L904" s="44" t="str">
        <f t="shared" si="13"/>
        <v/>
      </c>
    </row>
    <row r="905" spans="12:12" x14ac:dyDescent="0.2">
      <c r="L905" s="44" t="str">
        <f t="shared" si="13"/>
        <v/>
      </c>
    </row>
    <row r="906" spans="12:12" x14ac:dyDescent="0.2">
      <c r="L906" s="44" t="str">
        <f t="shared" si="13"/>
        <v/>
      </c>
    </row>
    <row r="907" spans="12:12" x14ac:dyDescent="0.2">
      <c r="L907" s="44" t="str">
        <f t="shared" si="13"/>
        <v/>
      </c>
    </row>
    <row r="908" spans="12:12" x14ac:dyDescent="0.2">
      <c r="L908" s="44" t="str">
        <f t="shared" si="13"/>
        <v/>
      </c>
    </row>
    <row r="909" spans="12:12" x14ac:dyDescent="0.2">
      <c r="L909" s="44" t="str">
        <f t="shared" si="13"/>
        <v/>
      </c>
    </row>
    <row r="910" spans="12:12" x14ac:dyDescent="0.2">
      <c r="L910" s="44" t="str">
        <f t="shared" si="13"/>
        <v/>
      </c>
    </row>
    <row r="911" spans="12:12" x14ac:dyDescent="0.2">
      <c r="L911" s="44" t="str">
        <f t="shared" si="13"/>
        <v/>
      </c>
    </row>
    <row r="912" spans="12:12" x14ac:dyDescent="0.2">
      <c r="L912" s="44" t="str">
        <f t="shared" si="13"/>
        <v/>
      </c>
    </row>
    <row r="913" spans="12:12" x14ac:dyDescent="0.2">
      <c r="L913" s="44" t="str">
        <f t="shared" si="13"/>
        <v/>
      </c>
    </row>
    <row r="914" spans="12:12" x14ac:dyDescent="0.2">
      <c r="L914" s="44" t="str">
        <f t="shared" si="13"/>
        <v/>
      </c>
    </row>
    <row r="915" spans="12:12" x14ac:dyDescent="0.2">
      <c r="L915" s="44" t="str">
        <f t="shared" si="13"/>
        <v/>
      </c>
    </row>
    <row r="916" spans="12:12" x14ac:dyDescent="0.2">
      <c r="L916" s="44" t="str">
        <f t="shared" si="13"/>
        <v/>
      </c>
    </row>
    <row r="917" spans="12:12" x14ac:dyDescent="0.2">
      <c r="L917" s="44" t="str">
        <f t="shared" si="13"/>
        <v/>
      </c>
    </row>
    <row r="918" spans="12:12" x14ac:dyDescent="0.2">
      <c r="L918" s="44" t="str">
        <f t="shared" si="13"/>
        <v/>
      </c>
    </row>
    <row r="919" spans="12:12" x14ac:dyDescent="0.2">
      <c r="L919" s="44" t="str">
        <f t="shared" si="13"/>
        <v/>
      </c>
    </row>
    <row r="920" spans="12:12" x14ac:dyDescent="0.2">
      <c r="L920" s="44" t="str">
        <f t="shared" si="13"/>
        <v/>
      </c>
    </row>
    <row r="921" spans="12:12" x14ac:dyDescent="0.2">
      <c r="L921" s="44" t="str">
        <f t="shared" si="13"/>
        <v/>
      </c>
    </row>
    <row r="922" spans="12:12" x14ac:dyDescent="0.2">
      <c r="L922" s="44" t="str">
        <f t="shared" si="13"/>
        <v/>
      </c>
    </row>
    <row r="923" spans="12:12" x14ac:dyDescent="0.2">
      <c r="L923" s="44" t="str">
        <f t="shared" si="13"/>
        <v/>
      </c>
    </row>
    <row r="924" spans="12:12" x14ac:dyDescent="0.2">
      <c r="L924" s="44" t="str">
        <f t="shared" ref="L924:L987" si="14">IF(L923="","",IF(L923+1=$N$27+1,"",L923+1))</f>
        <v/>
      </c>
    </row>
    <row r="925" spans="12:12" x14ac:dyDescent="0.2">
      <c r="L925" s="44" t="str">
        <f t="shared" si="14"/>
        <v/>
      </c>
    </row>
    <row r="926" spans="12:12" x14ac:dyDescent="0.2">
      <c r="L926" s="44" t="str">
        <f t="shared" si="14"/>
        <v/>
      </c>
    </row>
    <row r="927" spans="12:12" x14ac:dyDescent="0.2">
      <c r="L927" s="44" t="str">
        <f t="shared" si="14"/>
        <v/>
      </c>
    </row>
    <row r="928" spans="12:12" x14ac:dyDescent="0.2">
      <c r="L928" s="44" t="str">
        <f t="shared" si="14"/>
        <v/>
      </c>
    </row>
    <row r="929" spans="12:12" x14ac:dyDescent="0.2">
      <c r="L929" s="44" t="str">
        <f t="shared" si="14"/>
        <v/>
      </c>
    </row>
    <row r="930" spans="12:12" x14ac:dyDescent="0.2">
      <c r="L930" s="44" t="str">
        <f t="shared" si="14"/>
        <v/>
      </c>
    </row>
    <row r="931" spans="12:12" x14ac:dyDescent="0.2">
      <c r="L931" s="44" t="str">
        <f t="shared" si="14"/>
        <v/>
      </c>
    </row>
    <row r="932" spans="12:12" x14ac:dyDescent="0.2">
      <c r="L932" s="44" t="str">
        <f t="shared" si="14"/>
        <v/>
      </c>
    </row>
    <row r="933" spans="12:12" x14ac:dyDescent="0.2">
      <c r="L933" s="44" t="str">
        <f t="shared" si="14"/>
        <v/>
      </c>
    </row>
    <row r="934" spans="12:12" x14ac:dyDescent="0.2">
      <c r="L934" s="44" t="str">
        <f t="shared" si="14"/>
        <v/>
      </c>
    </row>
    <row r="935" spans="12:12" x14ac:dyDescent="0.2">
      <c r="L935" s="44" t="str">
        <f t="shared" si="14"/>
        <v/>
      </c>
    </row>
    <row r="936" spans="12:12" x14ac:dyDescent="0.2">
      <c r="L936" s="44" t="str">
        <f t="shared" si="14"/>
        <v/>
      </c>
    </row>
    <row r="937" spans="12:12" x14ac:dyDescent="0.2">
      <c r="L937" s="44" t="str">
        <f t="shared" si="14"/>
        <v/>
      </c>
    </row>
    <row r="938" spans="12:12" x14ac:dyDescent="0.2">
      <c r="L938" s="44" t="str">
        <f t="shared" si="14"/>
        <v/>
      </c>
    </row>
    <row r="939" spans="12:12" x14ac:dyDescent="0.2">
      <c r="L939" s="44" t="str">
        <f t="shared" si="14"/>
        <v/>
      </c>
    </row>
    <row r="940" spans="12:12" x14ac:dyDescent="0.2">
      <c r="L940" s="44" t="str">
        <f t="shared" si="14"/>
        <v/>
      </c>
    </row>
    <row r="941" spans="12:12" x14ac:dyDescent="0.2">
      <c r="L941" s="44" t="str">
        <f t="shared" si="14"/>
        <v/>
      </c>
    </row>
    <row r="942" spans="12:12" x14ac:dyDescent="0.2">
      <c r="L942" s="44" t="str">
        <f t="shared" si="14"/>
        <v/>
      </c>
    </row>
    <row r="943" spans="12:12" x14ac:dyDescent="0.2">
      <c r="L943" s="44" t="str">
        <f t="shared" si="14"/>
        <v/>
      </c>
    </row>
    <row r="944" spans="12:12" x14ac:dyDescent="0.2">
      <c r="L944" s="44" t="str">
        <f t="shared" si="14"/>
        <v/>
      </c>
    </row>
    <row r="945" spans="12:12" x14ac:dyDescent="0.2">
      <c r="L945" s="44" t="str">
        <f t="shared" si="14"/>
        <v/>
      </c>
    </row>
    <row r="946" spans="12:12" x14ac:dyDescent="0.2">
      <c r="L946" s="44" t="str">
        <f t="shared" si="14"/>
        <v/>
      </c>
    </row>
    <row r="947" spans="12:12" x14ac:dyDescent="0.2">
      <c r="L947" s="44" t="str">
        <f t="shared" si="14"/>
        <v/>
      </c>
    </row>
    <row r="948" spans="12:12" x14ac:dyDescent="0.2">
      <c r="L948" s="44" t="str">
        <f t="shared" si="14"/>
        <v/>
      </c>
    </row>
    <row r="949" spans="12:12" x14ac:dyDescent="0.2">
      <c r="L949" s="44" t="str">
        <f t="shared" si="14"/>
        <v/>
      </c>
    </row>
    <row r="950" spans="12:12" x14ac:dyDescent="0.2">
      <c r="L950" s="44" t="str">
        <f t="shared" si="14"/>
        <v/>
      </c>
    </row>
    <row r="951" spans="12:12" x14ac:dyDescent="0.2">
      <c r="L951" s="44" t="str">
        <f t="shared" si="14"/>
        <v/>
      </c>
    </row>
    <row r="952" spans="12:12" x14ac:dyDescent="0.2">
      <c r="L952" s="44" t="str">
        <f t="shared" si="14"/>
        <v/>
      </c>
    </row>
    <row r="953" spans="12:12" x14ac:dyDescent="0.2">
      <c r="L953" s="44" t="str">
        <f t="shared" si="14"/>
        <v/>
      </c>
    </row>
    <row r="954" spans="12:12" x14ac:dyDescent="0.2">
      <c r="L954" s="44" t="str">
        <f t="shared" si="14"/>
        <v/>
      </c>
    </row>
    <row r="955" spans="12:12" x14ac:dyDescent="0.2">
      <c r="L955" s="44" t="str">
        <f t="shared" si="14"/>
        <v/>
      </c>
    </row>
    <row r="956" spans="12:12" x14ac:dyDescent="0.2">
      <c r="L956" s="44" t="str">
        <f t="shared" si="14"/>
        <v/>
      </c>
    </row>
    <row r="957" spans="12:12" x14ac:dyDescent="0.2">
      <c r="L957" s="44" t="str">
        <f t="shared" si="14"/>
        <v/>
      </c>
    </row>
    <row r="958" spans="12:12" x14ac:dyDescent="0.2">
      <c r="L958" s="44" t="str">
        <f t="shared" si="14"/>
        <v/>
      </c>
    </row>
    <row r="959" spans="12:12" x14ac:dyDescent="0.2">
      <c r="L959" s="44" t="str">
        <f t="shared" si="14"/>
        <v/>
      </c>
    </row>
    <row r="960" spans="12:12" x14ac:dyDescent="0.2">
      <c r="L960" s="44" t="str">
        <f t="shared" si="14"/>
        <v/>
      </c>
    </row>
    <row r="961" spans="12:12" x14ac:dyDescent="0.2">
      <c r="L961" s="44" t="str">
        <f t="shared" si="14"/>
        <v/>
      </c>
    </row>
    <row r="962" spans="12:12" x14ac:dyDescent="0.2">
      <c r="L962" s="44" t="str">
        <f t="shared" si="14"/>
        <v/>
      </c>
    </row>
    <row r="963" spans="12:12" x14ac:dyDescent="0.2">
      <c r="L963" s="44" t="str">
        <f t="shared" si="14"/>
        <v/>
      </c>
    </row>
    <row r="964" spans="12:12" x14ac:dyDescent="0.2">
      <c r="L964" s="44" t="str">
        <f t="shared" si="14"/>
        <v/>
      </c>
    </row>
    <row r="965" spans="12:12" x14ac:dyDescent="0.2">
      <c r="L965" s="44" t="str">
        <f t="shared" si="14"/>
        <v/>
      </c>
    </row>
    <row r="966" spans="12:12" x14ac:dyDescent="0.2">
      <c r="L966" s="44" t="str">
        <f t="shared" si="14"/>
        <v/>
      </c>
    </row>
    <row r="967" spans="12:12" x14ac:dyDescent="0.2">
      <c r="L967" s="44" t="str">
        <f t="shared" si="14"/>
        <v/>
      </c>
    </row>
    <row r="968" spans="12:12" x14ac:dyDescent="0.2">
      <c r="L968" s="44" t="str">
        <f t="shared" si="14"/>
        <v/>
      </c>
    </row>
    <row r="969" spans="12:12" x14ac:dyDescent="0.2">
      <c r="L969" s="44" t="str">
        <f t="shared" si="14"/>
        <v/>
      </c>
    </row>
    <row r="970" spans="12:12" x14ac:dyDescent="0.2">
      <c r="L970" s="44" t="str">
        <f t="shared" si="14"/>
        <v/>
      </c>
    </row>
    <row r="971" spans="12:12" x14ac:dyDescent="0.2">
      <c r="L971" s="44" t="str">
        <f t="shared" si="14"/>
        <v/>
      </c>
    </row>
    <row r="972" spans="12:12" x14ac:dyDescent="0.2">
      <c r="L972" s="44" t="str">
        <f t="shared" si="14"/>
        <v/>
      </c>
    </row>
    <row r="973" spans="12:12" x14ac:dyDescent="0.2">
      <c r="L973" s="44" t="str">
        <f t="shared" si="14"/>
        <v/>
      </c>
    </row>
    <row r="974" spans="12:12" x14ac:dyDescent="0.2">
      <c r="L974" s="44" t="str">
        <f t="shared" si="14"/>
        <v/>
      </c>
    </row>
    <row r="975" spans="12:12" x14ac:dyDescent="0.2">
      <c r="L975" s="44" t="str">
        <f t="shared" si="14"/>
        <v/>
      </c>
    </row>
    <row r="976" spans="12:12" x14ac:dyDescent="0.2">
      <c r="L976" s="44" t="str">
        <f t="shared" si="14"/>
        <v/>
      </c>
    </row>
    <row r="977" spans="12:12" x14ac:dyDescent="0.2">
      <c r="L977" s="44" t="str">
        <f t="shared" si="14"/>
        <v/>
      </c>
    </row>
    <row r="978" spans="12:12" x14ac:dyDescent="0.2">
      <c r="L978" s="44" t="str">
        <f t="shared" si="14"/>
        <v/>
      </c>
    </row>
    <row r="979" spans="12:12" x14ac:dyDescent="0.2">
      <c r="L979" s="44" t="str">
        <f t="shared" si="14"/>
        <v/>
      </c>
    </row>
    <row r="980" spans="12:12" x14ac:dyDescent="0.2">
      <c r="L980" s="44" t="str">
        <f t="shared" si="14"/>
        <v/>
      </c>
    </row>
    <row r="981" spans="12:12" x14ac:dyDescent="0.2">
      <c r="L981" s="44" t="str">
        <f t="shared" si="14"/>
        <v/>
      </c>
    </row>
    <row r="982" spans="12:12" x14ac:dyDescent="0.2">
      <c r="L982" s="44" t="str">
        <f t="shared" si="14"/>
        <v/>
      </c>
    </row>
    <row r="983" spans="12:12" x14ac:dyDescent="0.2">
      <c r="L983" s="44" t="str">
        <f t="shared" si="14"/>
        <v/>
      </c>
    </row>
    <row r="984" spans="12:12" x14ac:dyDescent="0.2">
      <c r="L984" s="44" t="str">
        <f t="shared" si="14"/>
        <v/>
      </c>
    </row>
    <row r="985" spans="12:12" x14ac:dyDescent="0.2">
      <c r="L985" s="44" t="str">
        <f t="shared" si="14"/>
        <v/>
      </c>
    </row>
    <row r="986" spans="12:12" x14ac:dyDescent="0.2">
      <c r="L986" s="44" t="str">
        <f t="shared" si="14"/>
        <v/>
      </c>
    </row>
    <row r="987" spans="12:12" x14ac:dyDescent="0.2">
      <c r="L987" s="44" t="str">
        <f t="shared" si="14"/>
        <v/>
      </c>
    </row>
    <row r="988" spans="12:12" x14ac:dyDescent="0.2">
      <c r="L988" s="44" t="str">
        <f t="shared" ref="L988:L1051" si="15">IF(L987="","",IF(L987+1=$N$27+1,"",L987+1))</f>
        <v/>
      </c>
    </row>
    <row r="989" spans="12:12" x14ac:dyDescent="0.2">
      <c r="L989" s="44" t="str">
        <f t="shared" si="15"/>
        <v/>
      </c>
    </row>
    <row r="990" spans="12:12" x14ac:dyDescent="0.2">
      <c r="L990" s="44" t="str">
        <f t="shared" si="15"/>
        <v/>
      </c>
    </row>
    <row r="991" spans="12:12" x14ac:dyDescent="0.2">
      <c r="L991" s="44" t="str">
        <f t="shared" si="15"/>
        <v/>
      </c>
    </row>
    <row r="992" spans="12:12" x14ac:dyDescent="0.2">
      <c r="L992" s="44" t="str">
        <f t="shared" si="15"/>
        <v/>
      </c>
    </row>
    <row r="993" spans="12:12" x14ac:dyDescent="0.2">
      <c r="L993" s="44" t="str">
        <f t="shared" si="15"/>
        <v/>
      </c>
    </row>
    <row r="994" spans="12:12" x14ac:dyDescent="0.2">
      <c r="L994" s="44" t="str">
        <f t="shared" si="15"/>
        <v/>
      </c>
    </row>
    <row r="995" spans="12:12" x14ac:dyDescent="0.2">
      <c r="L995" s="44" t="str">
        <f t="shared" si="15"/>
        <v/>
      </c>
    </row>
    <row r="996" spans="12:12" x14ac:dyDescent="0.2">
      <c r="L996" s="44" t="str">
        <f t="shared" si="15"/>
        <v/>
      </c>
    </row>
    <row r="997" spans="12:12" x14ac:dyDescent="0.2">
      <c r="L997" s="44" t="str">
        <f t="shared" si="15"/>
        <v/>
      </c>
    </row>
    <row r="998" spans="12:12" x14ac:dyDescent="0.2">
      <c r="L998" s="44" t="str">
        <f t="shared" si="15"/>
        <v/>
      </c>
    </row>
    <row r="999" spans="12:12" x14ac:dyDescent="0.2">
      <c r="L999" s="44" t="str">
        <f t="shared" si="15"/>
        <v/>
      </c>
    </row>
    <row r="1000" spans="12:12" x14ac:dyDescent="0.2">
      <c r="L1000" s="44" t="str">
        <f t="shared" si="15"/>
        <v/>
      </c>
    </row>
    <row r="1001" spans="12:12" x14ac:dyDescent="0.2">
      <c r="L1001" s="44" t="str">
        <f t="shared" si="15"/>
        <v/>
      </c>
    </row>
    <row r="1002" spans="12:12" x14ac:dyDescent="0.2">
      <c r="L1002" s="44" t="str">
        <f t="shared" si="15"/>
        <v/>
      </c>
    </row>
    <row r="1003" spans="12:12" x14ac:dyDescent="0.2">
      <c r="L1003" s="44" t="str">
        <f t="shared" si="15"/>
        <v/>
      </c>
    </row>
    <row r="1004" spans="12:12" x14ac:dyDescent="0.2">
      <c r="L1004" s="44" t="str">
        <f t="shared" si="15"/>
        <v/>
      </c>
    </row>
    <row r="1005" spans="12:12" x14ac:dyDescent="0.2">
      <c r="L1005" s="44" t="str">
        <f t="shared" si="15"/>
        <v/>
      </c>
    </row>
    <row r="1006" spans="12:12" x14ac:dyDescent="0.2">
      <c r="L1006" s="44" t="str">
        <f t="shared" si="15"/>
        <v/>
      </c>
    </row>
    <row r="1007" spans="12:12" x14ac:dyDescent="0.2">
      <c r="L1007" s="44" t="str">
        <f t="shared" si="15"/>
        <v/>
      </c>
    </row>
    <row r="1008" spans="12:12" x14ac:dyDescent="0.2">
      <c r="L1008" s="44" t="str">
        <f t="shared" si="15"/>
        <v/>
      </c>
    </row>
    <row r="1009" spans="12:12" x14ac:dyDescent="0.2">
      <c r="L1009" s="44" t="str">
        <f t="shared" si="15"/>
        <v/>
      </c>
    </row>
    <row r="1010" spans="12:12" x14ac:dyDescent="0.2">
      <c r="L1010" s="44" t="str">
        <f t="shared" si="15"/>
        <v/>
      </c>
    </row>
    <row r="1011" spans="12:12" x14ac:dyDescent="0.2">
      <c r="L1011" s="44" t="str">
        <f t="shared" si="15"/>
        <v/>
      </c>
    </row>
    <row r="1012" spans="12:12" x14ac:dyDescent="0.2">
      <c r="L1012" s="44" t="str">
        <f t="shared" si="15"/>
        <v/>
      </c>
    </row>
    <row r="1013" spans="12:12" x14ac:dyDescent="0.2">
      <c r="L1013" s="44" t="str">
        <f t="shared" si="15"/>
        <v/>
      </c>
    </row>
    <row r="1014" spans="12:12" x14ac:dyDescent="0.2">
      <c r="L1014" s="44" t="str">
        <f t="shared" si="15"/>
        <v/>
      </c>
    </row>
    <row r="1015" spans="12:12" x14ac:dyDescent="0.2">
      <c r="L1015" s="44" t="str">
        <f t="shared" si="15"/>
        <v/>
      </c>
    </row>
    <row r="1016" spans="12:12" x14ac:dyDescent="0.2">
      <c r="L1016" s="44" t="str">
        <f t="shared" si="15"/>
        <v/>
      </c>
    </row>
    <row r="1017" spans="12:12" x14ac:dyDescent="0.2">
      <c r="L1017" s="44" t="str">
        <f t="shared" si="15"/>
        <v/>
      </c>
    </row>
    <row r="1018" spans="12:12" x14ac:dyDescent="0.2">
      <c r="L1018" s="44" t="str">
        <f t="shared" si="15"/>
        <v/>
      </c>
    </row>
    <row r="1019" spans="12:12" x14ac:dyDescent="0.2">
      <c r="L1019" s="44" t="str">
        <f t="shared" si="15"/>
        <v/>
      </c>
    </row>
    <row r="1020" spans="12:12" x14ac:dyDescent="0.2">
      <c r="L1020" s="44" t="str">
        <f t="shared" si="15"/>
        <v/>
      </c>
    </row>
    <row r="1021" spans="12:12" x14ac:dyDescent="0.2">
      <c r="L1021" s="44" t="str">
        <f t="shared" si="15"/>
        <v/>
      </c>
    </row>
    <row r="1022" spans="12:12" x14ac:dyDescent="0.2">
      <c r="L1022" s="44" t="str">
        <f t="shared" si="15"/>
        <v/>
      </c>
    </row>
    <row r="1023" spans="12:12" x14ac:dyDescent="0.2">
      <c r="L1023" s="44" t="str">
        <f t="shared" si="15"/>
        <v/>
      </c>
    </row>
    <row r="1024" spans="12:12" x14ac:dyDescent="0.2">
      <c r="L1024" s="44" t="str">
        <f t="shared" si="15"/>
        <v/>
      </c>
    </row>
    <row r="1025" spans="12:12" x14ac:dyDescent="0.2">
      <c r="L1025" s="44" t="str">
        <f t="shared" si="15"/>
        <v/>
      </c>
    </row>
    <row r="1026" spans="12:12" x14ac:dyDescent="0.2">
      <c r="L1026" s="44" t="str">
        <f t="shared" si="15"/>
        <v/>
      </c>
    </row>
    <row r="1027" spans="12:12" x14ac:dyDescent="0.2">
      <c r="L1027" s="44" t="str">
        <f t="shared" si="15"/>
        <v/>
      </c>
    </row>
    <row r="1028" spans="12:12" x14ac:dyDescent="0.2">
      <c r="L1028" s="44" t="str">
        <f t="shared" si="15"/>
        <v/>
      </c>
    </row>
    <row r="1029" spans="12:12" x14ac:dyDescent="0.2">
      <c r="L1029" s="44" t="str">
        <f t="shared" si="15"/>
        <v/>
      </c>
    </row>
    <row r="1030" spans="12:12" x14ac:dyDescent="0.2">
      <c r="L1030" s="44" t="str">
        <f t="shared" si="15"/>
        <v/>
      </c>
    </row>
    <row r="1031" spans="12:12" x14ac:dyDescent="0.2">
      <c r="L1031" s="44" t="str">
        <f t="shared" si="15"/>
        <v/>
      </c>
    </row>
    <row r="1032" spans="12:12" x14ac:dyDescent="0.2">
      <c r="L1032" s="44" t="str">
        <f t="shared" si="15"/>
        <v/>
      </c>
    </row>
    <row r="1033" spans="12:12" x14ac:dyDescent="0.2">
      <c r="L1033" s="44" t="str">
        <f t="shared" si="15"/>
        <v/>
      </c>
    </row>
    <row r="1034" spans="12:12" x14ac:dyDescent="0.2">
      <c r="L1034" s="44" t="str">
        <f t="shared" si="15"/>
        <v/>
      </c>
    </row>
    <row r="1035" spans="12:12" x14ac:dyDescent="0.2">
      <c r="L1035" s="44" t="str">
        <f t="shared" si="15"/>
        <v/>
      </c>
    </row>
    <row r="1036" spans="12:12" x14ac:dyDescent="0.2">
      <c r="L1036" s="44" t="str">
        <f t="shared" si="15"/>
        <v/>
      </c>
    </row>
    <row r="1037" spans="12:12" x14ac:dyDescent="0.2">
      <c r="L1037" s="44" t="str">
        <f t="shared" si="15"/>
        <v/>
      </c>
    </row>
    <row r="1038" spans="12:12" x14ac:dyDescent="0.2">
      <c r="L1038" s="44" t="str">
        <f t="shared" si="15"/>
        <v/>
      </c>
    </row>
    <row r="1039" spans="12:12" x14ac:dyDescent="0.2">
      <c r="L1039" s="44" t="str">
        <f t="shared" si="15"/>
        <v/>
      </c>
    </row>
    <row r="1040" spans="12:12" x14ac:dyDescent="0.2">
      <c r="L1040" s="44" t="str">
        <f t="shared" si="15"/>
        <v/>
      </c>
    </row>
    <row r="1041" spans="12:12" x14ac:dyDescent="0.2">
      <c r="L1041" s="44" t="str">
        <f t="shared" si="15"/>
        <v/>
      </c>
    </row>
    <row r="1042" spans="12:12" x14ac:dyDescent="0.2">
      <c r="L1042" s="44" t="str">
        <f t="shared" si="15"/>
        <v/>
      </c>
    </row>
    <row r="1043" spans="12:12" x14ac:dyDescent="0.2">
      <c r="L1043" s="44" t="str">
        <f t="shared" si="15"/>
        <v/>
      </c>
    </row>
    <row r="1044" spans="12:12" x14ac:dyDescent="0.2">
      <c r="L1044" s="44" t="str">
        <f t="shared" si="15"/>
        <v/>
      </c>
    </row>
    <row r="1045" spans="12:12" x14ac:dyDescent="0.2">
      <c r="L1045" s="44" t="str">
        <f t="shared" si="15"/>
        <v/>
      </c>
    </row>
    <row r="1046" spans="12:12" x14ac:dyDescent="0.2">
      <c r="L1046" s="44" t="str">
        <f t="shared" si="15"/>
        <v/>
      </c>
    </row>
    <row r="1047" spans="12:12" x14ac:dyDescent="0.2">
      <c r="L1047" s="44" t="str">
        <f t="shared" si="15"/>
        <v/>
      </c>
    </row>
    <row r="1048" spans="12:12" x14ac:dyDescent="0.2">
      <c r="L1048" s="44" t="str">
        <f t="shared" si="15"/>
        <v/>
      </c>
    </row>
    <row r="1049" spans="12:12" x14ac:dyDescent="0.2">
      <c r="L1049" s="44" t="str">
        <f t="shared" si="15"/>
        <v/>
      </c>
    </row>
    <row r="1050" spans="12:12" x14ac:dyDescent="0.2">
      <c r="L1050" s="44" t="str">
        <f t="shared" si="15"/>
        <v/>
      </c>
    </row>
    <row r="1051" spans="12:12" x14ac:dyDescent="0.2">
      <c r="L1051" s="44" t="str">
        <f t="shared" si="15"/>
        <v/>
      </c>
    </row>
    <row r="1052" spans="12:12" x14ac:dyDescent="0.2">
      <c r="L1052" s="44" t="str">
        <f t="shared" ref="L1052:L1115" si="16">IF(L1051="","",IF(L1051+1=$N$27+1,"",L1051+1))</f>
        <v/>
      </c>
    </row>
    <row r="1053" spans="12:12" x14ac:dyDescent="0.2">
      <c r="L1053" s="44" t="str">
        <f t="shared" si="16"/>
        <v/>
      </c>
    </row>
    <row r="1054" spans="12:12" x14ac:dyDescent="0.2">
      <c r="L1054" s="44" t="str">
        <f t="shared" si="16"/>
        <v/>
      </c>
    </row>
    <row r="1055" spans="12:12" x14ac:dyDescent="0.2">
      <c r="L1055" s="44" t="str">
        <f t="shared" si="16"/>
        <v/>
      </c>
    </row>
    <row r="1056" spans="12:12" x14ac:dyDescent="0.2">
      <c r="L1056" s="44" t="str">
        <f t="shared" si="16"/>
        <v/>
      </c>
    </row>
    <row r="1057" spans="12:12" x14ac:dyDescent="0.2">
      <c r="L1057" s="44" t="str">
        <f t="shared" si="16"/>
        <v/>
      </c>
    </row>
    <row r="1058" spans="12:12" x14ac:dyDescent="0.2">
      <c r="L1058" s="44" t="str">
        <f t="shared" si="16"/>
        <v/>
      </c>
    </row>
    <row r="1059" spans="12:12" x14ac:dyDescent="0.2">
      <c r="L1059" s="44" t="str">
        <f t="shared" si="16"/>
        <v/>
      </c>
    </row>
    <row r="1060" spans="12:12" x14ac:dyDescent="0.2">
      <c r="L1060" s="44" t="str">
        <f t="shared" si="16"/>
        <v/>
      </c>
    </row>
    <row r="1061" spans="12:12" x14ac:dyDescent="0.2">
      <c r="L1061" s="44" t="str">
        <f t="shared" si="16"/>
        <v/>
      </c>
    </row>
    <row r="1062" spans="12:12" x14ac:dyDescent="0.2">
      <c r="L1062" s="44" t="str">
        <f t="shared" si="16"/>
        <v/>
      </c>
    </row>
    <row r="1063" spans="12:12" x14ac:dyDescent="0.2">
      <c r="L1063" s="44" t="str">
        <f t="shared" si="16"/>
        <v/>
      </c>
    </row>
    <row r="1064" spans="12:12" x14ac:dyDescent="0.2">
      <c r="L1064" s="44" t="str">
        <f t="shared" si="16"/>
        <v/>
      </c>
    </row>
    <row r="1065" spans="12:12" x14ac:dyDescent="0.2">
      <c r="L1065" s="44" t="str">
        <f t="shared" si="16"/>
        <v/>
      </c>
    </row>
    <row r="1066" spans="12:12" x14ac:dyDescent="0.2">
      <c r="L1066" s="44" t="str">
        <f t="shared" si="16"/>
        <v/>
      </c>
    </row>
    <row r="1067" spans="12:12" x14ac:dyDescent="0.2">
      <c r="L1067" s="44" t="str">
        <f t="shared" si="16"/>
        <v/>
      </c>
    </row>
    <row r="1068" spans="12:12" x14ac:dyDescent="0.2">
      <c r="L1068" s="44" t="str">
        <f t="shared" si="16"/>
        <v/>
      </c>
    </row>
    <row r="1069" spans="12:12" x14ac:dyDescent="0.2">
      <c r="L1069" s="44" t="str">
        <f t="shared" si="16"/>
        <v/>
      </c>
    </row>
    <row r="1070" spans="12:12" x14ac:dyDescent="0.2">
      <c r="L1070" s="44" t="str">
        <f t="shared" si="16"/>
        <v/>
      </c>
    </row>
    <row r="1071" spans="12:12" x14ac:dyDescent="0.2">
      <c r="L1071" s="44" t="str">
        <f t="shared" si="16"/>
        <v/>
      </c>
    </row>
    <row r="1072" spans="12:12" x14ac:dyDescent="0.2">
      <c r="L1072" s="44" t="str">
        <f t="shared" si="16"/>
        <v/>
      </c>
    </row>
    <row r="1073" spans="12:12" x14ac:dyDescent="0.2">
      <c r="L1073" s="44" t="str">
        <f t="shared" si="16"/>
        <v/>
      </c>
    </row>
    <row r="1074" spans="12:12" x14ac:dyDescent="0.2">
      <c r="L1074" s="44" t="str">
        <f t="shared" si="16"/>
        <v/>
      </c>
    </row>
    <row r="1075" spans="12:12" x14ac:dyDescent="0.2">
      <c r="L1075" s="44" t="str">
        <f t="shared" si="16"/>
        <v/>
      </c>
    </row>
    <row r="1076" spans="12:12" x14ac:dyDescent="0.2">
      <c r="L1076" s="44" t="str">
        <f t="shared" si="16"/>
        <v/>
      </c>
    </row>
    <row r="1077" spans="12:12" x14ac:dyDescent="0.2">
      <c r="L1077" s="44" t="str">
        <f t="shared" si="16"/>
        <v/>
      </c>
    </row>
    <row r="1078" spans="12:12" x14ac:dyDescent="0.2">
      <c r="L1078" s="44" t="str">
        <f t="shared" si="16"/>
        <v/>
      </c>
    </row>
    <row r="1079" spans="12:12" x14ac:dyDescent="0.2">
      <c r="L1079" s="44" t="str">
        <f t="shared" si="16"/>
        <v/>
      </c>
    </row>
    <row r="1080" spans="12:12" x14ac:dyDescent="0.2">
      <c r="L1080" s="44" t="str">
        <f t="shared" si="16"/>
        <v/>
      </c>
    </row>
    <row r="1081" spans="12:12" x14ac:dyDescent="0.2">
      <c r="L1081" s="44" t="str">
        <f t="shared" si="16"/>
        <v/>
      </c>
    </row>
    <row r="1082" spans="12:12" x14ac:dyDescent="0.2">
      <c r="L1082" s="44" t="str">
        <f t="shared" si="16"/>
        <v/>
      </c>
    </row>
    <row r="1083" spans="12:12" x14ac:dyDescent="0.2">
      <c r="L1083" s="44" t="str">
        <f t="shared" si="16"/>
        <v/>
      </c>
    </row>
    <row r="1084" spans="12:12" x14ac:dyDescent="0.2">
      <c r="L1084" s="44" t="str">
        <f t="shared" si="16"/>
        <v/>
      </c>
    </row>
    <row r="1085" spans="12:12" x14ac:dyDescent="0.2">
      <c r="L1085" s="44" t="str">
        <f t="shared" si="16"/>
        <v/>
      </c>
    </row>
    <row r="1086" spans="12:12" x14ac:dyDescent="0.2">
      <c r="L1086" s="44" t="str">
        <f t="shared" si="16"/>
        <v/>
      </c>
    </row>
    <row r="1087" spans="12:12" x14ac:dyDescent="0.2">
      <c r="L1087" s="44" t="str">
        <f t="shared" si="16"/>
        <v/>
      </c>
    </row>
    <row r="1088" spans="12:12" x14ac:dyDescent="0.2">
      <c r="L1088" s="44" t="str">
        <f t="shared" si="16"/>
        <v/>
      </c>
    </row>
    <row r="1089" spans="12:12" x14ac:dyDescent="0.2">
      <c r="L1089" s="44" t="str">
        <f t="shared" si="16"/>
        <v/>
      </c>
    </row>
    <row r="1090" spans="12:12" x14ac:dyDescent="0.2">
      <c r="L1090" s="44" t="str">
        <f t="shared" si="16"/>
        <v/>
      </c>
    </row>
    <row r="1091" spans="12:12" x14ac:dyDescent="0.2">
      <c r="L1091" s="44" t="str">
        <f t="shared" si="16"/>
        <v/>
      </c>
    </row>
    <row r="1092" spans="12:12" x14ac:dyDescent="0.2">
      <c r="L1092" s="44" t="str">
        <f t="shared" si="16"/>
        <v/>
      </c>
    </row>
    <row r="1093" spans="12:12" x14ac:dyDescent="0.2">
      <c r="L1093" s="44" t="str">
        <f t="shared" si="16"/>
        <v/>
      </c>
    </row>
    <row r="1094" spans="12:12" x14ac:dyDescent="0.2">
      <c r="L1094" s="44" t="str">
        <f t="shared" si="16"/>
        <v/>
      </c>
    </row>
    <row r="1095" spans="12:12" x14ac:dyDescent="0.2">
      <c r="L1095" s="44" t="str">
        <f t="shared" si="16"/>
        <v/>
      </c>
    </row>
    <row r="1096" spans="12:12" x14ac:dyDescent="0.2">
      <c r="L1096" s="44" t="str">
        <f t="shared" si="16"/>
        <v/>
      </c>
    </row>
    <row r="1097" spans="12:12" x14ac:dyDescent="0.2">
      <c r="L1097" s="44" t="str">
        <f t="shared" si="16"/>
        <v/>
      </c>
    </row>
    <row r="1098" spans="12:12" x14ac:dyDescent="0.2">
      <c r="L1098" s="44" t="str">
        <f t="shared" si="16"/>
        <v/>
      </c>
    </row>
    <row r="1099" spans="12:12" x14ac:dyDescent="0.2">
      <c r="L1099" s="44" t="str">
        <f t="shared" si="16"/>
        <v/>
      </c>
    </row>
    <row r="1100" spans="12:12" x14ac:dyDescent="0.2">
      <c r="L1100" s="44" t="str">
        <f t="shared" si="16"/>
        <v/>
      </c>
    </row>
    <row r="1101" spans="12:12" x14ac:dyDescent="0.2">
      <c r="L1101" s="44" t="str">
        <f t="shared" si="16"/>
        <v/>
      </c>
    </row>
    <row r="1102" spans="12:12" x14ac:dyDescent="0.2">
      <c r="L1102" s="44" t="str">
        <f t="shared" si="16"/>
        <v/>
      </c>
    </row>
    <row r="1103" spans="12:12" x14ac:dyDescent="0.2">
      <c r="L1103" s="44" t="str">
        <f t="shared" si="16"/>
        <v/>
      </c>
    </row>
    <row r="1104" spans="12:12" x14ac:dyDescent="0.2">
      <c r="L1104" s="44" t="str">
        <f t="shared" si="16"/>
        <v/>
      </c>
    </row>
    <row r="1105" spans="12:12" x14ac:dyDescent="0.2">
      <c r="L1105" s="44" t="str">
        <f t="shared" si="16"/>
        <v/>
      </c>
    </row>
    <row r="1106" spans="12:12" x14ac:dyDescent="0.2">
      <c r="L1106" s="44" t="str">
        <f t="shared" si="16"/>
        <v/>
      </c>
    </row>
    <row r="1107" spans="12:12" x14ac:dyDescent="0.2">
      <c r="L1107" s="44" t="str">
        <f t="shared" si="16"/>
        <v/>
      </c>
    </row>
    <row r="1108" spans="12:12" x14ac:dyDescent="0.2">
      <c r="L1108" s="44" t="str">
        <f t="shared" si="16"/>
        <v/>
      </c>
    </row>
    <row r="1109" spans="12:12" x14ac:dyDescent="0.2">
      <c r="L1109" s="44" t="str">
        <f t="shared" si="16"/>
        <v/>
      </c>
    </row>
    <row r="1110" spans="12:12" x14ac:dyDescent="0.2">
      <c r="L1110" s="44" t="str">
        <f t="shared" si="16"/>
        <v/>
      </c>
    </row>
    <row r="1111" spans="12:12" x14ac:dyDescent="0.2">
      <c r="L1111" s="44" t="str">
        <f t="shared" si="16"/>
        <v/>
      </c>
    </row>
    <row r="1112" spans="12:12" x14ac:dyDescent="0.2">
      <c r="L1112" s="44" t="str">
        <f t="shared" si="16"/>
        <v/>
      </c>
    </row>
    <row r="1113" spans="12:12" x14ac:dyDescent="0.2">
      <c r="L1113" s="44" t="str">
        <f t="shared" si="16"/>
        <v/>
      </c>
    </row>
    <row r="1114" spans="12:12" x14ac:dyDescent="0.2">
      <c r="L1114" s="44" t="str">
        <f t="shared" si="16"/>
        <v/>
      </c>
    </row>
    <row r="1115" spans="12:12" x14ac:dyDescent="0.2">
      <c r="L1115" s="44" t="str">
        <f t="shared" si="16"/>
        <v/>
      </c>
    </row>
    <row r="1116" spans="12:12" x14ac:dyDescent="0.2">
      <c r="L1116" s="44" t="str">
        <f t="shared" ref="L1116:L1179" si="17">IF(L1115="","",IF(L1115+1=$N$27+1,"",L1115+1))</f>
        <v/>
      </c>
    </row>
    <row r="1117" spans="12:12" x14ac:dyDescent="0.2">
      <c r="L1117" s="44" t="str">
        <f t="shared" si="17"/>
        <v/>
      </c>
    </row>
    <row r="1118" spans="12:12" x14ac:dyDescent="0.2">
      <c r="L1118" s="44" t="str">
        <f t="shared" si="17"/>
        <v/>
      </c>
    </row>
    <row r="1119" spans="12:12" x14ac:dyDescent="0.2">
      <c r="L1119" s="44" t="str">
        <f t="shared" si="17"/>
        <v/>
      </c>
    </row>
    <row r="1120" spans="12:12" x14ac:dyDescent="0.2">
      <c r="L1120" s="44" t="str">
        <f t="shared" si="17"/>
        <v/>
      </c>
    </row>
    <row r="1121" spans="12:12" x14ac:dyDescent="0.2">
      <c r="L1121" s="44" t="str">
        <f t="shared" si="17"/>
        <v/>
      </c>
    </row>
    <row r="1122" spans="12:12" x14ac:dyDescent="0.2">
      <c r="L1122" s="44" t="str">
        <f t="shared" si="17"/>
        <v/>
      </c>
    </row>
    <row r="1123" spans="12:12" x14ac:dyDescent="0.2">
      <c r="L1123" s="44" t="str">
        <f t="shared" si="17"/>
        <v/>
      </c>
    </row>
    <row r="1124" spans="12:12" x14ac:dyDescent="0.2">
      <c r="L1124" s="44" t="str">
        <f t="shared" si="17"/>
        <v/>
      </c>
    </row>
    <row r="1125" spans="12:12" x14ac:dyDescent="0.2">
      <c r="L1125" s="44" t="str">
        <f t="shared" si="17"/>
        <v/>
      </c>
    </row>
    <row r="1126" spans="12:12" x14ac:dyDescent="0.2">
      <c r="L1126" s="44" t="str">
        <f t="shared" si="17"/>
        <v/>
      </c>
    </row>
    <row r="1127" spans="12:12" x14ac:dyDescent="0.2">
      <c r="L1127" s="44" t="str">
        <f t="shared" si="17"/>
        <v/>
      </c>
    </row>
    <row r="1128" spans="12:12" x14ac:dyDescent="0.2">
      <c r="L1128" s="44" t="str">
        <f t="shared" si="17"/>
        <v/>
      </c>
    </row>
    <row r="1129" spans="12:12" x14ac:dyDescent="0.2">
      <c r="L1129" s="44" t="str">
        <f t="shared" si="17"/>
        <v/>
      </c>
    </row>
    <row r="1130" spans="12:12" x14ac:dyDescent="0.2">
      <c r="L1130" s="44" t="str">
        <f t="shared" si="17"/>
        <v/>
      </c>
    </row>
    <row r="1131" spans="12:12" x14ac:dyDescent="0.2">
      <c r="L1131" s="44" t="str">
        <f t="shared" si="17"/>
        <v/>
      </c>
    </row>
    <row r="1132" spans="12:12" x14ac:dyDescent="0.2">
      <c r="L1132" s="44" t="str">
        <f t="shared" si="17"/>
        <v/>
      </c>
    </row>
    <row r="1133" spans="12:12" x14ac:dyDescent="0.2">
      <c r="L1133" s="44" t="str">
        <f t="shared" si="17"/>
        <v/>
      </c>
    </row>
    <row r="1134" spans="12:12" x14ac:dyDescent="0.2">
      <c r="L1134" s="44" t="str">
        <f t="shared" si="17"/>
        <v/>
      </c>
    </row>
    <row r="1135" spans="12:12" x14ac:dyDescent="0.2">
      <c r="L1135" s="44" t="str">
        <f t="shared" si="17"/>
        <v/>
      </c>
    </row>
    <row r="1136" spans="12:12" x14ac:dyDescent="0.2">
      <c r="L1136" s="44" t="str">
        <f t="shared" si="17"/>
        <v/>
      </c>
    </row>
    <row r="1137" spans="12:12" x14ac:dyDescent="0.2">
      <c r="L1137" s="44" t="str">
        <f t="shared" si="17"/>
        <v/>
      </c>
    </row>
    <row r="1138" spans="12:12" x14ac:dyDescent="0.2">
      <c r="L1138" s="44" t="str">
        <f t="shared" si="17"/>
        <v/>
      </c>
    </row>
    <row r="1139" spans="12:12" x14ac:dyDescent="0.2">
      <c r="L1139" s="44" t="str">
        <f t="shared" si="17"/>
        <v/>
      </c>
    </row>
    <row r="1140" spans="12:12" x14ac:dyDescent="0.2">
      <c r="L1140" s="44" t="str">
        <f t="shared" si="17"/>
        <v/>
      </c>
    </row>
    <row r="1141" spans="12:12" x14ac:dyDescent="0.2">
      <c r="L1141" s="44" t="str">
        <f t="shared" si="17"/>
        <v/>
      </c>
    </row>
    <row r="1142" spans="12:12" x14ac:dyDescent="0.2">
      <c r="L1142" s="44" t="str">
        <f t="shared" si="17"/>
        <v/>
      </c>
    </row>
    <row r="1143" spans="12:12" x14ac:dyDescent="0.2">
      <c r="L1143" s="44" t="str">
        <f t="shared" si="17"/>
        <v/>
      </c>
    </row>
    <row r="1144" spans="12:12" x14ac:dyDescent="0.2">
      <c r="L1144" s="44" t="str">
        <f t="shared" si="17"/>
        <v/>
      </c>
    </row>
    <row r="1145" spans="12:12" x14ac:dyDescent="0.2">
      <c r="L1145" s="44" t="str">
        <f t="shared" si="17"/>
        <v/>
      </c>
    </row>
    <row r="1146" spans="12:12" x14ac:dyDescent="0.2">
      <c r="L1146" s="44" t="str">
        <f t="shared" si="17"/>
        <v/>
      </c>
    </row>
    <row r="1147" spans="12:12" x14ac:dyDescent="0.2">
      <c r="L1147" s="44" t="str">
        <f t="shared" si="17"/>
        <v/>
      </c>
    </row>
    <row r="1148" spans="12:12" x14ac:dyDescent="0.2">
      <c r="L1148" s="44" t="str">
        <f t="shared" si="17"/>
        <v/>
      </c>
    </row>
    <row r="1149" spans="12:12" x14ac:dyDescent="0.2">
      <c r="L1149" s="44" t="str">
        <f t="shared" si="17"/>
        <v/>
      </c>
    </row>
    <row r="1150" spans="12:12" x14ac:dyDescent="0.2">
      <c r="L1150" s="44" t="str">
        <f t="shared" si="17"/>
        <v/>
      </c>
    </row>
    <row r="1151" spans="12:12" x14ac:dyDescent="0.2">
      <c r="L1151" s="44" t="str">
        <f t="shared" si="17"/>
        <v/>
      </c>
    </row>
    <row r="1152" spans="12:12" x14ac:dyDescent="0.2">
      <c r="L1152" s="44" t="str">
        <f t="shared" si="17"/>
        <v/>
      </c>
    </row>
    <row r="1153" spans="12:12" x14ac:dyDescent="0.2">
      <c r="L1153" s="44" t="str">
        <f t="shared" si="17"/>
        <v/>
      </c>
    </row>
    <row r="1154" spans="12:12" x14ac:dyDescent="0.2">
      <c r="L1154" s="44" t="str">
        <f t="shared" si="17"/>
        <v/>
      </c>
    </row>
    <row r="1155" spans="12:12" x14ac:dyDescent="0.2">
      <c r="L1155" s="44" t="str">
        <f t="shared" si="17"/>
        <v/>
      </c>
    </row>
    <row r="1156" spans="12:12" x14ac:dyDescent="0.2">
      <c r="L1156" s="44" t="str">
        <f t="shared" si="17"/>
        <v/>
      </c>
    </row>
    <row r="1157" spans="12:12" x14ac:dyDescent="0.2">
      <c r="L1157" s="44" t="str">
        <f t="shared" si="17"/>
        <v/>
      </c>
    </row>
    <row r="1158" spans="12:12" x14ac:dyDescent="0.2">
      <c r="L1158" s="44" t="str">
        <f t="shared" si="17"/>
        <v/>
      </c>
    </row>
    <row r="1159" spans="12:12" x14ac:dyDescent="0.2">
      <c r="L1159" s="44" t="str">
        <f t="shared" si="17"/>
        <v/>
      </c>
    </row>
    <row r="1160" spans="12:12" x14ac:dyDescent="0.2">
      <c r="L1160" s="44" t="str">
        <f t="shared" si="17"/>
        <v/>
      </c>
    </row>
    <row r="1161" spans="12:12" x14ac:dyDescent="0.2">
      <c r="L1161" s="44" t="str">
        <f t="shared" si="17"/>
        <v/>
      </c>
    </row>
    <row r="1162" spans="12:12" x14ac:dyDescent="0.2">
      <c r="L1162" s="44" t="str">
        <f t="shared" si="17"/>
        <v/>
      </c>
    </row>
    <row r="1163" spans="12:12" x14ac:dyDescent="0.2">
      <c r="L1163" s="44" t="str">
        <f t="shared" si="17"/>
        <v/>
      </c>
    </row>
    <row r="1164" spans="12:12" x14ac:dyDescent="0.2">
      <c r="L1164" s="44" t="str">
        <f t="shared" si="17"/>
        <v/>
      </c>
    </row>
    <row r="1165" spans="12:12" x14ac:dyDescent="0.2">
      <c r="L1165" s="44" t="str">
        <f t="shared" si="17"/>
        <v/>
      </c>
    </row>
    <row r="1166" spans="12:12" x14ac:dyDescent="0.2">
      <c r="L1166" s="44" t="str">
        <f t="shared" si="17"/>
        <v/>
      </c>
    </row>
    <row r="1167" spans="12:12" x14ac:dyDescent="0.2">
      <c r="L1167" s="44" t="str">
        <f t="shared" si="17"/>
        <v/>
      </c>
    </row>
    <row r="1168" spans="12:12" x14ac:dyDescent="0.2">
      <c r="L1168" s="44" t="str">
        <f t="shared" si="17"/>
        <v/>
      </c>
    </row>
    <row r="1169" spans="12:12" x14ac:dyDescent="0.2">
      <c r="L1169" s="44" t="str">
        <f t="shared" si="17"/>
        <v/>
      </c>
    </row>
    <row r="1170" spans="12:12" x14ac:dyDescent="0.2">
      <c r="L1170" s="44" t="str">
        <f t="shared" si="17"/>
        <v/>
      </c>
    </row>
    <row r="1171" spans="12:12" x14ac:dyDescent="0.2">
      <c r="L1171" s="44" t="str">
        <f t="shared" si="17"/>
        <v/>
      </c>
    </row>
    <row r="1172" spans="12:12" x14ac:dyDescent="0.2">
      <c r="L1172" s="44" t="str">
        <f t="shared" si="17"/>
        <v/>
      </c>
    </row>
    <row r="1173" spans="12:12" x14ac:dyDescent="0.2">
      <c r="L1173" s="44" t="str">
        <f t="shared" si="17"/>
        <v/>
      </c>
    </row>
    <row r="1174" spans="12:12" x14ac:dyDescent="0.2">
      <c r="L1174" s="44" t="str">
        <f t="shared" si="17"/>
        <v/>
      </c>
    </row>
    <row r="1175" spans="12:12" x14ac:dyDescent="0.2">
      <c r="L1175" s="44" t="str">
        <f t="shared" si="17"/>
        <v/>
      </c>
    </row>
    <row r="1176" spans="12:12" x14ac:dyDescent="0.2">
      <c r="L1176" s="44" t="str">
        <f t="shared" si="17"/>
        <v/>
      </c>
    </row>
    <row r="1177" spans="12:12" x14ac:dyDescent="0.2">
      <c r="L1177" s="44" t="str">
        <f t="shared" si="17"/>
        <v/>
      </c>
    </row>
    <row r="1178" spans="12:12" x14ac:dyDescent="0.2">
      <c r="L1178" s="44" t="str">
        <f t="shared" si="17"/>
        <v/>
      </c>
    </row>
    <row r="1179" spans="12:12" x14ac:dyDescent="0.2">
      <c r="L1179" s="44" t="str">
        <f t="shared" si="17"/>
        <v/>
      </c>
    </row>
    <row r="1180" spans="12:12" x14ac:dyDescent="0.2">
      <c r="L1180" s="44" t="str">
        <f t="shared" ref="L1180:L1243" si="18">IF(L1179="","",IF(L1179+1=$N$27+1,"",L1179+1))</f>
        <v/>
      </c>
    </row>
    <row r="1181" spans="12:12" x14ac:dyDescent="0.2">
      <c r="L1181" s="44" t="str">
        <f t="shared" si="18"/>
        <v/>
      </c>
    </row>
    <row r="1182" spans="12:12" x14ac:dyDescent="0.2">
      <c r="L1182" s="44" t="str">
        <f t="shared" si="18"/>
        <v/>
      </c>
    </row>
    <row r="1183" spans="12:12" x14ac:dyDescent="0.2">
      <c r="L1183" s="44" t="str">
        <f t="shared" si="18"/>
        <v/>
      </c>
    </row>
    <row r="1184" spans="12:12" x14ac:dyDescent="0.2">
      <c r="L1184" s="44" t="str">
        <f t="shared" si="18"/>
        <v/>
      </c>
    </row>
    <row r="1185" spans="12:12" x14ac:dyDescent="0.2">
      <c r="L1185" s="44" t="str">
        <f t="shared" si="18"/>
        <v/>
      </c>
    </row>
    <row r="1186" spans="12:12" x14ac:dyDescent="0.2">
      <c r="L1186" s="44" t="str">
        <f t="shared" si="18"/>
        <v/>
      </c>
    </row>
    <row r="1187" spans="12:12" x14ac:dyDescent="0.2">
      <c r="L1187" s="44" t="str">
        <f t="shared" si="18"/>
        <v/>
      </c>
    </row>
    <row r="1188" spans="12:12" x14ac:dyDescent="0.2">
      <c r="L1188" s="44" t="str">
        <f t="shared" si="18"/>
        <v/>
      </c>
    </row>
    <row r="1189" spans="12:12" x14ac:dyDescent="0.2">
      <c r="L1189" s="44" t="str">
        <f t="shared" si="18"/>
        <v/>
      </c>
    </row>
    <row r="1190" spans="12:12" x14ac:dyDescent="0.2">
      <c r="L1190" s="44" t="str">
        <f t="shared" si="18"/>
        <v/>
      </c>
    </row>
    <row r="1191" spans="12:12" x14ac:dyDescent="0.2">
      <c r="L1191" s="44" t="str">
        <f t="shared" si="18"/>
        <v/>
      </c>
    </row>
    <row r="1192" spans="12:12" x14ac:dyDescent="0.2">
      <c r="L1192" s="44" t="str">
        <f t="shared" si="18"/>
        <v/>
      </c>
    </row>
    <row r="1193" spans="12:12" x14ac:dyDescent="0.2">
      <c r="L1193" s="44" t="str">
        <f t="shared" si="18"/>
        <v/>
      </c>
    </row>
    <row r="1194" spans="12:12" x14ac:dyDescent="0.2">
      <c r="L1194" s="44" t="str">
        <f t="shared" si="18"/>
        <v/>
      </c>
    </row>
    <row r="1195" spans="12:12" x14ac:dyDescent="0.2">
      <c r="L1195" s="44" t="str">
        <f t="shared" si="18"/>
        <v/>
      </c>
    </row>
    <row r="1196" spans="12:12" x14ac:dyDescent="0.2">
      <c r="L1196" s="44" t="str">
        <f t="shared" si="18"/>
        <v/>
      </c>
    </row>
    <row r="1197" spans="12:12" x14ac:dyDescent="0.2">
      <c r="L1197" s="44" t="str">
        <f t="shared" si="18"/>
        <v/>
      </c>
    </row>
    <row r="1198" spans="12:12" x14ac:dyDescent="0.2">
      <c r="L1198" s="44" t="str">
        <f t="shared" si="18"/>
        <v/>
      </c>
    </row>
    <row r="1199" spans="12:12" x14ac:dyDescent="0.2">
      <c r="L1199" s="44" t="str">
        <f t="shared" si="18"/>
        <v/>
      </c>
    </row>
    <row r="1200" spans="12:12" x14ac:dyDescent="0.2">
      <c r="L1200" s="44" t="str">
        <f t="shared" si="18"/>
        <v/>
      </c>
    </row>
    <row r="1201" spans="12:12" x14ac:dyDescent="0.2">
      <c r="L1201" s="44" t="str">
        <f t="shared" si="18"/>
        <v/>
      </c>
    </row>
    <row r="1202" spans="12:12" x14ac:dyDescent="0.2">
      <c r="L1202" s="44" t="str">
        <f t="shared" si="18"/>
        <v/>
      </c>
    </row>
    <row r="1203" spans="12:12" x14ac:dyDescent="0.2">
      <c r="L1203" s="44" t="str">
        <f t="shared" si="18"/>
        <v/>
      </c>
    </row>
    <row r="1204" spans="12:12" x14ac:dyDescent="0.2">
      <c r="L1204" s="44" t="str">
        <f t="shared" si="18"/>
        <v/>
      </c>
    </row>
    <row r="1205" spans="12:12" x14ac:dyDescent="0.2">
      <c r="L1205" s="44" t="str">
        <f t="shared" si="18"/>
        <v/>
      </c>
    </row>
    <row r="1206" spans="12:12" x14ac:dyDescent="0.2">
      <c r="L1206" s="44" t="str">
        <f t="shared" si="18"/>
        <v/>
      </c>
    </row>
    <row r="1207" spans="12:12" x14ac:dyDescent="0.2">
      <c r="L1207" s="44" t="str">
        <f t="shared" si="18"/>
        <v/>
      </c>
    </row>
    <row r="1208" spans="12:12" x14ac:dyDescent="0.2">
      <c r="L1208" s="44" t="str">
        <f t="shared" si="18"/>
        <v/>
      </c>
    </row>
    <row r="1209" spans="12:12" x14ac:dyDescent="0.2">
      <c r="L1209" s="44" t="str">
        <f t="shared" si="18"/>
        <v/>
      </c>
    </row>
    <row r="1210" spans="12:12" x14ac:dyDescent="0.2">
      <c r="L1210" s="44" t="str">
        <f t="shared" si="18"/>
        <v/>
      </c>
    </row>
    <row r="1211" spans="12:12" x14ac:dyDescent="0.2">
      <c r="L1211" s="44" t="str">
        <f t="shared" si="18"/>
        <v/>
      </c>
    </row>
    <row r="1212" spans="12:12" x14ac:dyDescent="0.2">
      <c r="L1212" s="44" t="str">
        <f t="shared" si="18"/>
        <v/>
      </c>
    </row>
    <row r="1213" spans="12:12" x14ac:dyDescent="0.2">
      <c r="L1213" s="44" t="str">
        <f t="shared" si="18"/>
        <v/>
      </c>
    </row>
    <row r="1214" spans="12:12" x14ac:dyDescent="0.2">
      <c r="L1214" s="44" t="str">
        <f t="shared" si="18"/>
        <v/>
      </c>
    </row>
    <row r="1215" spans="12:12" x14ac:dyDescent="0.2">
      <c r="L1215" s="44" t="str">
        <f t="shared" si="18"/>
        <v/>
      </c>
    </row>
    <row r="1216" spans="12:12" x14ac:dyDescent="0.2">
      <c r="L1216" s="44" t="str">
        <f t="shared" si="18"/>
        <v/>
      </c>
    </row>
    <row r="1217" spans="12:12" x14ac:dyDescent="0.2">
      <c r="L1217" s="44" t="str">
        <f t="shared" si="18"/>
        <v/>
      </c>
    </row>
    <row r="1218" spans="12:12" x14ac:dyDescent="0.2">
      <c r="L1218" s="44" t="str">
        <f t="shared" si="18"/>
        <v/>
      </c>
    </row>
    <row r="1219" spans="12:12" x14ac:dyDescent="0.2">
      <c r="L1219" s="44" t="str">
        <f t="shared" si="18"/>
        <v/>
      </c>
    </row>
    <row r="1220" spans="12:12" x14ac:dyDescent="0.2">
      <c r="L1220" s="44" t="str">
        <f t="shared" si="18"/>
        <v/>
      </c>
    </row>
    <row r="1221" spans="12:12" x14ac:dyDescent="0.2">
      <c r="L1221" s="44" t="str">
        <f t="shared" si="18"/>
        <v/>
      </c>
    </row>
    <row r="1222" spans="12:12" x14ac:dyDescent="0.2">
      <c r="L1222" s="44" t="str">
        <f t="shared" si="18"/>
        <v/>
      </c>
    </row>
    <row r="1223" spans="12:12" x14ac:dyDescent="0.2">
      <c r="L1223" s="44" t="str">
        <f t="shared" si="18"/>
        <v/>
      </c>
    </row>
    <row r="1224" spans="12:12" x14ac:dyDescent="0.2">
      <c r="L1224" s="44" t="str">
        <f t="shared" si="18"/>
        <v/>
      </c>
    </row>
    <row r="1225" spans="12:12" x14ac:dyDescent="0.2">
      <c r="L1225" s="44" t="str">
        <f t="shared" si="18"/>
        <v/>
      </c>
    </row>
    <row r="1226" spans="12:12" x14ac:dyDescent="0.2">
      <c r="L1226" s="44" t="str">
        <f t="shared" si="18"/>
        <v/>
      </c>
    </row>
    <row r="1227" spans="12:12" x14ac:dyDescent="0.2">
      <c r="L1227" s="44" t="str">
        <f t="shared" si="18"/>
        <v/>
      </c>
    </row>
    <row r="1228" spans="12:12" x14ac:dyDescent="0.2">
      <c r="L1228" s="44" t="str">
        <f t="shared" si="18"/>
        <v/>
      </c>
    </row>
    <row r="1229" spans="12:12" x14ac:dyDescent="0.2">
      <c r="L1229" s="44" t="str">
        <f t="shared" si="18"/>
        <v/>
      </c>
    </row>
    <row r="1230" spans="12:12" x14ac:dyDescent="0.2">
      <c r="L1230" s="44" t="str">
        <f t="shared" si="18"/>
        <v/>
      </c>
    </row>
    <row r="1231" spans="12:12" x14ac:dyDescent="0.2">
      <c r="L1231" s="44" t="str">
        <f t="shared" si="18"/>
        <v/>
      </c>
    </row>
    <row r="1232" spans="12:12" x14ac:dyDescent="0.2">
      <c r="L1232" s="44" t="str">
        <f t="shared" si="18"/>
        <v/>
      </c>
    </row>
    <row r="1233" spans="12:12" x14ac:dyDescent="0.2">
      <c r="L1233" s="44" t="str">
        <f t="shared" si="18"/>
        <v/>
      </c>
    </row>
    <row r="1234" spans="12:12" x14ac:dyDescent="0.2">
      <c r="L1234" s="44" t="str">
        <f t="shared" si="18"/>
        <v/>
      </c>
    </row>
    <row r="1235" spans="12:12" x14ac:dyDescent="0.2">
      <c r="L1235" s="44" t="str">
        <f t="shared" si="18"/>
        <v/>
      </c>
    </row>
    <row r="1236" spans="12:12" x14ac:dyDescent="0.2">
      <c r="L1236" s="44" t="str">
        <f t="shared" si="18"/>
        <v/>
      </c>
    </row>
    <row r="1237" spans="12:12" x14ac:dyDescent="0.2">
      <c r="L1237" s="44" t="str">
        <f t="shared" si="18"/>
        <v/>
      </c>
    </row>
    <row r="1238" spans="12:12" x14ac:dyDescent="0.2">
      <c r="L1238" s="44" t="str">
        <f t="shared" si="18"/>
        <v/>
      </c>
    </row>
    <row r="1239" spans="12:12" x14ac:dyDescent="0.2">
      <c r="L1239" s="44" t="str">
        <f t="shared" si="18"/>
        <v/>
      </c>
    </row>
    <row r="1240" spans="12:12" x14ac:dyDescent="0.2">
      <c r="L1240" s="44" t="str">
        <f t="shared" si="18"/>
        <v/>
      </c>
    </row>
    <row r="1241" spans="12:12" x14ac:dyDescent="0.2">
      <c r="L1241" s="44" t="str">
        <f t="shared" si="18"/>
        <v/>
      </c>
    </row>
    <row r="1242" spans="12:12" x14ac:dyDescent="0.2">
      <c r="L1242" s="44" t="str">
        <f t="shared" si="18"/>
        <v/>
      </c>
    </row>
    <row r="1243" spans="12:12" x14ac:dyDescent="0.2">
      <c r="L1243" s="44" t="str">
        <f t="shared" si="18"/>
        <v/>
      </c>
    </row>
    <row r="1244" spans="12:12" x14ac:dyDescent="0.2">
      <c r="L1244" s="44" t="str">
        <f t="shared" ref="L1244:L1307" si="19">IF(L1243="","",IF(L1243+1=$N$27+1,"",L1243+1))</f>
        <v/>
      </c>
    </row>
    <row r="1245" spans="12:12" x14ac:dyDescent="0.2">
      <c r="L1245" s="44" t="str">
        <f t="shared" si="19"/>
        <v/>
      </c>
    </row>
    <row r="1246" spans="12:12" x14ac:dyDescent="0.2">
      <c r="L1246" s="44" t="str">
        <f t="shared" si="19"/>
        <v/>
      </c>
    </row>
    <row r="1247" spans="12:12" x14ac:dyDescent="0.2">
      <c r="L1247" s="44" t="str">
        <f t="shared" si="19"/>
        <v/>
      </c>
    </row>
    <row r="1248" spans="12:12" x14ac:dyDescent="0.2">
      <c r="L1248" s="44" t="str">
        <f t="shared" si="19"/>
        <v/>
      </c>
    </row>
    <row r="1249" spans="12:12" x14ac:dyDescent="0.2">
      <c r="L1249" s="44" t="str">
        <f t="shared" si="19"/>
        <v/>
      </c>
    </row>
    <row r="1250" spans="12:12" x14ac:dyDescent="0.2">
      <c r="L1250" s="44" t="str">
        <f t="shared" si="19"/>
        <v/>
      </c>
    </row>
    <row r="1251" spans="12:12" x14ac:dyDescent="0.2">
      <c r="L1251" s="44" t="str">
        <f t="shared" si="19"/>
        <v/>
      </c>
    </row>
    <row r="1252" spans="12:12" x14ac:dyDescent="0.2">
      <c r="L1252" s="44" t="str">
        <f t="shared" si="19"/>
        <v/>
      </c>
    </row>
    <row r="1253" spans="12:12" x14ac:dyDescent="0.2">
      <c r="L1253" s="44" t="str">
        <f t="shared" si="19"/>
        <v/>
      </c>
    </row>
    <row r="1254" spans="12:12" x14ac:dyDescent="0.2">
      <c r="L1254" s="44" t="str">
        <f t="shared" si="19"/>
        <v/>
      </c>
    </row>
    <row r="1255" spans="12:12" x14ac:dyDescent="0.2">
      <c r="L1255" s="44" t="str">
        <f t="shared" si="19"/>
        <v/>
      </c>
    </row>
    <row r="1256" spans="12:12" x14ac:dyDescent="0.2">
      <c r="L1256" s="44" t="str">
        <f t="shared" si="19"/>
        <v/>
      </c>
    </row>
    <row r="1257" spans="12:12" x14ac:dyDescent="0.2">
      <c r="L1257" s="44" t="str">
        <f t="shared" si="19"/>
        <v/>
      </c>
    </row>
    <row r="1258" spans="12:12" x14ac:dyDescent="0.2">
      <c r="L1258" s="44" t="str">
        <f t="shared" si="19"/>
        <v/>
      </c>
    </row>
    <row r="1259" spans="12:12" x14ac:dyDescent="0.2">
      <c r="L1259" s="44" t="str">
        <f t="shared" si="19"/>
        <v/>
      </c>
    </row>
    <row r="1260" spans="12:12" x14ac:dyDescent="0.2">
      <c r="L1260" s="44" t="str">
        <f t="shared" si="19"/>
        <v/>
      </c>
    </row>
    <row r="1261" spans="12:12" x14ac:dyDescent="0.2">
      <c r="L1261" s="44" t="str">
        <f t="shared" si="19"/>
        <v/>
      </c>
    </row>
    <row r="1262" spans="12:12" x14ac:dyDescent="0.2">
      <c r="L1262" s="44" t="str">
        <f t="shared" si="19"/>
        <v/>
      </c>
    </row>
    <row r="1263" spans="12:12" x14ac:dyDescent="0.2">
      <c r="L1263" s="44" t="str">
        <f t="shared" si="19"/>
        <v/>
      </c>
    </row>
    <row r="1264" spans="12:12" x14ac:dyDescent="0.2">
      <c r="L1264" s="44" t="str">
        <f t="shared" si="19"/>
        <v/>
      </c>
    </row>
    <row r="1265" spans="12:12" x14ac:dyDescent="0.2">
      <c r="L1265" s="44" t="str">
        <f t="shared" si="19"/>
        <v/>
      </c>
    </row>
    <row r="1266" spans="12:12" x14ac:dyDescent="0.2">
      <c r="L1266" s="44" t="str">
        <f t="shared" si="19"/>
        <v/>
      </c>
    </row>
    <row r="1267" spans="12:12" x14ac:dyDescent="0.2">
      <c r="L1267" s="44" t="str">
        <f t="shared" si="19"/>
        <v/>
      </c>
    </row>
    <row r="1268" spans="12:12" x14ac:dyDescent="0.2">
      <c r="L1268" s="44" t="str">
        <f t="shared" si="19"/>
        <v/>
      </c>
    </row>
    <row r="1269" spans="12:12" x14ac:dyDescent="0.2">
      <c r="L1269" s="44" t="str">
        <f t="shared" si="19"/>
        <v/>
      </c>
    </row>
    <row r="1270" spans="12:12" x14ac:dyDescent="0.2">
      <c r="L1270" s="44" t="str">
        <f t="shared" si="19"/>
        <v/>
      </c>
    </row>
    <row r="1271" spans="12:12" x14ac:dyDescent="0.2">
      <c r="L1271" s="44" t="str">
        <f t="shared" si="19"/>
        <v/>
      </c>
    </row>
    <row r="1272" spans="12:12" x14ac:dyDescent="0.2">
      <c r="L1272" s="44" t="str">
        <f t="shared" si="19"/>
        <v/>
      </c>
    </row>
    <row r="1273" spans="12:12" x14ac:dyDescent="0.2">
      <c r="L1273" s="44" t="str">
        <f t="shared" si="19"/>
        <v/>
      </c>
    </row>
    <row r="1274" spans="12:12" x14ac:dyDescent="0.2">
      <c r="L1274" s="44" t="str">
        <f t="shared" si="19"/>
        <v/>
      </c>
    </row>
    <row r="1275" spans="12:12" x14ac:dyDescent="0.2">
      <c r="L1275" s="44" t="str">
        <f t="shared" si="19"/>
        <v/>
      </c>
    </row>
    <row r="1276" spans="12:12" x14ac:dyDescent="0.2">
      <c r="L1276" s="44" t="str">
        <f t="shared" si="19"/>
        <v/>
      </c>
    </row>
    <row r="1277" spans="12:12" x14ac:dyDescent="0.2">
      <c r="L1277" s="44" t="str">
        <f t="shared" si="19"/>
        <v/>
      </c>
    </row>
    <row r="1278" spans="12:12" x14ac:dyDescent="0.2">
      <c r="L1278" s="44" t="str">
        <f t="shared" si="19"/>
        <v/>
      </c>
    </row>
    <row r="1279" spans="12:12" x14ac:dyDescent="0.2">
      <c r="L1279" s="44" t="str">
        <f t="shared" si="19"/>
        <v/>
      </c>
    </row>
    <row r="1280" spans="12:12" x14ac:dyDescent="0.2">
      <c r="L1280" s="44" t="str">
        <f t="shared" si="19"/>
        <v/>
      </c>
    </row>
    <row r="1281" spans="12:12" x14ac:dyDescent="0.2">
      <c r="L1281" s="44" t="str">
        <f t="shared" si="19"/>
        <v/>
      </c>
    </row>
    <row r="1282" spans="12:12" x14ac:dyDescent="0.2">
      <c r="L1282" s="44" t="str">
        <f t="shared" si="19"/>
        <v/>
      </c>
    </row>
    <row r="1283" spans="12:12" x14ac:dyDescent="0.2">
      <c r="L1283" s="44" t="str">
        <f t="shared" si="19"/>
        <v/>
      </c>
    </row>
    <row r="1284" spans="12:12" x14ac:dyDescent="0.2">
      <c r="L1284" s="44" t="str">
        <f t="shared" si="19"/>
        <v/>
      </c>
    </row>
    <row r="1285" spans="12:12" x14ac:dyDescent="0.2">
      <c r="L1285" s="44" t="str">
        <f t="shared" si="19"/>
        <v/>
      </c>
    </row>
    <row r="1286" spans="12:12" x14ac:dyDescent="0.2">
      <c r="L1286" s="44" t="str">
        <f t="shared" si="19"/>
        <v/>
      </c>
    </row>
    <row r="1287" spans="12:12" x14ac:dyDescent="0.2">
      <c r="L1287" s="44" t="str">
        <f t="shared" si="19"/>
        <v/>
      </c>
    </row>
    <row r="1288" spans="12:12" x14ac:dyDescent="0.2">
      <c r="L1288" s="44" t="str">
        <f t="shared" si="19"/>
        <v/>
      </c>
    </row>
    <row r="1289" spans="12:12" x14ac:dyDescent="0.2">
      <c r="L1289" s="44" t="str">
        <f t="shared" si="19"/>
        <v/>
      </c>
    </row>
    <row r="1290" spans="12:12" x14ac:dyDescent="0.2">
      <c r="L1290" s="44" t="str">
        <f t="shared" si="19"/>
        <v/>
      </c>
    </row>
    <row r="1291" spans="12:12" x14ac:dyDescent="0.2">
      <c r="L1291" s="44" t="str">
        <f t="shared" si="19"/>
        <v/>
      </c>
    </row>
    <row r="1292" spans="12:12" x14ac:dyDescent="0.2">
      <c r="L1292" s="44" t="str">
        <f t="shared" si="19"/>
        <v/>
      </c>
    </row>
    <row r="1293" spans="12:12" x14ac:dyDescent="0.2">
      <c r="L1293" s="44" t="str">
        <f t="shared" si="19"/>
        <v/>
      </c>
    </row>
    <row r="1294" spans="12:12" x14ac:dyDescent="0.2">
      <c r="L1294" s="44" t="str">
        <f t="shared" si="19"/>
        <v/>
      </c>
    </row>
    <row r="1295" spans="12:12" x14ac:dyDescent="0.2">
      <c r="L1295" s="44" t="str">
        <f t="shared" si="19"/>
        <v/>
      </c>
    </row>
    <row r="1296" spans="12:12" x14ac:dyDescent="0.2">
      <c r="L1296" s="44" t="str">
        <f t="shared" si="19"/>
        <v/>
      </c>
    </row>
    <row r="1297" spans="12:12" x14ac:dyDescent="0.2">
      <c r="L1297" s="44" t="str">
        <f t="shared" si="19"/>
        <v/>
      </c>
    </row>
    <row r="1298" spans="12:12" x14ac:dyDescent="0.2">
      <c r="L1298" s="44" t="str">
        <f t="shared" si="19"/>
        <v/>
      </c>
    </row>
    <row r="1299" spans="12:12" x14ac:dyDescent="0.2">
      <c r="L1299" s="44" t="str">
        <f t="shared" si="19"/>
        <v/>
      </c>
    </row>
    <row r="1300" spans="12:12" x14ac:dyDescent="0.2">
      <c r="L1300" s="44" t="str">
        <f t="shared" si="19"/>
        <v/>
      </c>
    </row>
    <row r="1301" spans="12:12" x14ac:dyDescent="0.2">
      <c r="L1301" s="44" t="str">
        <f t="shared" si="19"/>
        <v/>
      </c>
    </row>
    <row r="1302" spans="12:12" x14ac:dyDescent="0.2">
      <c r="L1302" s="44" t="str">
        <f t="shared" si="19"/>
        <v/>
      </c>
    </row>
    <row r="1303" spans="12:12" x14ac:dyDescent="0.2">
      <c r="L1303" s="44" t="str">
        <f t="shared" si="19"/>
        <v/>
      </c>
    </row>
    <row r="1304" spans="12:12" x14ac:dyDescent="0.2">
      <c r="L1304" s="44" t="str">
        <f t="shared" si="19"/>
        <v/>
      </c>
    </row>
    <row r="1305" spans="12:12" x14ac:dyDescent="0.2">
      <c r="L1305" s="44" t="str">
        <f t="shared" si="19"/>
        <v/>
      </c>
    </row>
    <row r="1306" spans="12:12" x14ac:dyDescent="0.2">
      <c r="L1306" s="44" t="str">
        <f t="shared" si="19"/>
        <v/>
      </c>
    </row>
    <row r="1307" spans="12:12" x14ac:dyDescent="0.2">
      <c r="L1307" s="44" t="str">
        <f t="shared" si="19"/>
        <v/>
      </c>
    </row>
    <row r="1308" spans="12:12" x14ac:dyDescent="0.2">
      <c r="L1308" s="44" t="str">
        <f t="shared" ref="L1308:L1371" si="20">IF(L1307="","",IF(L1307+1=$N$27+1,"",L1307+1))</f>
        <v/>
      </c>
    </row>
    <row r="1309" spans="12:12" x14ac:dyDescent="0.2">
      <c r="L1309" s="44" t="str">
        <f t="shared" si="20"/>
        <v/>
      </c>
    </row>
    <row r="1310" spans="12:12" x14ac:dyDescent="0.2">
      <c r="L1310" s="44" t="str">
        <f t="shared" si="20"/>
        <v/>
      </c>
    </row>
    <row r="1311" spans="12:12" x14ac:dyDescent="0.2">
      <c r="L1311" s="44" t="str">
        <f t="shared" si="20"/>
        <v/>
      </c>
    </row>
    <row r="1312" spans="12:12" x14ac:dyDescent="0.2">
      <c r="L1312" s="44" t="str">
        <f t="shared" si="20"/>
        <v/>
      </c>
    </row>
    <row r="1313" spans="12:12" x14ac:dyDescent="0.2">
      <c r="L1313" s="44" t="str">
        <f t="shared" si="20"/>
        <v/>
      </c>
    </row>
    <row r="1314" spans="12:12" x14ac:dyDescent="0.2">
      <c r="L1314" s="44" t="str">
        <f t="shared" si="20"/>
        <v/>
      </c>
    </row>
    <row r="1315" spans="12:12" x14ac:dyDescent="0.2">
      <c r="L1315" s="44" t="str">
        <f t="shared" si="20"/>
        <v/>
      </c>
    </row>
    <row r="1316" spans="12:12" x14ac:dyDescent="0.2">
      <c r="L1316" s="44" t="str">
        <f t="shared" si="20"/>
        <v/>
      </c>
    </row>
    <row r="1317" spans="12:12" x14ac:dyDescent="0.2">
      <c r="L1317" s="44" t="str">
        <f t="shared" si="20"/>
        <v/>
      </c>
    </row>
    <row r="1318" spans="12:12" x14ac:dyDescent="0.2">
      <c r="L1318" s="44" t="str">
        <f t="shared" si="20"/>
        <v/>
      </c>
    </row>
    <row r="1319" spans="12:12" x14ac:dyDescent="0.2">
      <c r="L1319" s="44" t="str">
        <f t="shared" si="20"/>
        <v/>
      </c>
    </row>
    <row r="1320" spans="12:12" x14ac:dyDescent="0.2">
      <c r="L1320" s="44" t="str">
        <f t="shared" si="20"/>
        <v/>
      </c>
    </row>
    <row r="1321" spans="12:12" x14ac:dyDescent="0.2">
      <c r="L1321" s="44" t="str">
        <f t="shared" si="20"/>
        <v/>
      </c>
    </row>
    <row r="1322" spans="12:12" x14ac:dyDescent="0.2">
      <c r="L1322" s="44" t="str">
        <f t="shared" si="20"/>
        <v/>
      </c>
    </row>
    <row r="1323" spans="12:12" x14ac:dyDescent="0.2">
      <c r="L1323" s="44" t="str">
        <f t="shared" si="20"/>
        <v/>
      </c>
    </row>
    <row r="1324" spans="12:12" x14ac:dyDescent="0.2">
      <c r="L1324" s="44" t="str">
        <f t="shared" si="20"/>
        <v/>
      </c>
    </row>
    <row r="1325" spans="12:12" x14ac:dyDescent="0.2">
      <c r="L1325" s="44" t="str">
        <f t="shared" si="20"/>
        <v/>
      </c>
    </row>
    <row r="1326" spans="12:12" x14ac:dyDescent="0.2">
      <c r="L1326" s="44" t="str">
        <f t="shared" si="20"/>
        <v/>
      </c>
    </row>
    <row r="1327" spans="12:12" x14ac:dyDescent="0.2">
      <c r="L1327" s="44" t="str">
        <f t="shared" si="20"/>
        <v/>
      </c>
    </row>
    <row r="1328" spans="12:12" x14ac:dyDescent="0.2">
      <c r="L1328" s="44" t="str">
        <f t="shared" si="20"/>
        <v/>
      </c>
    </row>
    <row r="1329" spans="12:12" x14ac:dyDescent="0.2">
      <c r="L1329" s="44" t="str">
        <f t="shared" si="20"/>
        <v/>
      </c>
    </row>
    <row r="1330" spans="12:12" x14ac:dyDescent="0.2">
      <c r="L1330" s="44" t="str">
        <f t="shared" si="20"/>
        <v/>
      </c>
    </row>
    <row r="1331" spans="12:12" x14ac:dyDescent="0.2">
      <c r="L1331" s="44" t="str">
        <f t="shared" si="20"/>
        <v/>
      </c>
    </row>
    <row r="1332" spans="12:12" x14ac:dyDescent="0.2">
      <c r="L1332" s="44" t="str">
        <f t="shared" si="20"/>
        <v/>
      </c>
    </row>
    <row r="1333" spans="12:12" x14ac:dyDescent="0.2">
      <c r="L1333" s="44" t="str">
        <f t="shared" si="20"/>
        <v/>
      </c>
    </row>
    <row r="1334" spans="12:12" x14ac:dyDescent="0.2">
      <c r="L1334" s="44" t="str">
        <f t="shared" si="20"/>
        <v/>
      </c>
    </row>
    <row r="1335" spans="12:12" x14ac:dyDescent="0.2">
      <c r="L1335" s="44" t="str">
        <f t="shared" si="20"/>
        <v/>
      </c>
    </row>
    <row r="1336" spans="12:12" x14ac:dyDescent="0.2">
      <c r="L1336" s="44" t="str">
        <f t="shared" si="20"/>
        <v/>
      </c>
    </row>
    <row r="1337" spans="12:12" x14ac:dyDescent="0.2">
      <c r="L1337" s="44" t="str">
        <f t="shared" si="20"/>
        <v/>
      </c>
    </row>
    <row r="1338" spans="12:12" x14ac:dyDescent="0.2">
      <c r="L1338" s="44" t="str">
        <f t="shared" si="20"/>
        <v/>
      </c>
    </row>
    <row r="1339" spans="12:12" x14ac:dyDescent="0.2">
      <c r="L1339" s="44" t="str">
        <f t="shared" si="20"/>
        <v/>
      </c>
    </row>
    <row r="1340" spans="12:12" x14ac:dyDescent="0.2">
      <c r="L1340" s="44" t="str">
        <f t="shared" si="20"/>
        <v/>
      </c>
    </row>
    <row r="1341" spans="12:12" x14ac:dyDescent="0.2">
      <c r="L1341" s="44" t="str">
        <f t="shared" si="20"/>
        <v/>
      </c>
    </row>
    <row r="1342" spans="12:12" x14ac:dyDescent="0.2">
      <c r="L1342" s="44" t="str">
        <f t="shared" si="20"/>
        <v/>
      </c>
    </row>
    <row r="1343" spans="12:12" x14ac:dyDescent="0.2">
      <c r="L1343" s="44" t="str">
        <f t="shared" si="20"/>
        <v/>
      </c>
    </row>
    <row r="1344" spans="12:12" x14ac:dyDescent="0.2">
      <c r="L1344" s="44" t="str">
        <f t="shared" si="20"/>
        <v/>
      </c>
    </row>
    <row r="1345" spans="12:12" x14ac:dyDescent="0.2">
      <c r="L1345" s="44" t="str">
        <f t="shared" si="20"/>
        <v/>
      </c>
    </row>
    <row r="1346" spans="12:12" x14ac:dyDescent="0.2">
      <c r="L1346" s="44" t="str">
        <f t="shared" si="20"/>
        <v/>
      </c>
    </row>
    <row r="1347" spans="12:12" x14ac:dyDescent="0.2">
      <c r="L1347" s="44" t="str">
        <f t="shared" si="20"/>
        <v/>
      </c>
    </row>
    <row r="1348" spans="12:12" x14ac:dyDescent="0.2">
      <c r="L1348" s="44" t="str">
        <f t="shared" si="20"/>
        <v/>
      </c>
    </row>
    <row r="1349" spans="12:12" x14ac:dyDescent="0.2">
      <c r="L1349" s="44" t="str">
        <f t="shared" si="20"/>
        <v/>
      </c>
    </row>
    <row r="1350" spans="12:12" x14ac:dyDescent="0.2">
      <c r="L1350" s="44" t="str">
        <f t="shared" si="20"/>
        <v/>
      </c>
    </row>
    <row r="1351" spans="12:12" x14ac:dyDescent="0.2">
      <c r="L1351" s="44" t="str">
        <f t="shared" si="20"/>
        <v/>
      </c>
    </row>
    <row r="1352" spans="12:12" x14ac:dyDescent="0.2">
      <c r="L1352" s="44" t="str">
        <f t="shared" si="20"/>
        <v/>
      </c>
    </row>
    <row r="1353" spans="12:12" x14ac:dyDescent="0.2">
      <c r="L1353" s="44" t="str">
        <f t="shared" si="20"/>
        <v/>
      </c>
    </row>
    <row r="1354" spans="12:12" x14ac:dyDescent="0.2">
      <c r="L1354" s="44" t="str">
        <f t="shared" si="20"/>
        <v/>
      </c>
    </row>
    <row r="1355" spans="12:12" x14ac:dyDescent="0.2">
      <c r="L1355" s="44" t="str">
        <f t="shared" si="20"/>
        <v/>
      </c>
    </row>
    <row r="1356" spans="12:12" x14ac:dyDescent="0.2">
      <c r="L1356" s="44" t="str">
        <f t="shared" si="20"/>
        <v/>
      </c>
    </row>
    <row r="1357" spans="12:12" x14ac:dyDescent="0.2">
      <c r="L1357" s="44" t="str">
        <f t="shared" si="20"/>
        <v/>
      </c>
    </row>
    <row r="1358" spans="12:12" x14ac:dyDescent="0.2">
      <c r="L1358" s="44" t="str">
        <f t="shared" si="20"/>
        <v/>
      </c>
    </row>
    <row r="1359" spans="12:12" x14ac:dyDescent="0.2">
      <c r="L1359" s="44" t="str">
        <f t="shared" si="20"/>
        <v/>
      </c>
    </row>
    <row r="1360" spans="12:12" x14ac:dyDescent="0.2">
      <c r="L1360" s="44" t="str">
        <f t="shared" si="20"/>
        <v/>
      </c>
    </row>
    <row r="1361" spans="12:12" x14ac:dyDescent="0.2">
      <c r="L1361" s="44" t="str">
        <f t="shared" si="20"/>
        <v/>
      </c>
    </row>
    <row r="1362" spans="12:12" x14ac:dyDescent="0.2">
      <c r="L1362" s="44" t="str">
        <f t="shared" si="20"/>
        <v/>
      </c>
    </row>
    <row r="1363" spans="12:12" x14ac:dyDescent="0.2">
      <c r="L1363" s="44" t="str">
        <f t="shared" si="20"/>
        <v/>
      </c>
    </row>
    <row r="1364" spans="12:12" x14ac:dyDescent="0.2">
      <c r="L1364" s="44" t="str">
        <f t="shared" si="20"/>
        <v/>
      </c>
    </row>
    <row r="1365" spans="12:12" x14ac:dyDescent="0.2">
      <c r="L1365" s="44" t="str">
        <f t="shared" si="20"/>
        <v/>
      </c>
    </row>
    <row r="1366" spans="12:12" x14ac:dyDescent="0.2">
      <c r="L1366" s="44" t="str">
        <f t="shared" si="20"/>
        <v/>
      </c>
    </row>
    <row r="1367" spans="12:12" x14ac:dyDescent="0.2">
      <c r="L1367" s="44" t="str">
        <f t="shared" si="20"/>
        <v/>
      </c>
    </row>
    <row r="1368" spans="12:12" x14ac:dyDescent="0.2">
      <c r="L1368" s="44" t="str">
        <f t="shared" si="20"/>
        <v/>
      </c>
    </row>
    <row r="1369" spans="12:12" x14ac:dyDescent="0.2">
      <c r="L1369" s="44" t="str">
        <f t="shared" si="20"/>
        <v/>
      </c>
    </row>
    <row r="1370" spans="12:12" x14ac:dyDescent="0.2">
      <c r="L1370" s="44" t="str">
        <f t="shared" si="20"/>
        <v/>
      </c>
    </row>
    <row r="1371" spans="12:12" x14ac:dyDescent="0.2">
      <c r="L1371" s="44" t="str">
        <f t="shared" si="20"/>
        <v/>
      </c>
    </row>
    <row r="1372" spans="12:12" x14ac:dyDescent="0.2">
      <c r="L1372" s="44" t="str">
        <f t="shared" ref="L1372:L1435" si="21">IF(L1371="","",IF(L1371+1=$N$27+1,"",L1371+1))</f>
        <v/>
      </c>
    </row>
    <row r="1373" spans="12:12" x14ac:dyDescent="0.2">
      <c r="L1373" s="44" t="str">
        <f t="shared" si="21"/>
        <v/>
      </c>
    </row>
    <row r="1374" spans="12:12" x14ac:dyDescent="0.2">
      <c r="L1374" s="44" t="str">
        <f t="shared" si="21"/>
        <v/>
      </c>
    </row>
    <row r="1375" spans="12:12" x14ac:dyDescent="0.2">
      <c r="L1375" s="44" t="str">
        <f t="shared" si="21"/>
        <v/>
      </c>
    </row>
    <row r="1376" spans="12:12" x14ac:dyDescent="0.2">
      <c r="L1376" s="44" t="str">
        <f t="shared" si="21"/>
        <v/>
      </c>
    </row>
    <row r="1377" spans="12:12" x14ac:dyDescent="0.2">
      <c r="L1377" s="44" t="str">
        <f t="shared" si="21"/>
        <v/>
      </c>
    </row>
    <row r="1378" spans="12:12" x14ac:dyDescent="0.2">
      <c r="L1378" s="44" t="str">
        <f t="shared" si="21"/>
        <v/>
      </c>
    </row>
    <row r="1379" spans="12:12" x14ac:dyDescent="0.2">
      <c r="L1379" s="44" t="str">
        <f t="shared" si="21"/>
        <v/>
      </c>
    </row>
    <row r="1380" spans="12:12" x14ac:dyDescent="0.2">
      <c r="L1380" s="44" t="str">
        <f t="shared" si="21"/>
        <v/>
      </c>
    </row>
    <row r="1381" spans="12:12" x14ac:dyDescent="0.2">
      <c r="L1381" s="44" t="str">
        <f t="shared" si="21"/>
        <v/>
      </c>
    </row>
    <row r="1382" spans="12:12" x14ac:dyDescent="0.2">
      <c r="L1382" s="44" t="str">
        <f t="shared" si="21"/>
        <v/>
      </c>
    </row>
    <row r="1383" spans="12:12" x14ac:dyDescent="0.2">
      <c r="L1383" s="44" t="str">
        <f t="shared" si="21"/>
        <v/>
      </c>
    </row>
    <row r="1384" spans="12:12" x14ac:dyDescent="0.2">
      <c r="L1384" s="44" t="str">
        <f t="shared" si="21"/>
        <v/>
      </c>
    </row>
    <row r="1385" spans="12:12" x14ac:dyDescent="0.2">
      <c r="L1385" s="44" t="str">
        <f t="shared" si="21"/>
        <v/>
      </c>
    </row>
    <row r="1386" spans="12:12" x14ac:dyDescent="0.2">
      <c r="L1386" s="44" t="str">
        <f t="shared" si="21"/>
        <v/>
      </c>
    </row>
    <row r="1387" spans="12:12" x14ac:dyDescent="0.2">
      <c r="L1387" s="44" t="str">
        <f t="shared" si="21"/>
        <v/>
      </c>
    </row>
    <row r="1388" spans="12:12" x14ac:dyDescent="0.2">
      <c r="L1388" s="44" t="str">
        <f t="shared" si="21"/>
        <v/>
      </c>
    </row>
    <row r="1389" spans="12:12" x14ac:dyDescent="0.2">
      <c r="L1389" s="44" t="str">
        <f t="shared" si="21"/>
        <v/>
      </c>
    </row>
    <row r="1390" spans="12:12" x14ac:dyDescent="0.2">
      <c r="L1390" s="44" t="str">
        <f t="shared" si="21"/>
        <v/>
      </c>
    </row>
    <row r="1391" spans="12:12" x14ac:dyDescent="0.2">
      <c r="L1391" s="44" t="str">
        <f t="shared" si="21"/>
        <v/>
      </c>
    </row>
    <row r="1392" spans="12:12" x14ac:dyDescent="0.2">
      <c r="L1392" s="44" t="str">
        <f t="shared" si="21"/>
        <v/>
      </c>
    </row>
    <row r="1393" spans="12:12" x14ac:dyDescent="0.2">
      <c r="L1393" s="44" t="str">
        <f t="shared" si="21"/>
        <v/>
      </c>
    </row>
    <row r="1394" spans="12:12" x14ac:dyDescent="0.2">
      <c r="L1394" s="44" t="str">
        <f t="shared" si="21"/>
        <v/>
      </c>
    </row>
    <row r="1395" spans="12:12" x14ac:dyDescent="0.2">
      <c r="L1395" s="44" t="str">
        <f t="shared" si="21"/>
        <v/>
      </c>
    </row>
    <row r="1396" spans="12:12" x14ac:dyDescent="0.2">
      <c r="L1396" s="44" t="str">
        <f t="shared" si="21"/>
        <v/>
      </c>
    </row>
    <row r="1397" spans="12:12" x14ac:dyDescent="0.2">
      <c r="L1397" s="44" t="str">
        <f t="shared" si="21"/>
        <v/>
      </c>
    </row>
    <row r="1398" spans="12:12" x14ac:dyDescent="0.2">
      <c r="L1398" s="44" t="str">
        <f t="shared" si="21"/>
        <v/>
      </c>
    </row>
    <row r="1399" spans="12:12" x14ac:dyDescent="0.2">
      <c r="L1399" s="44" t="str">
        <f t="shared" si="21"/>
        <v/>
      </c>
    </row>
    <row r="1400" spans="12:12" x14ac:dyDescent="0.2">
      <c r="L1400" s="44" t="str">
        <f t="shared" si="21"/>
        <v/>
      </c>
    </row>
    <row r="1401" spans="12:12" x14ac:dyDescent="0.2">
      <c r="L1401" s="44" t="str">
        <f t="shared" si="21"/>
        <v/>
      </c>
    </row>
    <row r="1402" spans="12:12" x14ac:dyDescent="0.2">
      <c r="L1402" s="44" t="str">
        <f t="shared" si="21"/>
        <v/>
      </c>
    </row>
    <row r="1403" spans="12:12" x14ac:dyDescent="0.2">
      <c r="L1403" s="44" t="str">
        <f t="shared" si="21"/>
        <v/>
      </c>
    </row>
    <row r="1404" spans="12:12" x14ac:dyDescent="0.2">
      <c r="L1404" s="44" t="str">
        <f t="shared" si="21"/>
        <v/>
      </c>
    </row>
    <row r="1405" spans="12:12" x14ac:dyDescent="0.2">
      <c r="L1405" s="44" t="str">
        <f t="shared" si="21"/>
        <v/>
      </c>
    </row>
    <row r="1406" spans="12:12" x14ac:dyDescent="0.2">
      <c r="L1406" s="44" t="str">
        <f t="shared" si="21"/>
        <v/>
      </c>
    </row>
    <row r="1407" spans="12:12" x14ac:dyDescent="0.2">
      <c r="L1407" s="44" t="str">
        <f t="shared" si="21"/>
        <v/>
      </c>
    </row>
    <row r="1408" spans="12:12" x14ac:dyDescent="0.2">
      <c r="L1408" s="44" t="str">
        <f t="shared" si="21"/>
        <v/>
      </c>
    </row>
    <row r="1409" spans="12:12" x14ac:dyDescent="0.2">
      <c r="L1409" s="44" t="str">
        <f t="shared" si="21"/>
        <v/>
      </c>
    </row>
    <row r="1410" spans="12:12" x14ac:dyDescent="0.2">
      <c r="L1410" s="44" t="str">
        <f t="shared" si="21"/>
        <v/>
      </c>
    </row>
    <row r="1411" spans="12:12" x14ac:dyDescent="0.2">
      <c r="L1411" s="44" t="str">
        <f t="shared" si="21"/>
        <v/>
      </c>
    </row>
    <row r="1412" spans="12:12" x14ac:dyDescent="0.2">
      <c r="L1412" s="44" t="str">
        <f t="shared" si="21"/>
        <v/>
      </c>
    </row>
    <row r="1413" spans="12:12" x14ac:dyDescent="0.2">
      <c r="L1413" s="44" t="str">
        <f t="shared" si="21"/>
        <v/>
      </c>
    </row>
    <row r="1414" spans="12:12" x14ac:dyDescent="0.2">
      <c r="L1414" s="44" t="str">
        <f t="shared" si="21"/>
        <v/>
      </c>
    </row>
    <row r="1415" spans="12:12" x14ac:dyDescent="0.2">
      <c r="L1415" s="44" t="str">
        <f t="shared" si="21"/>
        <v/>
      </c>
    </row>
    <row r="1416" spans="12:12" x14ac:dyDescent="0.2">
      <c r="L1416" s="44" t="str">
        <f t="shared" si="21"/>
        <v/>
      </c>
    </row>
    <row r="1417" spans="12:12" x14ac:dyDescent="0.2">
      <c r="L1417" s="44" t="str">
        <f t="shared" si="21"/>
        <v/>
      </c>
    </row>
    <row r="1418" spans="12:12" x14ac:dyDescent="0.2">
      <c r="L1418" s="44" t="str">
        <f t="shared" si="21"/>
        <v/>
      </c>
    </row>
    <row r="1419" spans="12:12" x14ac:dyDescent="0.2">
      <c r="L1419" s="44" t="str">
        <f t="shared" si="21"/>
        <v/>
      </c>
    </row>
    <row r="1420" spans="12:12" x14ac:dyDescent="0.2">
      <c r="L1420" s="44" t="str">
        <f t="shared" si="21"/>
        <v/>
      </c>
    </row>
    <row r="1421" spans="12:12" x14ac:dyDescent="0.2">
      <c r="L1421" s="44" t="str">
        <f t="shared" si="21"/>
        <v/>
      </c>
    </row>
    <row r="1422" spans="12:12" x14ac:dyDescent="0.2">
      <c r="L1422" s="44" t="str">
        <f t="shared" si="21"/>
        <v/>
      </c>
    </row>
    <row r="1423" spans="12:12" x14ac:dyDescent="0.2">
      <c r="L1423" s="44" t="str">
        <f t="shared" si="21"/>
        <v/>
      </c>
    </row>
    <row r="1424" spans="12:12" x14ac:dyDescent="0.2">
      <c r="L1424" s="44" t="str">
        <f t="shared" si="21"/>
        <v/>
      </c>
    </row>
    <row r="1425" spans="12:12" x14ac:dyDescent="0.2">
      <c r="L1425" s="44" t="str">
        <f t="shared" si="21"/>
        <v/>
      </c>
    </row>
    <row r="1426" spans="12:12" x14ac:dyDescent="0.2">
      <c r="L1426" s="44" t="str">
        <f t="shared" si="21"/>
        <v/>
      </c>
    </row>
    <row r="1427" spans="12:12" x14ac:dyDescent="0.2">
      <c r="L1427" s="44" t="str">
        <f t="shared" si="21"/>
        <v/>
      </c>
    </row>
    <row r="1428" spans="12:12" x14ac:dyDescent="0.2">
      <c r="L1428" s="44" t="str">
        <f t="shared" si="21"/>
        <v/>
      </c>
    </row>
    <row r="1429" spans="12:12" x14ac:dyDescent="0.2">
      <c r="L1429" s="44" t="str">
        <f t="shared" si="21"/>
        <v/>
      </c>
    </row>
    <row r="1430" spans="12:12" x14ac:dyDescent="0.2">
      <c r="L1430" s="44" t="str">
        <f t="shared" si="21"/>
        <v/>
      </c>
    </row>
    <row r="1431" spans="12:12" x14ac:dyDescent="0.2">
      <c r="L1431" s="44" t="str">
        <f t="shared" si="21"/>
        <v/>
      </c>
    </row>
    <row r="1432" spans="12:12" x14ac:dyDescent="0.2">
      <c r="L1432" s="44" t="str">
        <f t="shared" si="21"/>
        <v/>
      </c>
    </row>
    <row r="1433" spans="12:12" x14ac:dyDescent="0.2">
      <c r="L1433" s="44" t="str">
        <f t="shared" si="21"/>
        <v/>
      </c>
    </row>
    <row r="1434" spans="12:12" x14ac:dyDescent="0.2">
      <c r="L1434" s="44" t="str">
        <f t="shared" si="21"/>
        <v/>
      </c>
    </row>
    <row r="1435" spans="12:12" x14ac:dyDescent="0.2">
      <c r="L1435" s="44" t="str">
        <f t="shared" si="21"/>
        <v/>
      </c>
    </row>
    <row r="1436" spans="12:12" x14ac:dyDescent="0.2">
      <c r="L1436" s="44" t="str">
        <f t="shared" ref="L1436:L1499" si="22">IF(L1435="","",IF(L1435+1=$N$27+1,"",L1435+1))</f>
        <v/>
      </c>
    </row>
    <row r="1437" spans="12:12" x14ac:dyDescent="0.2">
      <c r="L1437" s="44" t="str">
        <f t="shared" si="22"/>
        <v/>
      </c>
    </row>
    <row r="1438" spans="12:12" x14ac:dyDescent="0.2">
      <c r="L1438" s="44" t="str">
        <f t="shared" si="22"/>
        <v/>
      </c>
    </row>
    <row r="1439" spans="12:12" x14ac:dyDescent="0.2">
      <c r="L1439" s="44" t="str">
        <f t="shared" si="22"/>
        <v/>
      </c>
    </row>
    <row r="1440" spans="12:12" x14ac:dyDescent="0.2">
      <c r="L1440" s="44" t="str">
        <f t="shared" si="22"/>
        <v/>
      </c>
    </row>
    <row r="1441" spans="12:12" x14ac:dyDescent="0.2">
      <c r="L1441" s="44" t="str">
        <f t="shared" si="22"/>
        <v/>
      </c>
    </row>
    <row r="1442" spans="12:12" x14ac:dyDescent="0.2">
      <c r="L1442" s="44" t="str">
        <f t="shared" si="22"/>
        <v/>
      </c>
    </row>
    <row r="1443" spans="12:12" x14ac:dyDescent="0.2">
      <c r="L1443" s="44" t="str">
        <f t="shared" si="22"/>
        <v/>
      </c>
    </row>
    <row r="1444" spans="12:12" x14ac:dyDescent="0.2">
      <c r="L1444" s="44" t="str">
        <f t="shared" si="22"/>
        <v/>
      </c>
    </row>
    <row r="1445" spans="12:12" x14ac:dyDescent="0.2">
      <c r="L1445" s="44" t="str">
        <f t="shared" si="22"/>
        <v/>
      </c>
    </row>
    <row r="1446" spans="12:12" x14ac:dyDescent="0.2">
      <c r="L1446" s="44" t="str">
        <f t="shared" si="22"/>
        <v/>
      </c>
    </row>
    <row r="1447" spans="12:12" x14ac:dyDescent="0.2">
      <c r="L1447" s="44" t="str">
        <f t="shared" si="22"/>
        <v/>
      </c>
    </row>
    <row r="1448" spans="12:12" x14ac:dyDescent="0.2">
      <c r="L1448" s="44" t="str">
        <f t="shared" si="22"/>
        <v/>
      </c>
    </row>
    <row r="1449" spans="12:12" x14ac:dyDescent="0.2">
      <c r="L1449" s="44" t="str">
        <f t="shared" si="22"/>
        <v/>
      </c>
    </row>
    <row r="1450" spans="12:12" x14ac:dyDescent="0.2">
      <c r="L1450" s="44" t="str">
        <f t="shared" si="22"/>
        <v/>
      </c>
    </row>
    <row r="1451" spans="12:12" x14ac:dyDescent="0.2">
      <c r="L1451" s="44" t="str">
        <f t="shared" si="22"/>
        <v/>
      </c>
    </row>
    <row r="1452" spans="12:12" x14ac:dyDescent="0.2">
      <c r="L1452" s="44" t="str">
        <f t="shared" si="22"/>
        <v/>
      </c>
    </row>
    <row r="1453" spans="12:12" x14ac:dyDescent="0.2">
      <c r="L1453" s="44" t="str">
        <f t="shared" si="22"/>
        <v/>
      </c>
    </row>
    <row r="1454" spans="12:12" x14ac:dyDescent="0.2">
      <c r="L1454" s="44" t="str">
        <f t="shared" si="22"/>
        <v/>
      </c>
    </row>
    <row r="1455" spans="12:12" x14ac:dyDescent="0.2">
      <c r="L1455" s="44" t="str">
        <f t="shared" si="22"/>
        <v/>
      </c>
    </row>
    <row r="1456" spans="12:12" x14ac:dyDescent="0.2">
      <c r="L1456" s="44" t="str">
        <f t="shared" si="22"/>
        <v/>
      </c>
    </row>
    <row r="1457" spans="12:12" x14ac:dyDescent="0.2">
      <c r="L1457" s="44" t="str">
        <f t="shared" si="22"/>
        <v/>
      </c>
    </row>
    <row r="1458" spans="12:12" x14ac:dyDescent="0.2">
      <c r="L1458" s="44" t="str">
        <f t="shared" si="22"/>
        <v/>
      </c>
    </row>
    <row r="1459" spans="12:12" x14ac:dyDescent="0.2">
      <c r="L1459" s="44" t="str">
        <f t="shared" si="22"/>
        <v/>
      </c>
    </row>
    <row r="1460" spans="12:12" x14ac:dyDescent="0.2">
      <c r="L1460" s="44" t="str">
        <f t="shared" si="22"/>
        <v/>
      </c>
    </row>
    <row r="1461" spans="12:12" x14ac:dyDescent="0.2">
      <c r="L1461" s="44" t="str">
        <f t="shared" si="22"/>
        <v/>
      </c>
    </row>
    <row r="1462" spans="12:12" x14ac:dyDescent="0.2">
      <c r="L1462" s="44" t="str">
        <f t="shared" si="22"/>
        <v/>
      </c>
    </row>
    <row r="1463" spans="12:12" x14ac:dyDescent="0.2">
      <c r="L1463" s="44" t="str">
        <f t="shared" si="22"/>
        <v/>
      </c>
    </row>
    <row r="1464" spans="12:12" x14ac:dyDescent="0.2">
      <c r="L1464" s="44" t="str">
        <f t="shared" si="22"/>
        <v/>
      </c>
    </row>
    <row r="1465" spans="12:12" x14ac:dyDescent="0.2">
      <c r="L1465" s="44" t="str">
        <f t="shared" si="22"/>
        <v/>
      </c>
    </row>
    <row r="1466" spans="12:12" x14ac:dyDescent="0.2">
      <c r="L1466" s="44" t="str">
        <f t="shared" si="22"/>
        <v/>
      </c>
    </row>
    <row r="1467" spans="12:12" x14ac:dyDescent="0.2">
      <c r="L1467" s="44" t="str">
        <f t="shared" si="22"/>
        <v/>
      </c>
    </row>
    <row r="1468" spans="12:12" x14ac:dyDescent="0.2">
      <c r="L1468" s="44" t="str">
        <f t="shared" si="22"/>
        <v/>
      </c>
    </row>
    <row r="1469" spans="12:12" x14ac:dyDescent="0.2">
      <c r="L1469" s="44" t="str">
        <f t="shared" si="22"/>
        <v/>
      </c>
    </row>
    <row r="1470" spans="12:12" x14ac:dyDescent="0.2">
      <c r="L1470" s="44" t="str">
        <f t="shared" si="22"/>
        <v/>
      </c>
    </row>
    <row r="1471" spans="12:12" x14ac:dyDescent="0.2">
      <c r="L1471" s="44" t="str">
        <f t="shared" si="22"/>
        <v/>
      </c>
    </row>
    <row r="1472" spans="12:12" x14ac:dyDescent="0.2">
      <c r="L1472" s="44" t="str">
        <f t="shared" si="22"/>
        <v/>
      </c>
    </row>
    <row r="1473" spans="12:12" x14ac:dyDescent="0.2">
      <c r="L1473" s="44" t="str">
        <f t="shared" si="22"/>
        <v/>
      </c>
    </row>
    <row r="1474" spans="12:12" x14ac:dyDescent="0.2">
      <c r="L1474" s="44" t="str">
        <f t="shared" si="22"/>
        <v/>
      </c>
    </row>
    <row r="1475" spans="12:12" x14ac:dyDescent="0.2">
      <c r="L1475" s="44" t="str">
        <f t="shared" si="22"/>
        <v/>
      </c>
    </row>
    <row r="1476" spans="12:12" x14ac:dyDescent="0.2">
      <c r="L1476" s="44" t="str">
        <f t="shared" si="22"/>
        <v/>
      </c>
    </row>
    <row r="1477" spans="12:12" x14ac:dyDescent="0.2">
      <c r="L1477" s="44" t="str">
        <f t="shared" si="22"/>
        <v/>
      </c>
    </row>
    <row r="1478" spans="12:12" x14ac:dyDescent="0.2">
      <c r="L1478" s="44" t="str">
        <f t="shared" si="22"/>
        <v/>
      </c>
    </row>
    <row r="1479" spans="12:12" x14ac:dyDescent="0.2">
      <c r="L1479" s="44" t="str">
        <f t="shared" si="22"/>
        <v/>
      </c>
    </row>
    <row r="1480" spans="12:12" x14ac:dyDescent="0.2">
      <c r="L1480" s="44" t="str">
        <f t="shared" si="22"/>
        <v/>
      </c>
    </row>
    <row r="1481" spans="12:12" x14ac:dyDescent="0.2">
      <c r="L1481" s="44" t="str">
        <f t="shared" si="22"/>
        <v/>
      </c>
    </row>
    <row r="1482" spans="12:12" x14ac:dyDescent="0.2">
      <c r="L1482" s="44" t="str">
        <f t="shared" si="22"/>
        <v/>
      </c>
    </row>
    <row r="1483" spans="12:12" x14ac:dyDescent="0.2">
      <c r="L1483" s="44" t="str">
        <f t="shared" si="22"/>
        <v/>
      </c>
    </row>
    <row r="1484" spans="12:12" x14ac:dyDescent="0.2">
      <c r="L1484" s="44" t="str">
        <f t="shared" si="22"/>
        <v/>
      </c>
    </row>
    <row r="1485" spans="12:12" x14ac:dyDescent="0.2">
      <c r="L1485" s="44" t="str">
        <f t="shared" si="22"/>
        <v/>
      </c>
    </row>
    <row r="1486" spans="12:12" x14ac:dyDescent="0.2">
      <c r="L1486" s="44" t="str">
        <f t="shared" si="22"/>
        <v/>
      </c>
    </row>
    <row r="1487" spans="12:12" x14ac:dyDescent="0.2">
      <c r="L1487" s="44" t="str">
        <f t="shared" si="22"/>
        <v/>
      </c>
    </row>
    <row r="1488" spans="12:12" x14ac:dyDescent="0.2">
      <c r="L1488" s="44" t="str">
        <f t="shared" si="22"/>
        <v/>
      </c>
    </row>
    <row r="1489" spans="12:12" x14ac:dyDescent="0.2">
      <c r="L1489" s="44" t="str">
        <f t="shared" si="22"/>
        <v/>
      </c>
    </row>
    <row r="1490" spans="12:12" x14ac:dyDescent="0.2">
      <c r="L1490" s="44" t="str">
        <f t="shared" si="22"/>
        <v/>
      </c>
    </row>
    <row r="1491" spans="12:12" x14ac:dyDescent="0.2">
      <c r="L1491" s="44" t="str">
        <f t="shared" si="22"/>
        <v/>
      </c>
    </row>
    <row r="1492" spans="12:12" x14ac:dyDescent="0.2">
      <c r="L1492" s="44" t="str">
        <f t="shared" si="22"/>
        <v/>
      </c>
    </row>
    <row r="1493" spans="12:12" x14ac:dyDescent="0.2">
      <c r="L1493" s="44" t="str">
        <f t="shared" si="22"/>
        <v/>
      </c>
    </row>
    <row r="1494" spans="12:12" x14ac:dyDescent="0.2">
      <c r="L1494" s="44" t="str">
        <f t="shared" si="22"/>
        <v/>
      </c>
    </row>
    <row r="1495" spans="12:12" x14ac:dyDescent="0.2">
      <c r="L1495" s="44" t="str">
        <f t="shared" si="22"/>
        <v/>
      </c>
    </row>
    <row r="1496" spans="12:12" x14ac:dyDescent="0.2">
      <c r="L1496" s="44" t="str">
        <f t="shared" si="22"/>
        <v/>
      </c>
    </row>
    <row r="1497" spans="12:12" x14ac:dyDescent="0.2">
      <c r="L1497" s="44" t="str">
        <f t="shared" si="22"/>
        <v/>
      </c>
    </row>
    <row r="1498" spans="12:12" x14ac:dyDescent="0.2">
      <c r="L1498" s="44" t="str">
        <f t="shared" si="22"/>
        <v/>
      </c>
    </row>
    <row r="1499" spans="12:12" x14ac:dyDescent="0.2">
      <c r="L1499" s="44" t="str">
        <f t="shared" si="22"/>
        <v/>
      </c>
    </row>
    <row r="1500" spans="12:12" x14ac:dyDescent="0.2">
      <c r="L1500" s="44" t="str">
        <f t="shared" ref="L1500:L1563" si="23">IF(L1499="","",IF(L1499+1=$N$27+1,"",L1499+1))</f>
        <v/>
      </c>
    </row>
    <row r="1501" spans="12:12" x14ac:dyDescent="0.2">
      <c r="L1501" s="44" t="str">
        <f t="shared" si="23"/>
        <v/>
      </c>
    </row>
    <row r="1502" spans="12:12" x14ac:dyDescent="0.2">
      <c r="L1502" s="44" t="str">
        <f t="shared" si="23"/>
        <v/>
      </c>
    </row>
    <row r="1503" spans="12:12" x14ac:dyDescent="0.2">
      <c r="L1503" s="44" t="str">
        <f t="shared" si="23"/>
        <v/>
      </c>
    </row>
    <row r="1504" spans="12:12" x14ac:dyDescent="0.2">
      <c r="L1504" s="44" t="str">
        <f t="shared" si="23"/>
        <v/>
      </c>
    </row>
    <row r="1505" spans="12:12" x14ac:dyDescent="0.2">
      <c r="L1505" s="44" t="str">
        <f t="shared" si="23"/>
        <v/>
      </c>
    </row>
    <row r="1506" spans="12:12" x14ac:dyDescent="0.2">
      <c r="L1506" s="44" t="str">
        <f t="shared" si="23"/>
        <v/>
      </c>
    </row>
    <row r="1507" spans="12:12" x14ac:dyDescent="0.2">
      <c r="L1507" s="44" t="str">
        <f t="shared" si="23"/>
        <v/>
      </c>
    </row>
    <row r="1508" spans="12:12" x14ac:dyDescent="0.2">
      <c r="L1508" s="44" t="str">
        <f t="shared" si="23"/>
        <v/>
      </c>
    </row>
    <row r="1509" spans="12:12" x14ac:dyDescent="0.2">
      <c r="L1509" s="44" t="str">
        <f t="shared" si="23"/>
        <v/>
      </c>
    </row>
    <row r="1510" spans="12:12" x14ac:dyDescent="0.2">
      <c r="L1510" s="44" t="str">
        <f t="shared" si="23"/>
        <v/>
      </c>
    </row>
    <row r="1511" spans="12:12" x14ac:dyDescent="0.2">
      <c r="L1511" s="44" t="str">
        <f t="shared" si="23"/>
        <v/>
      </c>
    </row>
    <row r="1512" spans="12:12" x14ac:dyDescent="0.2">
      <c r="L1512" s="44" t="str">
        <f t="shared" si="23"/>
        <v/>
      </c>
    </row>
    <row r="1513" spans="12:12" x14ac:dyDescent="0.2">
      <c r="L1513" s="44" t="str">
        <f t="shared" si="23"/>
        <v/>
      </c>
    </row>
    <row r="1514" spans="12:12" x14ac:dyDescent="0.2">
      <c r="L1514" s="44" t="str">
        <f t="shared" si="23"/>
        <v/>
      </c>
    </row>
    <row r="1515" spans="12:12" x14ac:dyDescent="0.2">
      <c r="L1515" s="44" t="str">
        <f t="shared" si="23"/>
        <v/>
      </c>
    </row>
    <row r="1516" spans="12:12" x14ac:dyDescent="0.2">
      <c r="L1516" s="44" t="str">
        <f t="shared" si="23"/>
        <v/>
      </c>
    </row>
    <row r="1517" spans="12:12" x14ac:dyDescent="0.2">
      <c r="L1517" s="44" t="str">
        <f t="shared" si="23"/>
        <v/>
      </c>
    </row>
    <row r="1518" spans="12:12" x14ac:dyDescent="0.2">
      <c r="L1518" s="44" t="str">
        <f t="shared" si="23"/>
        <v/>
      </c>
    </row>
    <row r="1519" spans="12:12" x14ac:dyDescent="0.2">
      <c r="L1519" s="44" t="str">
        <f t="shared" si="23"/>
        <v/>
      </c>
    </row>
    <row r="1520" spans="12:12" x14ac:dyDescent="0.2">
      <c r="L1520" s="44" t="str">
        <f t="shared" si="23"/>
        <v/>
      </c>
    </row>
    <row r="1521" spans="12:12" x14ac:dyDescent="0.2">
      <c r="L1521" s="44" t="str">
        <f t="shared" si="23"/>
        <v/>
      </c>
    </row>
    <row r="1522" spans="12:12" x14ac:dyDescent="0.2">
      <c r="L1522" s="44" t="str">
        <f t="shared" si="23"/>
        <v/>
      </c>
    </row>
    <row r="1523" spans="12:12" x14ac:dyDescent="0.2">
      <c r="L1523" s="44" t="str">
        <f t="shared" si="23"/>
        <v/>
      </c>
    </row>
    <row r="1524" spans="12:12" x14ac:dyDescent="0.2">
      <c r="L1524" s="44" t="str">
        <f t="shared" si="23"/>
        <v/>
      </c>
    </row>
    <row r="1525" spans="12:12" x14ac:dyDescent="0.2">
      <c r="L1525" s="44" t="str">
        <f t="shared" si="23"/>
        <v/>
      </c>
    </row>
    <row r="1526" spans="12:12" x14ac:dyDescent="0.2">
      <c r="L1526" s="44" t="str">
        <f t="shared" si="23"/>
        <v/>
      </c>
    </row>
    <row r="1527" spans="12:12" x14ac:dyDescent="0.2">
      <c r="L1527" s="44" t="str">
        <f t="shared" si="23"/>
        <v/>
      </c>
    </row>
    <row r="1528" spans="12:12" x14ac:dyDescent="0.2">
      <c r="L1528" s="44" t="str">
        <f t="shared" si="23"/>
        <v/>
      </c>
    </row>
    <row r="1529" spans="12:12" x14ac:dyDescent="0.2">
      <c r="L1529" s="44" t="str">
        <f t="shared" si="23"/>
        <v/>
      </c>
    </row>
    <row r="1530" spans="12:12" x14ac:dyDescent="0.2">
      <c r="L1530" s="44" t="str">
        <f t="shared" si="23"/>
        <v/>
      </c>
    </row>
    <row r="1531" spans="12:12" x14ac:dyDescent="0.2">
      <c r="L1531" s="44" t="str">
        <f t="shared" si="23"/>
        <v/>
      </c>
    </row>
    <row r="1532" spans="12:12" x14ac:dyDescent="0.2">
      <c r="L1532" s="44" t="str">
        <f t="shared" si="23"/>
        <v/>
      </c>
    </row>
    <row r="1533" spans="12:12" x14ac:dyDescent="0.2">
      <c r="L1533" s="44" t="str">
        <f t="shared" si="23"/>
        <v/>
      </c>
    </row>
    <row r="1534" spans="12:12" x14ac:dyDescent="0.2">
      <c r="L1534" s="44" t="str">
        <f t="shared" si="23"/>
        <v/>
      </c>
    </row>
    <row r="1535" spans="12:12" x14ac:dyDescent="0.2">
      <c r="L1535" s="44" t="str">
        <f t="shared" si="23"/>
        <v/>
      </c>
    </row>
    <row r="1536" spans="12:12" x14ac:dyDescent="0.2">
      <c r="L1536" s="44" t="str">
        <f t="shared" si="23"/>
        <v/>
      </c>
    </row>
    <row r="1537" spans="12:12" x14ac:dyDescent="0.2">
      <c r="L1537" s="44" t="str">
        <f t="shared" si="23"/>
        <v/>
      </c>
    </row>
    <row r="1538" spans="12:12" x14ac:dyDescent="0.2">
      <c r="L1538" s="44" t="str">
        <f t="shared" si="23"/>
        <v/>
      </c>
    </row>
    <row r="1539" spans="12:12" x14ac:dyDescent="0.2">
      <c r="L1539" s="44" t="str">
        <f t="shared" si="23"/>
        <v/>
      </c>
    </row>
    <row r="1540" spans="12:12" x14ac:dyDescent="0.2">
      <c r="L1540" s="44" t="str">
        <f t="shared" si="23"/>
        <v/>
      </c>
    </row>
    <row r="1541" spans="12:12" x14ac:dyDescent="0.2">
      <c r="L1541" s="44" t="str">
        <f t="shared" si="23"/>
        <v/>
      </c>
    </row>
    <row r="1542" spans="12:12" x14ac:dyDescent="0.2">
      <c r="L1542" s="44" t="str">
        <f t="shared" si="23"/>
        <v/>
      </c>
    </row>
    <row r="1543" spans="12:12" x14ac:dyDescent="0.2">
      <c r="L1543" s="44" t="str">
        <f t="shared" si="23"/>
        <v/>
      </c>
    </row>
    <row r="1544" spans="12:12" x14ac:dyDescent="0.2">
      <c r="L1544" s="44" t="str">
        <f t="shared" si="23"/>
        <v/>
      </c>
    </row>
    <row r="1545" spans="12:12" x14ac:dyDescent="0.2">
      <c r="L1545" s="44" t="str">
        <f t="shared" si="23"/>
        <v/>
      </c>
    </row>
    <row r="1546" spans="12:12" x14ac:dyDescent="0.2">
      <c r="L1546" s="44" t="str">
        <f t="shared" si="23"/>
        <v/>
      </c>
    </row>
    <row r="1547" spans="12:12" x14ac:dyDescent="0.2">
      <c r="L1547" s="44" t="str">
        <f t="shared" si="23"/>
        <v/>
      </c>
    </row>
    <row r="1548" spans="12:12" x14ac:dyDescent="0.2">
      <c r="L1548" s="44" t="str">
        <f t="shared" si="23"/>
        <v/>
      </c>
    </row>
    <row r="1549" spans="12:12" x14ac:dyDescent="0.2">
      <c r="L1549" s="44" t="str">
        <f t="shared" si="23"/>
        <v/>
      </c>
    </row>
    <row r="1550" spans="12:12" x14ac:dyDescent="0.2">
      <c r="L1550" s="44" t="str">
        <f t="shared" si="23"/>
        <v/>
      </c>
    </row>
    <row r="1551" spans="12:12" x14ac:dyDescent="0.2">
      <c r="L1551" s="44" t="str">
        <f t="shared" si="23"/>
        <v/>
      </c>
    </row>
    <row r="1552" spans="12:12" x14ac:dyDescent="0.2">
      <c r="L1552" s="44" t="str">
        <f t="shared" si="23"/>
        <v/>
      </c>
    </row>
    <row r="1553" spans="12:12" x14ac:dyDescent="0.2">
      <c r="L1553" s="44" t="str">
        <f t="shared" si="23"/>
        <v/>
      </c>
    </row>
    <row r="1554" spans="12:12" x14ac:dyDescent="0.2">
      <c r="L1554" s="44" t="str">
        <f t="shared" si="23"/>
        <v/>
      </c>
    </row>
    <row r="1555" spans="12:12" x14ac:dyDescent="0.2">
      <c r="L1555" s="44" t="str">
        <f t="shared" si="23"/>
        <v/>
      </c>
    </row>
    <row r="1556" spans="12:12" x14ac:dyDescent="0.2">
      <c r="L1556" s="44" t="str">
        <f t="shared" si="23"/>
        <v/>
      </c>
    </row>
    <row r="1557" spans="12:12" x14ac:dyDescent="0.2">
      <c r="L1557" s="44" t="str">
        <f t="shared" si="23"/>
        <v/>
      </c>
    </row>
    <row r="1558" spans="12:12" x14ac:dyDescent="0.2">
      <c r="L1558" s="44" t="str">
        <f t="shared" si="23"/>
        <v/>
      </c>
    </row>
    <row r="1559" spans="12:12" x14ac:dyDescent="0.2">
      <c r="L1559" s="44" t="str">
        <f t="shared" si="23"/>
        <v/>
      </c>
    </row>
    <row r="1560" spans="12:12" x14ac:dyDescent="0.2">
      <c r="L1560" s="44" t="str">
        <f t="shared" si="23"/>
        <v/>
      </c>
    </row>
    <row r="1561" spans="12:12" x14ac:dyDescent="0.2">
      <c r="L1561" s="44" t="str">
        <f t="shared" si="23"/>
        <v/>
      </c>
    </row>
    <row r="1562" spans="12:12" x14ac:dyDescent="0.2">
      <c r="L1562" s="44" t="str">
        <f t="shared" si="23"/>
        <v/>
      </c>
    </row>
    <row r="1563" spans="12:12" x14ac:dyDescent="0.2">
      <c r="L1563" s="44" t="str">
        <f t="shared" si="23"/>
        <v/>
      </c>
    </row>
    <row r="1564" spans="12:12" x14ac:dyDescent="0.2">
      <c r="L1564" s="44" t="str">
        <f t="shared" ref="L1564:L1627" si="24">IF(L1563="","",IF(L1563+1=$N$27+1,"",L1563+1))</f>
        <v/>
      </c>
    </row>
    <row r="1565" spans="12:12" x14ac:dyDescent="0.2">
      <c r="L1565" s="44" t="str">
        <f t="shared" si="24"/>
        <v/>
      </c>
    </row>
    <row r="1566" spans="12:12" x14ac:dyDescent="0.2">
      <c r="L1566" s="44" t="str">
        <f t="shared" si="24"/>
        <v/>
      </c>
    </row>
    <row r="1567" spans="12:12" x14ac:dyDescent="0.2">
      <c r="L1567" s="44" t="str">
        <f t="shared" si="24"/>
        <v/>
      </c>
    </row>
    <row r="1568" spans="12:12" x14ac:dyDescent="0.2">
      <c r="L1568" s="44" t="str">
        <f t="shared" si="24"/>
        <v/>
      </c>
    </row>
    <row r="1569" spans="12:12" x14ac:dyDescent="0.2">
      <c r="L1569" s="44" t="str">
        <f t="shared" si="24"/>
        <v/>
      </c>
    </row>
    <row r="1570" spans="12:12" x14ac:dyDescent="0.2">
      <c r="L1570" s="44" t="str">
        <f t="shared" si="24"/>
        <v/>
      </c>
    </row>
    <row r="1571" spans="12:12" x14ac:dyDescent="0.2">
      <c r="L1571" s="44" t="str">
        <f t="shared" si="24"/>
        <v/>
      </c>
    </row>
    <row r="1572" spans="12:12" x14ac:dyDescent="0.2">
      <c r="L1572" s="44" t="str">
        <f t="shared" si="24"/>
        <v/>
      </c>
    </row>
    <row r="1573" spans="12:12" x14ac:dyDescent="0.2">
      <c r="L1573" s="44" t="str">
        <f t="shared" si="24"/>
        <v/>
      </c>
    </row>
    <row r="1574" spans="12:12" x14ac:dyDescent="0.2">
      <c r="L1574" s="44" t="str">
        <f t="shared" si="24"/>
        <v/>
      </c>
    </row>
    <row r="1575" spans="12:12" x14ac:dyDescent="0.2">
      <c r="L1575" s="44" t="str">
        <f t="shared" si="24"/>
        <v/>
      </c>
    </row>
    <row r="1576" spans="12:12" x14ac:dyDescent="0.2">
      <c r="L1576" s="44" t="str">
        <f t="shared" si="24"/>
        <v/>
      </c>
    </row>
    <row r="1577" spans="12:12" x14ac:dyDescent="0.2">
      <c r="L1577" s="44" t="str">
        <f t="shared" si="24"/>
        <v/>
      </c>
    </row>
    <row r="1578" spans="12:12" x14ac:dyDescent="0.2">
      <c r="L1578" s="44" t="str">
        <f t="shared" si="24"/>
        <v/>
      </c>
    </row>
    <row r="1579" spans="12:12" x14ac:dyDescent="0.2">
      <c r="L1579" s="44" t="str">
        <f t="shared" si="24"/>
        <v/>
      </c>
    </row>
    <row r="1580" spans="12:12" x14ac:dyDescent="0.2">
      <c r="L1580" s="44" t="str">
        <f t="shared" si="24"/>
        <v/>
      </c>
    </row>
    <row r="1581" spans="12:12" x14ac:dyDescent="0.2">
      <c r="L1581" s="44" t="str">
        <f t="shared" si="24"/>
        <v/>
      </c>
    </row>
    <row r="1582" spans="12:12" x14ac:dyDescent="0.2">
      <c r="L1582" s="44" t="str">
        <f t="shared" si="24"/>
        <v/>
      </c>
    </row>
    <row r="1583" spans="12:12" x14ac:dyDescent="0.2">
      <c r="L1583" s="44" t="str">
        <f t="shared" si="24"/>
        <v/>
      </c>
    </row>
    <row r="1584" spans="12:12" x14ac:dyDescent="0.2">
      <c r="L1584" s="44" t="str">
        <f t="shared" si="24"/>
        <v/>
      </c>
    </row>
    <row r="1585" spans="12:12" x14ac:dyDescent="0.2">
      <c r="L1585" s="44" t="str">
        <f t="shared" si="24"/>
        <v/>
      </c>
    </row>
    <row r="1586" spans="12:12" x14ac:dyDescent="0.2">
      <c r="L1586" s="44" t="str">
        <f t="shared" si="24"/>
        <v/>
      </c>
    </row>
    <row r="1587" spans="12:12" x14ac:dyDescent="0.2">
      <c r="L1587" s="44" t="str">
        <f t="shared" si="24"/>
        <v/>
      </c>
    </row>
    <row r="1588" spans="12:12" x14ac:dyDescent="0.2">
      <c r="L1588" s="44" t="str">
        <f t="shared" si="24"/>
        <v/>
      </c>
    </row>
    <row r="1589" spans="12:12" x14ac:dyDescent="0.2">
      <c r="L1589" s="44" t="str">
        <f t="shared" si="24"/>
        <v/>
      </c>
    </row>
    <row r="1590" spans="12:12" x14ac:dyDescent="0.2">
      <c r="L1590" s="44" t="str">
        <f t="shared" si="24"/>
        <v/>
      </c>
    </row>
    <row r="1591" spans="12:12" x14ac:dyDescent="0.2">
      <c r="L1591" s="44" t="str">
        <f t="shared" si="24"/>
        <v/>
      </c>
    </row>
    <row r="1592" spans="12:12" x14ac:dyDescent="0.2">
      <c r="L1592" s="44" t="str">
        <f t="shared" si="24"/>
        <v/>
      </c>
    </row>
    <row r="1593" spans="12:12" x14ac:dyDescent="0.2">
      <c r="L1593" s="44" t="str">
        <f t="shared" si="24"/>
        <v/>
      </c>
    </row>
    <row r="1594" spans="12:12" x14ac:dyDescent="0.2">
      <c r="L1594" s="44" t="str">
        <f t="shared" si="24"/>
        <v/>
      </c>
    </row>
    <row r="1595" spans="12:12" x14ac:dyDescent="0.2">
      <c r="L1595" s="44" t="str">
        <f t="shared" si="24"/>
        <v/>
      </c>
    </row>
    <row r="1596" spans="12:12" x14ac:dyDescent="0.2">
      <c r="L1596" s="44" t="str">
        <f t="shared" si="24"/>
        <v/>
      </c>
    </row>
    <row r="1597" spans="12:12" x14ac:dyDescent="0.2">
      <c r="L1597" s="44" t="str">
        <f t="shared" si="24"/>
        <v/>
      </c>
    </row>
    <row r="1598" spans="12:12" x14ac:dyDescent="0.2">
      <c r="L1598" s="44" t="str">
        <f t="shared" si="24"/>
        <v/>
      </c>
    </row>
    <row r="1599" spans="12:12" x14ac:dyDescent="0.2">
      <c r="L1599" s="44" t="str">
        <f t="shared" si="24"/>
        <v/>
      </c>
    </row>
    <row r="1600" spans="12:12" x14ac:dyDescent="0.2">
      <c r="L1600" s="44" t="str">
        <f t="shared" si="24"/>
        <v/>
      </c>
    </row>
    <row r="1601" spans="12:12" x14ac:dyDescent="0.2">
      <c r="L1601" s="44" t="str">
        <f t="shared" si="24"/>
        <v/>
      </c>
    </row>
    <row r="1602" spans="12:12" x14ac:dyDescent="0.2">
      <c r="L1602" s="44" t="str">
        <f t="shared" si="24"/>
        <v/>
      </c>
    </row>
    <row r="1603" spans="12:12" x14ac:dyDescent="0.2">
      <c r="L1603" s="44" t="str">
        <f t="shared" si="24"/>
        <v/>
      </c>
    </row>
    <row r="1604" spans="12:12" x14ac:dyDescent="0.2">
      <c r="L1604" s="44" t="str">
        <f t="shared" si="24"/>
        <v/>
      </c>
    </row>
    <row r="1605" spans="12:12" x14ac:dyDescent="0.2">
      <c r="L1605" s="44" t="str">
        <f t="shared" si="24"/>
        <v/>
      </c>
    </row>
    <row r="1606" spans="12:12" x14ac:dyDescent="0.2">
      <c r="L1606" s="44" t="str">
        <f t="shared" si="24"/>
        <v/>
      </c>
    </row>
    <row r="1607" spans="12:12" x14ac:dyDescent="0.2">
      <c r="L1607" s="44" t="str">
        <f t="shared" si="24"/>
        <v/>
      </c>
    </row>
    <row r="1608" spans="12:12" x14ac:dyDescent="0.2">
      <c r="L1608" s="44" t="str">
        <f t="shared" si="24"/>
        <v/>
      </c>
    </row>
    <row r="1609" spans="12:12" x14ac:dyDescent="0.2">
      <c r="L1609" s="44" t="str">
        <f t="shared" si="24"/>
        <v/>
      </c>
    </row>
    <row r="1610" spans="12:12" x14ac:dyDescent="0.2">
      <c r="L1610" s="44" t="str">
        <f t="shared" si="24"/>
        <v/>
      </c>
    </row>
    <row r="1611" spans="12:12" x14ac:dyDescent="0.2">
      <c r="L1611" s="44" t="str">
        <f t="shared" si="24"/>
        <v/>
      </c>
    </row>
    <row r="1612" spans="12:12" x14ac:dyDescent="0.2">
      <c r="L1612" s="44" t="str">
        <f t="shared" si="24"/>
        <v/>
      </c>
    </row>
    <row r="1613" spans="12:12" x14ac:dyDescent="0.2">
      <c r="L1613" s="44" t="str">
        <f t="shared" si="24"/>
        <v/>
      </c>
    </row>
    <row r="1614" spans="12:12" x14ac:dyDescent="0.2">
      <c r="L1614" s="44" t="str">
        <f t="shared" si="24"/>
        <v/>
      </c>
    </row>
    <row r="1615" spans="12:12" x14ac:dyDescent="0.2">
      <c r="L1615" s="44" t="str">
        <f t="shared" si="24"/>
        <v/>
      </c>
    </row>
    <row r="1616" spans="12:12" x14ac:dyDescent="0.2">
      <c r="L1616" s="44" t="str">
        <f t="shared" si="24"/>
        <v/>
      </c>
    </row>
    <row r="1617" spans="12:12" x14ac:dyDescent="0.2">
      <c r="L1617" s="44" t="str">
        <f t="shared" si="24"/>
        <v/>
      </c>
    </row>
    <row r="1618" spans="12:12" x14ac:dyDescent="0.2">
      <c r="L1618" s="44" t="str">
        <f t="shared" si="24"/>
        <v/>
      </c>
    </row>
    <row r="1619" spans="12:12" x14ac:dyDescent="0.2">
      <c r="L1619" s="44" t="str">
        <f t="shared" si="24"/>
        <v/>
      </c>
    </row>
    <row r="1620" spans="12:12" x14ac:dyDescent="0.2">
      <c r="L1620" s="44" t="str">
        <f t="shared" si="24"/>
        <v/>
      </c>
    </row>
    <row r="1621" spans="12:12" x14ac:dyDescent="0.2">
      <c r="L1621" s="44" t="str">
        <f t="shared" si="24"/>
        <v/>
      </c>
    </row>
    <row r="1622" spans="12:12" x14ac:dyDescent="0.2">
      <c r="L1622" s="44" t="str">
        <f t="shared" si="24"/>
        <v/>
      </c>
    </row>
    <row r="1623" spans="12:12" x14ac:dyDescent="0.2">
      <c r="L1623" s="44" t="str">
        <f t="shared" si="24"/>
        <v/>
      </c>
    </row>
    <row r="1624" spans="12:12" x14ac:dyDescent="0.2">
      <c r="L1624" s="44" t="str">
        <f t="shared" si="24"/>
        <v/>
      </c>
    </row>
    <row r="1625" spans="12:12" x14ac:dyDescent="0.2">
      <c r="L1625" s="44" t="str">
        <f t="shared" si="24"/>
        <v/>
      </c>
    </row>
    <row r="1626" spans="12:12" x14ac:dyDescent="0.2">
      <c r="L1626" s="44" t="str">
        <f t="shared" si="24"/>
        <v/>
      </c>
    </row>
    <row r="1627" spans="12:12" x14ac:dyDescent="0.2">
      <c r="L1627" s="44" t="str">
        <f t="shared" si="24"/>
        <v/>
      </c>
    </row>
    <row r="1628" spans="12:12" x14ac:dyDescent="0.2">
      <c r="L1628" s="44" t="str">
        <f t="shared" ref="L1628:L1691" si="25">IF(L1627="","",IF(L1627+1=$N$27+1,"",L1627+1))</f>
        <v/>
      </c>
    </row>
    <row r="1629" spans="12:12" x14ac:dyDescent="0.2">
      <c r="L1629" s="44" t="str">
        <f t="shared" si="25"/>
        <v/>
      </c>
    </row>
    <row r="1630" spans="12:12" x14ac:dyDescent="0.2">
      <c r="L1630" s="44" t="str">
        <f t="shared" si="25"/>
        <v/>
      </c>
    </row>
    <row r="1631" spans="12:12" x14ac:dyDescent="0.2">
      <c r="L1631" s="44" t="str">
        <f t="shared" si="25"/>
        <v/>
      </c>
    </row>
    <row r="1632" spans="12:12" x14ac:dyDescent="0.2">
      <c r="L1632" s="44" t="str">
        <f t="shared" si="25"/>
        <v/>
      </c>
    </row>
    <row r="1633" spans="12:12" x14ac:dyDescent="0.2">
      <c r="L1633" s="44" t="str">
        <f t="shared" si="25"/>
        <v/>
      </c>
    </row>
    <row r="1634" spans="12:12" x14ac:dyDescent="0.2">
      <c r="L1634" s="44" t="str">
        <f t="shared" si="25"/>
        <v/>
      </c>
    </row>
    <row r="1635" spans="12:12" x14ac:dyDescent="0.2">
      <c r="L1635" s="44" t="str">
        <f t="shared" si="25"/>
        <v/>
      </c>
    </row>
    <row r="1636" spans="12:12" x14ac:dyDescent="0.2">
      <c r="L1636" s="44" t="str">
        <f t="shared" si="25"/>
        <v/>
      </c>
    </row>
    <row r="1637" spans="12:12" x14ac:dyDescent="0.2">
      <c r="L1637" s="44" t="str">
        <f t="shared" si="25"/>
        <v/>
      </c>
    </row>
    <row r="1638" spans="12:12" x14ac:dyDescent="0.2">
      <c r="L1638" s="44" t="str">
        <f t="shared" si="25"/>
        <v/>
      </c>
    </row>
    <row r="1639" spans="12:12" x14ac:dyDescent="0.2">
      <c r="L1639" s="44" t="str">
        <f t="shared" si="25"/>
        <v/>
      </c>
    </row>
    <row r="1640" spans="12:12" x14ac:dyDescent="0.2">
      <c r="L1640" s="44" t="str">
        <f t="shared" si="25"/>
        <v/>
      </c>
    </row>
    <row r="1641" spans="12:12" x14ac:dyDescent="0.2">
      <c r="L1641" s="44" t="str">
        <f t="shared" si="25"/>
        <v/>
      </c>
    </row>
    <row r="1642" spans="12:12" x14ac:dyDescent="0.2">
      <c r="L1642" s="44" t="str">
        <f t="shared" si="25"/>
        <v/>
      </c>
    </row>
    <row r="1643" spans="12:12" x14ac:dyDescent="0.2">
      <c r="L1643" s="44" t="str">
        <f t="shared" si="25"/>
        <v/>
      </c>
    </row>
    <row r="1644" spans="12:12" x14ac:dyDescent="0.2">
      <c r="L1644" s="44" t="str">
        <f t="shared" si="25"/>
        <v/>
      </c>
    </row>
    <row r="1645" spans="12:12" x14ac:dyDescent="0.2">
      <c r="L1645" s="44" t="str">
        <f t="shared" si="25"/>
        <v/>
      </c>
    </row>
    <row r="1646" spans="12:12" x14ac:dyDescent="0.2">
      <c r="L1646" s="44" t="str">
        <f t="shared" si="25"/>
        <v/>
      </c>
    </row>
    <row r="1647" spans="12:12" x14ac:dyDescent="0.2">
      <c r="L1647" s="44" t="str">
        <f t="shared" si="25"/>
        <v/>
      </c>
    </row>
    <row r="1648" spans="12:12" x14ac:dyDescent="0.2">
      <c r="L1648" s="44" t="str">
        <f t="shared" si="25"/>
        <v/>
      </c>
    </row>
    <row r="1649" spans="12:12" x14ac:dyDescent="0.2">
      <c r="L1649" s="44" t="str">
        <f t="shared" si="25"/>
        <v/>
      </c>
    </row>
    <row r="1650" spans="12:12" x14ac:dyDescent="0.2">
      <c r="L1650" s="44" t="str">
        <f t="shared" si="25"/>
        <v/>
      </c>
    </row>
    <row r="1651" spans="12:12" x14ac:dyDescent="0.2">
      <c r="L1651" s="44" t="str">
        <f t="shared" si="25"/>
        <v/>
      </c>
    </row>
    <row r="1652" spans="12:12" x14ac:dyDescent="0.2">
      <c r="L1652" s="44" t="str">
        <f t="shared" si="25"/>
        <v/>
      </c>
    </row>
    <row r="1653" spans="12:12" x14ac:dyDescent="0.2">
      <c r="L1653" s="44" t="str">
        <f t="shared" si="25"/>
        <v/>
      </c>
    </row>
    <row r="1654" spans="12:12" x14ac:dyDescent="0.2">
      <c r="L1654" s="44" t="str">
        <f t="shared" si="25"/>
        <v/>
      </c>
    </row>
    <row r="1655" spans="12:12" x14ac:dyDescent="0.2">
      <c r="L1655" s="44" t="str">
        <f t="shared" si="25"/>
        <v/>
      </c>
    </row>
    <row r="1656" spans="12:12" x14ac:dyDescent="0.2">
      <c r="L1656" s="44" t="str">
        <f t="shared" si="25"/>
        <v/>
      </c>
    </row>
    <row r="1657" spans="12:12" x14ac:dyDescent="0.2">
      <c r="L1657" s="44" t="str">
        <f t="shared" si="25"/>
        <v/>
      </c>
    </row>
    <row r="1658" spans="12:12" x14ac:dyDescent="0.2">
      <c r="L1658" s="44" t="str">
        <f t="shared" si="25"/>
        <v/>
      </c>
    </row>
    <row r="1659" spans="12:12" x14ac:dyDescent="0.2">
      <c r="L1659" s="44" t="str">
        <f t="shared" si="25"/>
        <v/>
      </c>
    </row>
    <row r="1660" spans="12:12" x14ac:dyDescent="0.2">
      <c r="L1660" s="44" t="str">
        <f t="shared" si="25"/>
        <v/>
      </c>
    </row>
    <row r="1661" spans="12:12" x14ac:dyDescent="0.2">
      <c r="L1661" s="44" t="str">
        <f t="shared" si="25"/>
        <v/>
      </c>
    </row>
    <row r="1662" spans="12:12" x14ac:dyDescent="0.2">
      <c r="L1662" s="44" t="str">
        <f t="shared" si="25"/>
        <v/>
      </c>
    </row>
    <row r="1663" spans="12:12" x14ac:dyDescent="0.2">
      <c r="L1663" s="44" t="str">
        <f t="shared" si="25"/>
        <v/>
      </c>
    </row>
    <row r="1664" spans="12:12" x14ac:dyDescent="0.2">
      <c r="L1664" s="44" t="str">
        <f t="shared" si="25"/>
        <v/>
      </c>
    </row>
    <row r="1665" spans="12:12" x14ac:dyDescent="0.2">
      <c r="L1665" s="44" t="str">
        <f t="shared" si="25"/>
        <v/>
      </c>
    </row>
    <row r="1666" spans="12:12" x14ac:dyDescent="0.2">
      <c r="L1666" s="44" t="str">
        <f t="shared" si="25"/>
        <v/>
      </c>
    </row>
    <row r="1667" spans="12:12" x14ac:dyDescent="0.2">
      <c r="L1667" s="44" t="str">
        <f t="shared" si="25"/>
        <v/>
      </c>
    </row>
    <row r="1668" spans="12:12" x14ac:dyDescent="0.2">
      <c r="L1668" s="44" t="str">
        <f t="shared" si="25"/>
        <v/>
      </c>
    </row>
    <row r="1669" spans="12:12" x14ac:dyDescent="0.2">
      <c r="L1669" s="44" t="str">
        <f t="shared" si="25"/>
        <v/>
      </c>
    </row>
    <row r="1670" spans="12:12" x14ac:dyDescent="0.2">
      <c r="L1670" s="44" t="str">
        <f t="shared" si="25"/>
        <v/>
      </c>
    </row>
    <row r="1671" spans="12:12" x14ac:dyDescent="0.2">
      <c r="L1671" s="44" t="str">
        <f t="shared" si="25"/>
        <v/>
      </c>
    </row>
    <row r="1672" spans="12:12" x14ac:dyDescent="0.2">
      <c r="L1672" s="44" t="str">
        <f t="shared" si="25"/>
        <v/>
      </c>
    </row>
    <row r="1673" spans="12:12" x14ac:dyDescent="0.2">
      <c r="L1673" s="44" t="str">
        <f t="shared" si="25"/>
        <v/>
      </c>
    </row>
    <row r="1674" spans="12:12" x14ac:dyDescent="0.2">
      <c r="L1674" s="44" t="str">
        <f t="shared" si="25"/>
        <v/>
      </c>
    </row>
    <row r="1675" spans="12:12" x14ac:dyDescent="0.2">
      <c r="L1675" s="44" t="str">
        <f t="shared" si="25"/>
        <v/>
      </c>
    </row>
    <row r="1676" spans="12:12" x14ac:dyDescent="0.2">
      <c r="L1676" s="44" t="str">
        <f t="shared" si="25"/>
        <v/>
      </c>
    </row>
    <row r="1677" spans="12:12" x14ac:dyDescent="0.2">
      <c r="L1677" s="44" t="str">
        <f t="shared" si="25"/>
        <v/>
      </c>
    </row>
    <row r="1678" spans="12:12" x14ac:dyDescent="0.2">
      <c r="L1678" s="44" t="str">
        <f t="shared" si="25"/>
        <v/>
      </c>
    </row>
    <row r="1679" spans="12:12" x14ac:dyDescent="0.2">
      <c r="L1679" s="44" t="str">
        <f t="shared" si="25"/>
        <v/>
      </c>
    </row>
    <row r="1680" spans="12:12" x14ac:dyDescent="0.2">
      <c r="L1680" s="44" t="str">
        <f t="shared" si="25"/>
        <v/>
      </c>
    </row>
    <row r="1681" spans="12:12" x14ac:dyDescent="0.2">
      <c r="L1681" s="44" t="str">
        <f t="shared" si="25"/>
        <v/>
      </c>
    </row>
    <row r="1682" spans="12:12" x14ac:dyDescent="0.2">
      <c r="L1682" s="44" t="str">
        <f t="shared" si="25"/>
        <v/>
      </c>
    </row>
    <row r="1683" spans="12:12" x14ac:dyDescent="0.2">
      <c r="L1683" s="44" t="str">
        <f t="shared" si="25"/>
        <v/>
      </c>
    </row>
    <row r="1684" spans="12:12" x14ac:dyDescent="0.2">
      <c r="L1684" s="44" t="str">
        <f t="shared" si="25"/>
        <v/>
      </c>
    </row>
    <row r="1685" spans="12:12" x14ac:dyDescent="0.2">
      <c r="L1685" s="44" t="str">
        <f t="shared" si="25"/>
        <v/>
      </c>
    </row>
    <row r="1686" spans="12:12" x14ac:dyDescent="0.2">
      <c r="L1686" s="44" t="str">
        <f t="shared" si="25"/>
        <v/>
      </c>
    </row>
    <row r="1687" spans="12:12" x14ac:dyDescent="0.2">
      <c r="L1687" s="44" t="str">
        <f t="shared" si="25"/>
        <v/>
      </c>
    </row>
    <row r="1688" spans="12:12" x14ac:dyDescent="0.2">
      <c r="L1688" s="44" t="str">
        <f t="shared" si="25"/>
        <v/>
      </c>
    </row>
    <row r="1689" spans="12:12" x14ac:dyDescent="0.2">
      <c r="L1689" s="44" t="str">
        <f t="shared" si="25"/>
        <v/>
      </c>
    </row>
    <row r="1690" spans="12:12" x14ac:dyDescent="0.2">
      <c r="L1690" s="44" t="str">
        <f t="shared" si="25"/>
        <v/>
      </c>
    </row>
    <row r="1691" spans="12:12" x14ac:dyDescent="0.2">
      <c r="L1691" s="44" t="str">
        <f t="shared" si="25"/>
        <v/>
      </c>
    </row>
    <row r="1692" spans="12:12" x14ac:dyDescent="0.2">
      <c r="L1692" s="44" t="str">
        <f t="shared" ref="L1692:L1755" si="26">IF(L1691="","",IF(L1691+1=$N$27+1,"",L1691+1))</f>
        <v/>
      </c>
    </row>
    <row r="1693" spans="12:12" x14ac:dyDescent="0.2">
      <c r="L1693" s="44" t="str">
        <f t="shared" si="26"/>
        <v/>
      </c>
    </row>
    <row r="1694" spans="12:12" x14ac:dyDescent="0.2">
      <c r="L1694" s="44" t="str">
        <f t="shared" si="26"/>
        <v/>
      </c>
    </row>
    <row r="1695" spans="12:12" x14ac:dyDescent="0.2">
      <c r="L1695" s="44" t="str">
        <f t="shared" si="26"/>
        <v/>
      </c>
    </row>
    <row r="1696" spans="12:12" x14ac:dyDescent="0.2">
      <c r="L1696" s="44" t="str">
        <f t="shared" si="26"/>
        <v/>
      </c>
    </row>
    <row r="1697" spans="12:12" x14ac:dyDescent="0.2">
      <c r="L1697" s="44" t="str">
        <f t="shared" si="26"/>
        <v/>
      </c>
    </row>
    <row r="1698" spans="12:12" x14ac:dyDescent="0.2">
      <c r="L1698" s="44" t="str">
        <f t="shared" si="26"/>
        <v/>
      </c>
    </row>
    <row r="1699" spans="12:12" x14ac:dyDescent="0.2">
      <c r="L1699" s="44" t="str">
        <f t="shared" si="26"/>
        <v/>
      </c>
    </row>
    <row r="1700" spans="12:12" x14ac:dyDescent="0.2">
      <c r="L1700" s="44" t="str">
        <f t="shared" si="26"/>
        <v/>
      </c>
    </row>
    <row r="1701" spans="12:12" x14ac:dyDescent="0.2">
      <c r="L1701" s="44" t="str">
        <f t="shared" si="26"/>
        <v/>
      </c>
    </row>
    <row r="1702" spans="12:12" x14ac:dyDescent="0.2">
      <c r="L1702" s="44" t="str">
        <f t="shared" si="26"/>
        <v/>
      </c>
    </row>
    <row r="1703" spans="12:12" x14ac:dyDescent="0.2">
      <c r="L1703" s="44" t="str">
        <f t="shared" si="26"/>
        <v/>
      </c>
    </row>
    <row r="1704" spans="12:12" x14ac:dyDescent="0.2">
      <c r="L1704" s="44" t="str">
        <f t="shared" si="26"/>
        <v/>
      </c>
    </row>
    <row r="1705" spans="12:12" x14ac:dyDescent="0.2">
      <c r="L1705" s="44" t="str">
        <f t="shared" si="26"/>
        <v/>
      </c>
    </row>
    <row r="1706" spans="12:12" x14ac:dyDescent="0.2">
      <c r="L1706" s="44" t="str">
        <f t="shared" si="26"/>
        <v/>
      </c>
    </row>
    <row r="1707" spans="12:12" x14ac:dyDescent="0.2">
      <c r="L1707" s="44" t="str">
        <f t="shared" si="26"/>
        <v/>
      </c>
    </row>
    <row r="1708" spans="12:12" x14ac:dyDescent="0.2">
      <c r="L1708" s="44" t="str">
        <f t="shared" si="26"/>
        <v/>
      </c>
    </row>
    <row r="1709" spans="12:12" x14ac:dyDescent="0.2">
      <c r="L1709" s="44" t="str">
        <f t="shared" si="26"/>
        <v/>
      </c>
    </row>
    <row r="1710" spans="12:12" x14ac:dyDescent="0.2">
      <c r="L1710" s="44" t="str">
        <f t="shared" si="26"/>
        <v/>
      </c>
    </row>
    <row r="1711" spans="12:12" x14ac:dyDescent="0.2">
      <c r="L1711" s="44" t="str">
        <f t="shared" si="26"/>
        <v/>
      </c>
    </row>
    <row r="1712" spans="12:12" x14ac:dyDescent="0.2">
      <c r="L1712" s="44" t="str">
        <f t="shared" si="26"/>
        <v/>
      </c>
    </row>
    <row r="1713" spans="12:12" x14ac:dyDescent="0.2">
      <c r="L1713" s="44" t="str">
        <f t="shared" si="26"/>
        <v/>
      </c>
    </row>
    <row r="1714" spans="12:12" x14ac:dyDescent="0.2">
      <c r="L1714" s="44" t="str">
        <f t="shared" si="26"/>
        <v/>
      </c>
    </row>
    <row r="1715" spans="12:12" x14ac:dyDescent="0.2">
      <c r="L1715" s="44" t="str">
        <f t="shared" si="26"/>
        <v/>
      </c>
    </row>
    <row r="1716" spans="12:12" x14ac:dyDescent="0.2">
      <c r="L1716" s="44" t="str">
        <f t="shared" si="26"/>
        <v/>
      </c>
    </row>
    <row r="1717" spans="12:12" x14ac:dyDescent="0.2">
      <c r="L1717" s="44" t="str">
        <f t="shared" si="26"/>
        <v/>
      </c>
    </row>
    <row r="1718" spans="12:12" x14ac:dyDescent="0.2">
      <c r="L1718" s="44" t="str">
        <f t="shared" si="26"/>
        <v/>
      </c>
    </row>
    <row r="1719" spans="12:12" x14ac:dyDescent="0.2">
      <c r="L1719" s="44" t="str">
        <f t="shared" si="26"/>
        <v/>
      </c>
    </row>
    <row r="1720" spans="12:12" x14ac:dyDescent="0.2">
      <c r="L1720" s="44" t="str">
        <f t="shared" si="26"/>
        <v/>
      </c>
    </row>
    <row r="1721" spans="12:12" x14ac:dyDescent="0.2">
      <c r="L1721" s="44" t="str">
        <f t="shared" si="26"/>
        <v/>
      </c>
    </row>
    <row r="1722" spans="12:12" x14ac:dyDescent="0.2">
      <c r="L1722" s="44" t="str">
        <f t="shared" si="26"/>
        <v/>
      </c>
    </row>
    <row r="1723" spans="12:12" x14ac:dyDescent="0.2">
      <c r="L1723" s="44" t="str">
        <f t="shared" si="26"/>
        <v/>
      </c>
    </row>
    <row r="1724" spans="12:12" x14ac:dyDescent="0.2">
      <c r="L1724" s="44" t="str">
        <f t="shared" si="26"/>
        <v/>
      </c>
    </row>
    <row r="1725" spans="12:12" x14ac:dyDescent="0.2">
      <c r="L1725" s="44" t="str">
        <f t="shared" si="26"/>
        <v/>
      </c>
    </row>
    <row r="1726" spans="12:12" x14ac:dyDescent="0.2">
      <c r="L1726" s="44" t="str">
        <f t="shared" si="26"/>
        <v/>
      </c>
    </row>
    <row r="1727" spans="12:12" x14ac:dyDescent="0.2">
      <c r="L1727" s="44" t="str">
        <f t="shared" si="26"/>
        <v/>
      </c>
    </row>
    <row r="1728" spans="12:12" x14ac:dyDescent="0.2">
      <c r="L1728" s="44" t="str">
        <f t="shared" si="26"/>
        <v/>
      </c>
    </row>
    <row r="1729" spans="12:12" x14ac:dyDescent="0.2">
      <c r="L1729" s="44" t="str">
        <f t="shared" si="26"/>
        <v/>
      </c>
    </row>
    <row r="1730" spans="12:12" x14ac:dyDescent="0.2">
      <c r="L1730" s="44" t="str">
        <f t="shared" si="26"/>
        <v/>
      </c>
    </row>
    <row r="1731" spans="12:12" x14ac:dyDescent="0.2">
      <c r="L1731" s="44" t="str">
        <f t="shared" si="26"/>
        <v/>
      </c>
    </row>
    <row r="1732" spans="12:12" x14ac:dyDescent="0.2">
      <c r="L1732" s="44" t="str">
        <f t="shared" si="26"/>
        <v/>
      </c>
    </row>
    <row r="1733" spans="12:12" x14ac:dyDescent="0.2">
      <c r="L1733" s="44" t="str">
        <f t="shared" si="26"/>
        <v/>
      </c>
    </row>
    <row r="1734" spans="12:12" x14ac:dyDescent="0.2">
      <c r="L1734" s="44" t="str">
        <f t="shared" si="26"/>
        <v/>
      </c>
    </row>
    <row r="1735" spans="12:12" x14ac:dyDescent="0.2">
      <c r="L1735" s="44" t="str">
        <f t="shared" si="26"/>
        <v/>
      </c>
    </row>
    <row r="1736" spans="12:12" x14ac:dyDescent="0.2">
      <c r="L1736" s="44" t="str">
        <f t="shared" si="26"/>
        <v/>
      </c>
    </row>
    <row r="1737" spans="12:12" x14ac:dyDescent="0.2">
      <c r="L1737" s="44" t="str">
        <f t="shared" si="26"/>
        <v/>
      </c>
    </row>
    <row r="1738" spans="12:12" x14ac:dyDescent="0.2">
      <c r="L1738" s="44" t="str">
        <f t="shared" si="26"/>
        <v/>
      </c>
    </row>
    <row r="1739" spans="12:12" x14ac:dyDescent="0.2">
      <c r="L1739" s="44" t="str">
        <f t="shared" si="26"/>
        <v/>
      </c>
    </row>
    <row r="1740" spans="12:12" x14ac:dyDescent="0.2">
      <c r="L1740" s="44" t="str">
        <f t="shared" si="26"/>
        <v/>
      </c>
    </row>
    <row r="1741" spans="12:12" x14ac:dyDescent="0.2">
      <c r="L1741" s="44" t="str">
        <f t="shared" si="26"/>
        <v/>
      </c>
    </row>
    <row r="1742" spans="12:12" x14ac:dyDescent="0.2">
      <c r="L1742" s="44" t="str">
        <f t="shared" si="26"/>
        <v/>
      </c>
    </row>
    <row r="1743" spans="12:12" x14ac:dyDescent="0.2">
      <c r="L1743" s="44" t="str">
        <f t="shared" si="26"/>
        <v/>
      </c>
    </row>
    <row r="1744" spans="12:12" x14ac:dyDescent="0.2">
      <c r="L1744" s="44" t="str">
        <f t="shared" si="26"/>
        <v/>
      </c>
    </row>
    <row r="1745" spans="12:12" x14ac:dyDescent="0.2">
      <c r="L1745" s="44" t="str">
        <f t="shared" si="26"/>
        <v/>
      </c>
    </row>
    <row r="1746" spans="12:12" x14ac:dyDescent="0.2">
      <c r="L1746" s="44" t="str">
        <f t="shared" si="26"/>
        <v/>
      </c>
    </row>
    <row r="1747" spans="12:12" x14ac:dyDescent="0.2">
      <c r="L1747" s="44" t="str">
        <f t="shared" si="26"/>
        <v/>
      </c>
    </row>
    <row r="1748" spans="12:12" x14ac:dyDescent="0.2">
      <c r="L1748" s="44" t="str">
        <f t="shared" si="26"/>
        <v/>
      </c>
    </row>
    <row r="1749" spans="12:12" x14ac:dyDescent="0.2">
      <c r="L1749" s="44" t="str">
        <f t="shared" si="26"/>
        <v/>
      </c>
    </row>
    <row r="1750" spans="12:12" x14ac:dyDescent="0.2">
      <c r="L1750" s="44" t="str">
        <f t="shared" si="26"/>
        <v/>
      </c>
    </row>
    <row r="1751" spans="12:12" x14ac:dyDescent="0.2">
      <c r="L1751" s="44" t="str">
        <f t="shared" si="26"/>
        <v/>
      </c>
    </row>
    <row r="1752" spans="12:12" x14ac:dyDescent="0.2">
      <c r="L1752" s="44" t="str">
        <f t="shared" si="26"/>
        <v/>
      </c>
    </row>
    <row r="1753" spans="12:12" x14ac:dyDescent="0.2">
      <c r="L1753" s="44" t="str">
        <f t="shared" si="26"/>
        <v/>
      </c>
    </row>
    <row r="1754" spans="12:12" x14ac:dyDescent="0.2">
      <c r="L1754" s="44" t="str">
        <f t="shared" si="26"/>
        <v/>
      </c>
    </row>
    <row r="1755" spans="12:12" x14ac:dyDescent="0.2">
      <c r="L1755" s="44" t="str">
        <f t="shared" si="26"/>
        <v/>
      </c>
    </row>
    <row r="1756" spans="12:12" x14ac:dyDescent="0.2">
      <c r="L1756" s="44" t="str">
        <f t="shared" ref="L1756:L1819" si="27">IF(L1755="","",IF(L1755+1=$N$27+1,"",L1755+1))</f>
        <v/>
      </c>
    </row>
    <row r="1757" spans="12:12" x14ac:dyDescent="0.2">
      <c r="L1757" s="44" t="str">
        <f t="shared" si="27"/>
        <v/>
      </c>
    </row>
    <row r="1758" spans="12:12" x14ac:dyDescent="0.2">
      <c r="L1758" s="44" t="str">
        <f t="shared" si="27"/>
        <v/>
      </c>
    </row>
    <row r="1759" spans="12:12" x14ac:dyDescent="0.2">
      <c r="L1759" s="44" t="str">
        <f t="shared" si="27"/>
        <v/>
      </c>
    </row>
    <row r="1760" spans="12:12" x14ac:dyDescent="0.2">
      <c r="L1760" s="44" t="str">
        <f t="shared" si="27"/>
        <v/>
      </c>
    </row>
    <row r="1761" spans="12:12" x14ac:dyDescent="0.2">
      <c r="L1761" s="44" t="str">
        <f t="shared" si="27"/>
        <v/>
      </c>
    </row>
    <row r="1762" spans="12:12" x14ac:dyDescent="0.2">
      <c r="L1762" s="44" t="str">
        <f t="shared" si="27"/>
        <v/>
      </c>
    </row>
    <row r="1763" spans="12:12" x14ac:dyDescent="0.2">
      <c r="L1763" s="44" t="str">
        <f t="shared" si="27"/>
        <v/>
      </c>
    </row>
    <row r="1764" spans="12:12" x14ac:dyDescent="0.2">
      <c r="L1764" s="44" t="str">
        <f t="shared" si="27"/>
        <v/>
      </c>
    </row>
    <row r="1765" spans="12:12" x14ac:dyDescent="0.2">
      <c r="L1765" s="44" t="str">
        <f t="shared" si="27"/>
        <v/>
      </c>
    </row>
    <row r="1766" spans="12:12" x14ac:dyDescent="0.2">
      <c r="L1766" s="44" t="str">
        <f t="shared" si="27"/>
        <v/>
      </c>
    </row>
    <row r="1767" spans="12:12" x14ac:dyDescent="0.2">
      <c r="L1767" s="44" t="str">
        <f t="shared" si="27"/>
        <v/>
      </c>
    </row>
    <row r="1768" spans="12:12" x14ac:dyDescent="0.2">
      <c r="L1768" s="44" t="str">
        <f t="shared" si="27"/>
        <v/>
      </c>
    </row>
    <row r="1769" spans="12:12" x14ac:dyDescent="0.2">
      <c r="L1769" s="44" t="str">
        <f t="shared" si="27"/>
        <v/>
      </c>
    </row>
    <row r="1770" spans="12:12" x14ac:dyDescent="0.2">
      <c r="L1770" s="44" t="str">
        <f t="shared" si="27"/>
        <v/>
      </c>
    </row>
    <row r="1771" spans="12:12" x14ac:dyDescent="0.2">
      <c r="L1771" s="44" t="str">
        <f t="shared" si="27"/>
        <v/>
      </c>
    </row>
    <row r="1772" spans="12:12" x14ac:dyDescent="0.2">
      <c r="L1772" s="44" t="str">
        <f t="shared" si="27"/>
        <v/>
      </c>
    </row>
    <row r="1773" spans="12:12" x14ac:dyDescent="0.2">
      <c r="L1773" s="44" t="str">
        <f t="shared" si="27"/>
        <v/>
      </c>
    </row>
    <row r="1774" spans="12:12" x14ac:dyDescent="0.2">
      <c r="L1774" s="44" t="str">
        <f t="shared" si="27"/>
        <v/>
      </c>
    </row>
    <row r="1775" spans="12:12" x14ac:dyDescent="0.2">
      <c r="L1775" s="44" t="str">
        <f t="shared" si="27"/>
        <v/>
      </c>
    </row>
    <row r="1776" spans="12:12" x14ac:dyDescent="0.2">
      <c r="L1776" s="44" t="str">
        <f t="shared" si="27"/>
        <v/>
      </c>
    </row>
    <row r="1777" spans="12:12" x14ac:dyDescent="0.2">
      <c r="L1777" s="44" t="str">
        <f t="shared" si="27"/>
        <v/>
      </c>
    </row>
    <row r="1778" spans="12:12" x14ac:dyDescent="0.2">
      <c r="L1778" s="44" t="str">
        <f t="shared" si="27"/>
        <v/>
      </c>
    </row>
    <row r="1779" spans="12:12" x14ac:dyDescent="0.2">
      <c r="L1779" s="44" t="str">
        <f t="shared" si="27"/>
        <v/>
      </c>
    </row>
    <row r="1780" spans="12:12" x14ac:dyDescent="0.2">
      <c r="L1780" s="44" t="str">
        <f t="shared" si="27"/>
        <v/>
      </c>
    </row>
    <row r="1781" spans="12:12" x14ac:dyDescent="0.2">
      <c r="L1781" s="44" t="str">
        <f t="shared" si="27"/>
        <v/>
      </c>
    </row>
    <row r="1782" spans="12:12" x14ac:dyDescent="0.2">
      <c r="L1782" s="44" t="str">
        <f t="shared" si="27"/>
        <v/>
      </c>
    </row>
    <row r="1783" spans="12:12" x14ac:dyDescent="0.2">
      <c r="L1783" s="44" t="str">
        <f t="shared" si="27"/>
        <v/>
      </c>
    </row>
    <row r="1784" spans="12:12" x14ac:dyDescent="0.2">
      <c r="L1784" s="44" t="str">
        <f t="shared" si="27"/>
        <v/>
      </c>
    </row>
    <row r="1785" spans="12:12" x14ac:dyDescent="0.2">
      <c r="L1785" s="44" t="str">
        <f t="shared" si="27"/>
        <v/>
      </c>
    </row>
    <row r="1786" spans="12:12" x14ac:dyDescent="0.2">
      <c r="L1786" s="44" t="str">
        <f t="shared" si="27"/>
        <v/>
      </c>
    </row>
    <row r="1787" spans="12:12" x14ac:dyDescent="0.2">
      <c r="L1787" s="44" t="str">
        <f t="shared" si="27"/>
        <v/>
      </c>
    </row>
    <row r="1788" spans="12:12" x14ac:dyDescent="0.2">
      <c r="L1788" s="44" t="str">
        <f t="shared" si="27"/>
        <v/>
      </c>
    </row>
    <row r="1789" spans="12:12" x14ac:dyDescent="0.2">
      <c r="L1789" s="44" t="str">
        <f t="shared" si="27"/>
        <v/>
      </c>
    </row>
    <row r="1790" spans="12:12" x14ac:dyDescent="0.2">
      <c r="L1790" s="44" t="str">
        <f t="shared" si="27"/>
        <v/>
      </c>
    </row>
    <row r="1791" spans="12:12" x14ac:dyDescent="0.2">
      <c r="L1791" s="44" t="str">
        <f t="shared" si="27"/>
        <v/>
      </c>
    </row>
    <row r="1792" spans="12:12" x14ac:dyDescent="0.2">
      <c r="L1792" s="44" t="str">
        <f t="shared" si="27"/>
        <v/>
      </c>
    </row>
    <row r="1793" spans="12:12" x14ac:dyDescent="0.2">
      <c r="L1793" s="44" t="str">
        <f t="shared" si="27"/>
        <v/>
      </c>
    </row>
    <row r="1794" spans="12:12" x14ac:dyDescent="0.2">
      <c r="L1794" s="44" t="str">
        <f t="shared" si="27"/>
        <v/>
      </c>
    </row>
    <row r="1795" spans="12:12" x14ac:dyDescent="0.2">
      <c r="L1795" s="44" t="str">
        <f t="shared" si="27"/>
        <v/>
      </c>
    </row>
    <row r="1796" spans="12:12" x14ac:dyDescent="0.2">
      <c r="L1796" s="44" t="str">
        <f t="shared" si="27"/>
        <v/>
      </c>
    </row>
    <row r="1797" spans="12:12" x14ac:dyDescent="0.2">
      <c r="L1797" s="44" t="str">
        <f t="shared" si="27"/>
        <v/>
      </c>
    </row>
    <row r="1798" spans="12:12" x14ac:dyDescent="0.2">
      <c r="L1798" s="44" t="str">
        <f t="shared" si="27"/>
        <v/>
      </c>
    </row>
    <row r="1799" spans="12:12" x14ac:dyDescent="0.2">
      <c r="L1799" s="44" t="str">
        <f t="shared" si="27"/>
        <v/>
      </c>
    </row>
    <row r="1800" spans="12:12" x14ac:dyDescent="0.2">
      <c r="L1800" s="44" t="str">
        <f t="shared" si="27"/>
        <v/>
      </c>
    </row>
    <row r="1801" spans="12:12" x14ac:dyDescent="0.2">
      <c r="L1801" s="44" t="str">
        <f t="shared" si="27"/>
        <v/>
      </c>
    </row>
    <row r="1802" spans="12:12" x14ac:dyDescent="0.2">
      <c r="L1802" s="44" t="str">
        <f t="shared" si="27"/>
        <v/>
      </c>
    </row>
    <row r="1803" spans="12:12" x14ac:dyDescent="0.2">
      <c r="L1803" s="44" t="str">
        <f t="shared" si="27"/>
        <v/>
      </c>
    </row>
    <row r="1804" spans="12:12" x14ac:dyDescent="0.2">
      <c r="L1804" s="44" t="str">
        <f t="shared" si="27"/>
        <v/>
      </c>
    </row>
    <row r="1805" spans="12:12" x14ac:dyDescent="0.2">
      <c r="L1805" s="44" t="str">
        <f t="shared" si="27"/>
        <v/>
      </c>
    </row>
    <row r="1806" spans="12:12" x14ac:dyDescent="0.2">
      <c r="L1806" s="44" t="str">
        <f t="shared" si="27"/>
        <v/>
      </c>
    </row>
    <row r="1807" spans="12:12" x14ac:dyDescent="0.2">
      <c r="L1807" s="44" t="str">
        <f t="shared" si="27"/>
        <v/>
      </c>
    </row>
    <row r="1808" spans="12:12" x14ac:dyDescent="0.2">
      <c r="L1808" s="44" t="str">
        <f t="shared" si="27"/>
        <v/>
      </c>
    </row>
    <row r="1809" spans="12:12" x14ac:dyDescent="0.2">
      <c r="L1809" s="44" t="str">
        <f t="shared" si="27"/>
        <v/>
      </c>
    </row>
    <row r="1810" spans="12:12" x14ac:dyDescent="0.2">
      <c r="L1810" s="44" t="str">
        <f t="shared" si="27"/>
        <v/>
      </c>
    </row>
    <row r="1811" spans="12:12" x14ac:dyDescent="0.2">
      <c r="L1811" s="44" t="str">
        <f t="shared" si="27"/>
        <v/>
      </c>
    </row>
    <row r="1812" spans="12:12" x14ac:dyDescent="0.2">
      <c r="L1812" s="44" t="str">
        <f t="shared" si="27"/>
        <v/>
      </c>
    </row>
    <row r="1813" spans="12:12" x14ac:dyDescent="0.2">
      <c r="L1813" s="44" t="str">
        <f t="shared" si="27"/>
        <v/>
      </c>
    </row>
    <row r="1814" spans="12:12" x14ac:dyDescent="0.2">
      <c r="L1814" s="44" t="str">
        <f t="shared" si="27"/>
        <v/>
      </c>
    </row>
    <row r="1815" spans="12:12" x14ac:dyDescent="0.2">
      <c r="L1815" s="44" t="str">
        <f t="shared" si="27"/>
        <v/>
      </c>
    </row>
    <row r="1816" spans="12:12" x14ac:dyDescent="0.2">
      <c r="L1816" s="44" t="str">
        <f t="shared" si="27"/>
        <v/>
      </c>
    </row>
    <row r="1817" spans="12:12" x14ac:dyDescent="0.2">
      <c r="L1817" s="44" t="str">
        <f t="shared" si="27"/>
        <v/>
      </c>
    </row>
    <row r="1818" spans="12:12" x14ac:dyDescent="0.2">
      <c r="L1818" s="44" t="str">
        <f t="shared" si="27"/>
        <v/>
      </c>
    </row>
    <row r="1819" spans="12:12" x14ac:dyDescent="0.2">
      <c r="L1819" s="44" t="str">
        <f t="shared" si="27"/>
        <v/>
      </c>
    </row>
    <row r="1820" spans="12:12" x14ac:dyDescent="0.2">
      <c r="L1820" s="44" t="str">
        <f t="shared" ref="L1820:L1883" si="28">IF(L1819="","",IF(L1819+1=$N$27+1,"",L1819+1))</f>
        <v/>
      </c>
    </row>
    <row r="1821" spans="12:12" x14ac:dyDescent="0.2">
      <c r="L1821" s="44" t="str">
        <f t="shared" si="28"/>
        <v/>
      </c>
    </row>
    <row r="1822" spans="12:12" x14ac:dyDescent="0.2">
      <c r="L1822" s="44" t="str">
        <f t="shared" si="28"/>
        <v/>
      </c>
    </row>
    <row r="1823" spans="12:12" x14ac:dyDescent="0.2">
      <c r="L1823" s="44" t="str">
        <f t="shared" si="28"/>
        <v/>
      </c>
    </row>
    <row r="1824" spans="12:12" x14ac:dyDescent="0.2">
      <c r="L1824" s="44" t="str">
        <f t="shared" si="28"/>
        <v/>
      </c>
    </row>
    <row r="1825" spans="12:12" x14ac:dyDescent="0.2">
      <c r="L1825" s="44" t="str">
        <f t="shared" si="28"/>
        <v/>
      </c>
    </row>
    <row r="1826" spans="12:12" x14ac:dyDescent="0.2">
      <c r="L1826" s="44" t="str">
        <f t="shared" si="28"/>
        <v/>
      </c>
    </row>
    <row r="1827" spans="12:12" x14ac:dyDescent="0.2">
      <c r="L1827" s="44" t="str">
        <f t="shared" si="28"/>
        <v/>
      </c>
    </row>
    <row r="1828" spans="12:12" x14ac:dyDescent="0.2">
      <c r="L1828" s="44" t="str">
        <f t="shared" si="28"/>
        <v/>
      </c>
    </row>
    <row r="1829" spans="12:12" x14ac:dyDescent="0.2">
      <c r="L1829" s="44" t="str">
        <f t="shared" si="28"/>
        <v/>
      </c>
    </row>
    <row r="1830" spans="12:12" x14ac:dyDescent="0.2">
      <c r="L1830" s="44" t="str">
        <f t="shared" si="28"/>
        <v/>
      </c>
    </row>
    <row r="1831" spans="12:12" x14ac:dyDescent="0.2">
      <c r="L1831" s="44" t="str">
        <f t="shared" si="28"/>
        <v/>
      </c>
    </row>
    <row r="1832" spans="12:12" x14ac:dyDescent="0.2">
      <c r="L1832" s="44" t="str">
        <f t="shared" si="28"/>
        <v/>
      </c>
    </row>
    <row r="1833" spans="12:12" x14ac:dyDescent="0.2">
      <c r="L1833" s="44" t="str">
        <f t="shared" si="28"/>
        <v/>
      </c>
    </row>
    <row r="1834" spans="12:12" x14ac:dyDescent="0.2">
      <c r="L1834" s="44" t="str">
        <f t="shared" si="28"/>
        <v/>
      </c>
    </row>
    <row r="1835" spans="12:12" x14ac:dyDescent="0.2">
      <c r="L1835" s="44" t="str">
        <f t="shared" si="28"/>
        <v/>
      </c>
    </row>
    <row r="1836" spans="12:12" x14ac:dyDescent="0.2">
      <c r="L1836" s="44" t="str">
        <f t="shared" si="28"/>
        <v/>
      </c>
    </row>
    <row r="1837" spans="12:12" x14ac:dyDescent="0.2">
      <c r="L1837" s="44" t="str">
        <f t="shared" si="28"/>
        <v/>
      </c>
    </row>
    <row r="1838" spans="12:12" x14ac:dyDescent="0.2">
      <c r="L1838" s="44" t="str">
        <f t="shared" si="28"/>
        <v/>
      </c>
    </row>
    <row r="1839" spans="12:12" x14ac:dyDescent="0.2">
      <c r="L1839" s="44" t="str">
        <f t="shared" si="28"/>
        <v/>
      </c>
    </row>
    <row r="1840" spans="12:12" x14ac:dyDescent="0.2">
      <c r="L1840" s="44" t="str">
        <f t="shared" si="28"/>
        <v/>
      </c>
    </row>
    <row r="1841" spans="12:12" x14ac:dyDescent="0.2">
      <c r="L1841" s="44" t="str">
        <f t="shared" si="28"/>
        <v/>
      </c>
    </row>
    <row r="1842" spans="12:12" x14ac:dyDescent="0.2">
      <c r="L1842" s="44" t="str">
        <f t="shared" si="28"/>
        <v/>
      </c>
    </row>
    <row r="1843" spans="12:12" x14ac:dyDescent="0.2">
      <c r="L1843" s="44" t="str">
        <f t="shared" si="28"/>
        <v/>
      </c>
    </row>
    <row r="1844" spans="12:12" x14ac:dyDescent="0.2">
      <c r="L1844" s="44" t="str">
        <f t="shared" si="28"/>
        <v/>
      </c>
    </row>
    <row r="1845" spans="12:12" x14ac:dyDescent="0.2">
      <c r="L1845" s="44" t="str">
        <f t="shared" si="28"/>
        <v/>
      </c>
    </row>
    <row r="1846" spans="12:12" x14ac:dyDescent="0.2">
      <c r="L1846" s="44" t="str">
        <f t="shared" si="28"/>
        <v/>
      </c>
    </row>
    <row r="1847" spans="12:12" x14ac:dyDescent="0.2">
      <c r="L1847" s="44" t="str">
        <f t="shared" si="28"/>
        <v/>
      </c>
    </row>
    <row r="1848" spans="12:12" x14ac:dyDescent="0.2">
      <c r="L1848" s="44" t="str">
        <f t="shared" si="28"/>
        <v/>
      </c>
    </row>
    <row r="1849" spans="12:12" x14ac:dyDescent="0.2">
      <c r="L1849" s="44" t="str">
        <f t="shared" si="28"/>
        <v/>
      </c>
    </row>
    <row r="1850" spans="12:12" x14ac:dyDescent="0.2">
      <c r="L1850" s="44" t="str">
        <f t="shared" si="28"/>
        <v/>
      </c>
    </row>
    <row r="1851" spans="12:12" x14ac:dyDescent="0.2">
      <c r="L1851" s="44" t="str">
        <f t="shared" si="28"/>
        <v/>
      </c>
    </row>
    <row r="1852" spans="12:12" x14ac:dyDescent="0.2">
      <c r="L1852" s="44" t="str">
        <f t="shared" si="28"/>
        <v/>
      </c>
    </row>
    <row r="1853" spans="12:12" x14ac:dyDescent="0.2">
      <c r="L1853" s="44" t="str">
        <f t="shared" si="28"/>
        <v/>
      </c>
    </row>
    <row r="1854" spans="12:12" x14ac:dyDescent="0.2">
      <c r="L1854" s="44" t="str">
        <f t="shared" si="28"/>
        <v/>
      </c>
    </row>
    <row r="1855" spans="12:12" x14ac:dyDescent="0.2">
      <c r="L1855" s="44" t="str">
        <f t="shared" si="28"/>
        <v/>
      </c>
    </row>
    <row r="1856" spans="12:12" x14ac:dyDescent="0.2">
      <c r="L1856" s="44" t="str">
        <f t="shared" si="28"/>
        <v/>
      </c>
    </row>
    <row r="1857" spans="12:12" x14ac:dyDescent="0.2">
      <c r="L1857" s="44" t="str">
        <f t="shared" si="28"/>
        <v/>
      </c>
    </row>
    <row r="1858" spans="12:12" x14ac:dyDescent="0.2">
      <c r="L1858" s="44" t="str">
        <f t="shared" si="28"/>
        <v/>
      </c>
    </row>
    <row r="1859" spans="12:12" x14ac:dyDescent="0.2">
      <c r="L1859" s="44" t="str">
        <f t="shared" si="28"/>
        <v/>
      </c>
    </row>
    <row r="1860" spans="12:12" x14ac:dyDescent="0.2">
      <c r="L1860" s="44" t="str">
        <f t="shared" si="28"/>
        <v/>
      </c>
    </row>
    <row r="1861" spans="12:12" x14ac:dyDescent="0.2">
      <c r="L1861" s="44" t="str">
        <f t="shared" si="28"/>
        <v/>
      </c>
    </row>
    <row r="1862" spans="12:12" x14ac:dyDescent="0.2">
      <c r="L1862" s="44" t="str">
        <f t="shared" si="28"/>
        <v/>
      </c>
    </row>
    <row r="1863" spans="12:12" x14ac:dyDescent="0.2">
      <c r="L1863" s="44" t="str">
        <f t="shared" si="28"/>
        <v/>
      </c>
    </row>
    <row r="1864" spans="12:12" x14ac:dyDescent="0.2">
      <c r="L1864" s="44" t="str">
        <f t="shared" si="28"/>
        <v/>
      </c>
    </row>
    <row r="1865" spans="12:12" x14ac:dyDescent="0.2">
      <c r="L1865" s="44" t="str">
        <f t="shared" si="28"/>
        <v/>
      </c>
    </row>
    <row r="1866" spans="12:12" x14ac:dyDescent="0.2">
      <c r="L1866" s="44" t="str">
        <f t="shared" si="28"/>
        <v/>
      </c>
    </row>
    <row r="1867" spans="12:12" x14ac:dyDescent="0.2">
      <c r="L1867" s="44" t="str">
        <f t="shared" si="28"/>
        <v/>
      </c>
    </row>
    <row r="1868" spans="12:12" x14ac:dyDescent="0.2">
      <c r="L1868" s="44" t="str">
        <f t="shared" si="28"/>
        <v/>
      </c>
    </row>
    <row r="1869" spans="12:12" x14ac:dyDescent="0.2">
      <c r="L1869" s="44" t="str">
        <f t="shared" si="28"/>
        <v/>
      </c>
    </row>
    <row r="1870" spans="12:12" x14ac:dyDescent="0.2">
      <c r="L1870" s="44" t="str">
        <f t="shared" si="28"/>
        <v/>
      </c>
    </row>
    <row r="1871" spans="12:12" x14ac:dyDescent="0.2">
      <c r="L1871" s="44" t="str">
        <f t="shared" si="28"/>
        <v/>
      </c>
    </row>
    <row r="1872" spans="12:12" x14ac:dyDescent="0.2">
      <c r="L1872" s="44" t="str">
        <f t="shared" si="28"/>
        <v/>
      </c>
    </row>
    <row r="1873" spans="12:12" x14ac:dyDescent="0.2">
      <c r="L1873" s="44" t="str">
        <f t="shared" si="28"/>
        <v/>
      </c>
    </row>
    <row r="1874" spans="12:12" x14ac:dyDescent="0.2">
      <c r="L1874" s="44" t="str">
        <f t="shared" si="28"/>
        <v/>
      </c>
    </row>
    <row r="1875" spans="12:12" x14ac:dyDescent="0.2">
      <c r="L1875" s="44" t="str">
        <f t="shared" si="28"/>
        <v/>
      </c>
    </row>
    <row r="1876" spans="12:12" x14ac:dyDescent="0.2">
      <c r="L1876" s="44" t="str">
        <f t="shared" si="28"/>
        <v/>
      </c>
    </row>
    <row r="1877" spans="12:12" x14ac:dyDescent="0.2">
      <c r="L1877" s="44" t="str">
        <f t="shared" si="28"/>
        <v/>
      </c>
    </row>
    <row r="1878" spans="12:12" x14ac:dyDescent="0.2">
      <c r="L1878" s="44" t="str">
        <f t="shared" si="28"/>
        <v/>
      </c>
    </row>
    <row r="1879" spans="12:12" x14ac:dyDescent="0.2">
      <c r="L1879" s="44" t="str">
        <f t="shared" si="28"/>
        <v/>
      </c>
    </row>
    <row r="1880" spans="12:12" x14ac:dyDescent="0.2">
      <c r="L1880" s="44" t="str">
        <f t="shared" si="28"/>
        <v/>
      </c>
    </row>
    <row r="1881" spans="12:12" x14ac:dyDescent="0.2">
      <c r="L1881" s="44" t="str">
        <f t="shared" si="28"/>
        <v/>
      </c>
    </row>
    <row r="1882" spans="12:12" x14ac:dyDescent="0.2">
      <c r="L1882" s="44" t="str">
        <f t="shared" si="28"/>
        <v/>
      </c>
    </row>
    <row r="1883" spans="12:12" x14ac:dyDescent="0.2">
      <c r="L1883" s="44" t="str">
        <f t="shared" si="28"/>
        <v/>
      </c>
    </row>
    <row r="1884" spans="12:12" x14ac:dyDescent="0.2">
      <c r="L1884" s="44" t="str">
        <f t="shared" ref="L1884:L1947" si="29">IF(L1883="","",IF(L1883+1=$N$27+1,"",L1883+1))</f>
        <v/>
      </c>
    </row>
    <row r="1885" spans="12:12" x14ac:dyDescent="0.2">
      <c r="L1885" s="44" t="str">
        <f t="shared" si="29"/>
        <v/>
      </c>
    </row>
    <row r="1886" spans="12:12" x14ac:dyDescent="0.2">
      <c r="L1886" s="44" t="str">
        <f t="shared" si="29"/>
        <v/>
      </c>
    </row>
    <row r="1887" spans="12:12" x14ac:dyDescent="0.2">
      <c r="L1887" s="44" t="str">
        <f t="shared" si="29"/>
        <v/>
      </c>
    </row>
    <row r="1888" spans="12:12" x14ac:dyDescent="0.2">
      <c r="L1888" s="44" t="str">
        <f t="shared" si="29"/>
        <v/>
      </c>
    </row>
    <row r="1889" spans="12:12" x14ac:dyDescent="0.2">
      <c r="L1889" s="44" t="str">
        <f t="shared" si="29"/>
        <v/>
      </c>
    </row>
    <row r="1890" spans="12:12" x14ac:dyDescent="0.2">
      <c r="L1890" s="44" t="str">
        <f t="shared" si="29"/>
        <v/>
      </c>
    </row>
    <row r="1891" spans="12:12" x14ac:dyDescent="0.2">
      <c r="L1891" s="44" t="str">
        <f t="shared" si="29"/>
        <v/>
      </c>
    </row>
    <row r="1892" spans="12:12" x14ac:dyDescent="0.2">
      <c r="L1892" s="44" t="str">
        <f t="shared" si="29"/>
        <v/>
      </c>
    </row>
    <row r="1893" spans="12:12" x14ac:dyDescent="0.2">
      <c r="L1893" s="44" t="str">
        <f t="shared" si="29"/>
        <v/>
      </c>
    </row>
    <row r="1894" spans="12:12" x14ac:dyDescent="0.2">
      <c r="L1894" s="44" t="str">
        <f t="shared" si="29"/>
        <v/>
      </c>
    </row>
    <row r="1895" spans="12:12" x14ac:dyDescent="0.2">
      <c r="L1895" s="44" t="str">
        <f t="shared" si="29"/>
        <v/>
      </c>
    </row>
    <row r="1896" spans="12:12" x14ac:dyDescent="0.2">
      <c r="L1896" s="44" t="str">
        <f t="shared" si="29"/>
        <v/>
      </c>
    </row>
    <row r="1897" spans="12:12" x14ac:dyDescent="0.2">
      <c r="L1897" s="44" t="str">
        <f t="shared" si="29"/>
        <v/>
      </c>
    </row>
    <row r="1898" spans="12:12" x14ac:dyDescent="0.2">
      <c r="L1898" s="44" t="str">
        <f t="shared" si="29"/>
        <v/>
      </c>
    </row>
    <row r="1899" spans="12:12" x14ac:dyDescent="0.2">
      <c r="L1899" s="44" t="str">
        <f t="shared" si="29"/>
        <v/>
      </c>
    </row>
    <row r="1900" spans="12:12" x14ac:dyDescent="0.2">
      <c r="L1900" s="44" t="str">
        <f t="shared" si="29"/>
        <v/>
      </c>
    </row>
    <row r="1901" spans="12:12" x14ac:dyDescent="0.2">
      <c r="L1901" s="44" t="str">
        <f t="shared" si="29"/>
        <v/>
      </c>
    </row>
    <row r="1902" spans="12:12" x14ac:dyDescent="0.2">
      <c r="L1902" s="44" t="str">
        <f t="shared" si="29"/>
        <v/>
      </c>
    </row>
    <row r="1903" spans="12:12" x14ac:dyDescent="0.2">
      <c r="L1903" s="44" t="str">
        <f t="shared" si="29"/>
        <v/>
      </c>
    </row>
    <row r="1904" spans="12:12" x14ac:dyDescent="0.2">
      <c r="L1904" s="44" t="str">
        <f t="shared" si="29"/>
        <v/>
      </c>
    </row>
    <row r="1905" spans="12:12" x14ac:dyDescent="0.2">
      <c r="L1905" s="44" t="str">
        <f t="shared" si="29"/>
        <v/>
      </c>
    </row>
    <row r="1906" spans="12:12" x14ac:dyDescent="0.2">
      <c r="L1906" s="44" t="str">
        <f t="shared" si="29"/>
        <v/>
      </c>
    </row>
    <row r="1907" spans="12:12" x14ac:dyDescent="0.2">
      <c r="L1907" s="44" t="str">
        <f t="shared" si="29"/>
        <v/>
      </c>
    </row>
    <row r="1908" spans="12:12" x14ac:dyDescent="0.2">
      <c r="L1908" s="44" t="str">
        <f t="shared" si="29"/>
        <v/>
      </c>
    </row>
    <row r="1909" spans="12:12" x14ac:dyDescent="0.2">
      <c r="L1909" s="44" t="str">
        <f t="shared" si="29"/>
        <v/>
      </c>
    </row>
    <row r="1910" spans="12:12" x14ac:dyDescent="0.2">
      <c r="L1910" s="44" t="str">
        <f t="shared" si="29"/>
        <v/>
      </c>
    </row>
    <row r="1911" spans="12:12" x14ac:dyDescent="0.2">
      <c r="L1911" s="44" t="str">
        <f t="shared" si="29"/>
        <v/>
      </c>
    </row>
    <row r="1912" spans="12:12" x14ac:dyDescent="0.2">
      <c r="L1912" s="44" t="str">
        <f t="shared" si="29"/>
        <v/>
      </c>
    </row>
    <row r="1913" spans="12:12" x14ac:dyDescent="0.2">
      <c r="L1913" s="44" t="str">
        <f t="shared" si="29"/>
        <v/>
      </c>
    </row>
    <row r="1914" spans="12:12" x14ac:dyDescent="0.2">
      <c r="L1914" s="44" t="str">
        <f t="shared" si="29"/>
        <v/>
      </c>
    </row>
    <row r="1915" spans="12:12" x14ac:dyDescent="0.2">
      <c r="L1915" s="44" t="str">
        <f t="shared" si="29"/>
        <v/>
      </c>
    </row>
    <row r="1916" spans="12:12" x14ac:dyDescent="0.2">
      <c r="L1916" s="44" t="str">
        <f t="shared" si="29"/>
        <v/>
      </c>
    </row>
    <row r="1917" spans="12:12" x14ac:dyDescent="0.2">
      <c r="L1917" s="44" t="str">
        <f t="shared" si="29"/>
        <v/>
      </c>
    </row>
    <row r="1918" spans="12:12" x14ac:dyDescent="0.2">
      <c r="L1918" s="44" t="str">
        <f t="shared" si="29"/>
        <v/>
      </c>
    </row>
    <row r="1919" spans="12:12" x14ac:dyDescent="0.2">
      <c r="L1919" s="44" t="str">
        <f t="shared" si="29"/>
        <v/>
      </c>
    </row>
    <row r="1920" spans="12:12" x14ac:dyDescent="0.2">
      <c r="L1920" s="44" t="str">
        <f t="shared" si="29"/>
        <v/>
      </c>
    </row>
    <row r="1921" spans="12:12" x14ac:dyDescent="0.2">
      <c r="L1921" s="44" t="str">
        <f t="shared" si="29"/>
        <v/>
      </c>
    </row>
    <row r="1922" spans="12:12" x14ac:dyDescent="0.2">
      <c r="L1922" s="44" t="str">
        <f t="shared" si="29"/>
        <v/>
      </c>
    </row>
    <row r="1923" spans="12:12" x14ac:dyDescent="0.2">
      <c r="L1923" s="44" t="str">
        <f t="shared" si="29"/>
        <v/>
      </c>
    </row>
    <row r="1924" spans="12:12" x14ac:dyDescent="0.2">
      <c r="L1924" s="44" t="str">
        <f t="shared" si="29"/>
        <v/>
      </c>
    </row>
    <row r="1925" spans="12:12" x14ac:dyDescent="0.2">
      <c r="L1925" s="44" t="str">
        <f t="shared" si="29"/>
        <v/>
      </c>
    </row>
    <row r="1926" spans="12:12" x14ac:dyDescent="0.2">
      <c r="L1926" s="44" t="str">
        <f t="shared" si="29"/>
        <v/>
      </c>
    </row>
    <row r="1927" spans="12:12" x14ac:dyDescent="0.2">
      <c r="L1927" s="44" t="str">
        <f t="shared" si="29"/>
        <v/>
      </c>
    </row>
    <row r="1928" spans="12:12" x14ac:dyDescent="0.2">
      <c r="L1928" s="44" t="str">
        <f t="shared" si="29"/>
        <v/>
      </c>
    </row>
    <row r="1929" spans="12:12" x14ac:dyDescent="0.2">
      <c r="L1929" s="44" t="str">
        <f t="shared" si="29"/>
        <v/>
      </c>
    </row>
    <row r="1930" spans="12:12" x14ac:dyDescent="0.2">
      <c r="L1930" s="44" t="str">
        <f t="shared" si="29"/>
        <v/>
      </c>
    </row>
    <row r="1931" spans="12:12" x14ac:dyDescent="0.2">
      <c r="L1931" s="44" t="str">
        <f t="shared" si="29"/>
        <v/>
      </c>
    </row>
    <row r="1932" spans="12:12" x14ac:dyDescent="0.2">
      <c r="L1932" s="44" t="str">
        <f t="shared" si="29"/>
        <v/>
      </c>
    </row>
    <row r="1933" spans="12:12" x14ac:dyDescent="0.2">
      <c r="L1933" s="44" t="str">
        <f t="shared" si="29"/>
        <v/>
      </c>
    </row>
    <row r="1934" spans="12:12" x14ac:dyDescent="0.2">
      <c r="L1934" s="44" t="str">
        <f t="shared" si="29"/>
        <v/>
      </c>
    </row>
    <row r="1935" spans="12:12" x14ac:dyDescent="0.2">
      <c r="L1935" s="44" t="str">
        <f t="shared" si="29"/>
        <v/>
      </c>
    </row>
    <row r="1936" spans="12:12" x14ac:dyDescent="0.2">
      <c r="L1936" s="44" t="str">
        <f t="shared" si="29"/>
        <v/>
      </c>
    </row>
    <row r="1937" spans="12:12" x14ac:dyDescent="0.2">
      <c r="L1937" s="44" t="str">
        <f t="shared" si="29"/>
        <v/>
      </c>
    </row>
    <row r="1938" spans="12:12" x14ac:dyDescent="0.2">
      <c r="L1938" s="44" t="str">
        <f t="shared" si="29"/>
        <v/>
      </c>
    </row>
    <row r="1939" spans="12:12" x14ac:dyDescent="0.2">
      <c r="L1939" s="44" t="str">
        <f t="shared" si="29"/>
        <v/>
      </c>
    </row>
    <row r="1940" spans="12:12" x14ac:dyDescent="0.2">
      <c r="L1940" s="44" t="str">
        <f t="shared" si="29"/>
        <v/>
      </c>
    </row>
    <row r="1941" spans="12:12" x14ac:dyDescent="0.2">
      <c r="L1941" s="44" t="str">
        <f t="shared" si="29"/>
        <v/>
      </c>
    </row>
    <row r="1942" spans="12:12" x14ac:dyDescent="0.2">
      <c r="L1942" s="44" t="str">
        <f t="shared" si="29"/>
        <v/>
      </c>
    </row>
    <row r="1943" spans="12:12" x14ac:dyDescent="0.2">
      <c r="L1943" s="44" t="str">
        <f t="shared" si="29"/>
        <v/>
      </c>
    </row>
    <row r="1944" spans="12:12" x14ac:dyDescent="0.2">
      <c r="L1944" s="44" t="str">
        <f t="shared" si="29"/>
        <v/>
      </c>
    </row>
    <row r="1945" spans="12:12" x14ac:dyDescent="0.2">
      <c r="L1945" s="44" t="str">
        <f t="shared" si="29"/>
        <v/>
      </c>
    </row>
    <row r="1946" spans="12:12" x14ac:dyDescent="0.2">
      <c r="L1946" s="44" t="str">
        <f t="shared" si="29"/>
        <v/>
      </c>
    </row>
    <row r="1947" spans="12:12" x14ac:dyDescent="0.2">
      <c r="L1947" s="44" t="str">
        <f t="shared" si="29"/>
        <v/>
      </c>
    </row>
    <row r="1948" spans="12:12" x14ac:dyDescent="0.2">
      <c r="L1948" s="44" t="str">
        <f t="shared" ref="L1948:L2011" si="30">IF(L1947="","",IF(L1947+1=$N$27+1,"",L1947+1))</f>
        <v/>
      </c>
    </row>
    <row r="1949" spans="12:12" x14ac:dyDescent="0.2">
      <c r="L1949" s="44" t="str">
        <f t="shared" si="30"/>
        <v/>
      </c>
    </row>
    <row r="1950" spans="12:12" x14ac:dyDescent="0.2">
      <c r="L1950" s="44" t="str">
        <f t="shared" si="30"/>
        <v/>
      </c>
    </row>
    <row r="1951" spans="12:12" x14ac:dyDescent="0.2">
      <c r="L1951" s="44" t="str">
        <f t="shared" si="30"/>
        <v/>
      </c>
    </row>
    <row r="1952" spans="12:12" x14ac:dyDescent="0.2">
      <c r="L1952" s="44" t="str">
        <f t="shared" si="30"/>
        <v/>
      </c>
    </row>
    <row r="1953" spans="12:12" x14ac:dyDescent="0.2">
      <c r="L1953" s="44" t="str">
        <f t="shared" si="30"/>
        <v/>
      </c>
    </row>
    <row r="1954" spans="12:12" x14ac:dyDescent="0.2">
      <c r="L1954" s="44" t="str">
        <f t="shared" si="30"/>
        <v/>
      </c>
    </row>
    <row r="1955" spans="12:12" x14ac:dyDescent="0.2">
      <c r="L1955" s="44" t="str">
        <f t="shared" si="30"/>
        <v/>
      </c>
    </row>
    <row r="1956" spans="12:12" x14ac:dyDescent="0.2">
      <c r="L1956" s="44" t="str">
        <f t="shared" si="30"/>
        <v/>
      </c>
    </row>
    <row r="1957" spans="12:12" x14ac:dyDescent="0.2">
      <c r="L1957" s="44" t="str">
        <f t="shared" si="30"/>
        <v/>
      </c>
    </row>
    <row r="1958" spans="12:12" x14ac:dyDescent="0.2">
      <c r="L1958" s="44" t="str">
        <f t="shared" si="30"/>
        <v/>
      </c>
    </row>
    <row r="1959" spans="12:12" x14ac:dyDescent="0.2">
      <c r="L1959" s="44" t="str">
        <f t="shared" si="30"/>
        <v/>
      </c>
    </row>
    <row r="1960" spans="12:12" x14ac:dyDescent="0.2">
      <c r="L1960" s="44" t="str">
        <f t="shared" si="30"/>
        <v/>
      </c>
    </row>
    <row r="1961" spans="12:12" x14ac:dyDescent="0.2">
      <c r="L1961" s="44" t="str">
        <f t="shared" si="30"/>
        <v/>
      </c>
    </row>
    <row r="1962" spans="12:12" x14ac:dyDescent="0.2">
      <c r="L1962" s="44" t="str">
        <f t="shared" si="30"/>
        <v/>
      </c>
    </row>
    <row r="1963" spans="12:12" x14ac:dyDescent="0.2">
      <c r="L1963" s="44" t="str">
        <f t="shared" si="30"/>
        <v/>
      </c>
    </row>
    <row r="1964" spans="12:12" x14ac:dyDescent="0.2">
      <c r="L1964" s="44" t="str">
        <f t="shared" si="30"/>
        <v/>
      </c>
    </row>
    <row r="1965" spans="12:12" x14ac:dyDescent="0.2">
      <c r="L1965" s="44" t="str">
        <f t="shared" si="30"/>
        <v/>
      </c>
    </row>
    <row r="1966" spans="12:12" x14ac:dyDescent="0.2">
      <c r="L1966" s="44" t="str">
        <f t="shared" si="30"/>
        <v/>
      </c>
    </row>
    <row r="1967" spans="12:12" x14ac:dyDescent="0.2">
      <c r="L1967" s="44" t="str">
        <f t="shared" si="30"/>
        <v/>
      </c>
    </row>
    <row r="1968" spans="12:12" x14ac:dyDescent="0.2">
      <c r="L1968" s="44" t="str">
        <f t="shared" si="30"/>
        <v/>
      </c>
    </row>
    <row r="1969" spans="12:12" x14ac:dyDescent="0.2">
      <c r="L1969" s="44" t="str">
        <f t="shared" si="30"/>
        <v/>
      </c>
    </row>
    <row r="1970" spans="12:12" x14ac:dyDescent="0.2">
      <c r="L1970" s="44" t="str">
        <f t="shared" si="30"/>
        <v/>
      </c>
    </row>
    <row r="1971" spans="12:12" x14ac:dyDescent="0.2">
      <c r="L1971" s="44" t="str">
        <f t="shared" si="30"/>
        <v/>
      </c>
    </row>
    <row r="1972" spans="12:12" x14ac:dyDescent="0.2">
      <c r="L1972" s="44" t="str">
        <f t="shared" si="30"/>
        <v/>
      </c>
    </row>
    <row r="1973" spans="12:12" x14ac:dyDescent="0.2">
      <c r="L1973" s="44" t="str">
        <f t="shared" si="30"/>
        <v/>
      </c>
    </row>
    <row r="1974" spans="12:12" x14ac:dyDescent="0.2">
      <c r="L1974" s="44" t="str">
        <f t="shared" si="30"/>
        <v/>
      </c>
    </row>
    <row r="1975" spans="12:12" x14ac:dyDescent="0.2">
      <c r="L1975" s="44" t="str">
        <f t="shared" si="30"/>
        <v/>
      </c>
    </row>
    <row r="1976" spans="12:12" x14ac:dyDescent="0.2">
      <c r="L1976" s="44" t="str">
        <f t="shared" si="30"/>
        <v/>
      </c>
    </row>
    <row r="1977" spans="12:12" x14ac:dyDescent="0.2">
      <c r="L1977" s="44" t="str">
        <f t="shared" si="30"/>
        <v/>
      </c>
    </row>
    <row r="1978" spans="12:12" x14ac:dyDescent="0.2">
      <c r="L1978" s="44" t="str">
        <f t="shared" si="30"/>
        <v/>
      </c>
    </row>
    <row r="1979" spans="12:12" x14ac:dyDescent="0.2">
      <c r="L1979" s="44" t="str">
        <f t="shared" si="30"/>
        <v/>
      </c>
    </row>
    <row r="1980" spans="12:12" x14ac:dyDescent="0.2">
      <c r="L1980" s="44" t="str">
        <f t="shared" si="30"/>
        <v/>
      </c>
    </row>
    <row r="1981" spans="12:12" x14ac:dyDescent="0.2">
      <c r="L1981" s="44" t="str">
        <f t="shared" si="30"/>
        <v/>
      </c>
    </row>
    <row r="1982" spans="12:12" x14ac:dyDescent="0.2">
      <c r="L1982" s="44" t="str">
        <f t="shared" si="30"/>
        <v/>
      </c>
    </row>
    <row r="1983" spans="12:12" x14ac:dyDescent="0.2">
      <c r="L1983" s="44" t="str">
        <f t="shared" si="30"/>
        <v/>
      </c>
    </row>
    <row r="1984" spans="12:12" x14ac:dyDescent="0.2">
      <c r="L1984" s="44" t="str">
        <f t="shared" si="30"/>
        <v/>
      </c>
    </row>
    <row r="1985" spans="12:12" x14ac:dyDescent="0.2">
      <c r="L1985" s="44" t="str">
        <f t="shared" si="30"/>
        <v/>
      </c>
    </row>
    <row r="1986" spans="12:12" x14ac:dyDescent="0.2">
      <c r="L1986" s="44" t="str">
        <f t="shared" si="30"/>
        <v/>
      </c>
    </row>
    <row r="1987" spans="12:12" x14ac:dyDescent="0.2">
      <c r="L1987" s="44" t="str">
        <f t="shared" si="30"/>
        <v/>
      </c>
    </row>
    <row r="1988" spans="12:12" x14ac:dyDescent="0.2">
      <c r="L1988" s="44" t="str">
        <f t="shared" si="30"/>
        <v/>
      </c>
    </row>
    <row r="1989" spans="12:12" x14ac:dyDescent="0.2">
      <c r="L1989" s="44" t="str">
        <f t="shared" si="30"/>
        <v/>
      </c>
    </row>
    <row r="1990" spans="12:12" x14ac:dyDescent="0.2">
      <c r="L1990" s="44" t="str">
        <f t="shared" si="30"/>
        <v/>
      </c>
    </row>
    <row r="1991" spans="12:12" x14ac:dyDescent="0.2">
      <c r="L1991" s="44" t="str">
        <f t="shared" si="30"/>
        <v/>
      </c>
    </row>
    <row r="1992" spans="12:12" x14ac:dyDescent="0.2">
      <c r="L1992" s="44" t="str">
        <f t="shared" si="30"/>
        <v/>
      </c>
    </row>
    <row r="1993" spans="12:12" x14ac:dyDescent="0.2">
      <c r="L1993" s="44" t="str">
        <f t="shared" si="30"/>
        <v/>
      </c>
    </row>
    <row r="1994" spans="12:12" x14ac:dyDescent="0.2">
      <c r="L1994" s="44" t="str">
        <f t="shared" si="30"/>
        <v/>
      </c>
    </row>
    <row r="1995" spans="12:12" x14ac:dyDescent="0.2">
      <c r="L1995" s="44" t="str">
        <f t="shared" si="30"/>
        <v/>
      </c>
    </row>
    <row r="1996" spans="12:12" x14ac:dyDescent="0.2">
      <c r="L1996" s="44" t="str">
        <f t="shared" si="30"/>
        <v/>
      </c>
    </row>
    <row r="1997" spans="12:12" x14ac:dyDescent="0.2">
      <c r="L1997" s="44" t="str">
        <f t="shared" si="30"/>
        <v/>
      </c>
    </row>
    <row r="1998" spans="12:12" x14ac:dyDescent="0.2">
      <c r="L1998" s="44" t="str">
        <f t="shared" si="30"/>
        <v/>
      </c>
    </row>
    <row r="1999" spans="12:12" x14ac:dyDescent="0.2">
      <c r="L1999" s="44" t="str">
        <f t="shared" si="30"/>
        <v/>
      </c>
    </row>
    <row r="2000" spans="12:12" x14ac:dyDescent="0.2">
      <c r="L2000" s="44" t="str">
        <f t="shared" si="30"/>
        <v/>
      </c>
    </row>
    <row r="2001" spans="12:12" x14ac:dyDescent="0.2">
      <c r="L2001" s="44" t="str">
        <f t="shared" si="30"/>
        <v/>
      </c>
    </row>
    <row r="2002" spans="12:12" x14ac:dyDescent="0.2">
      <c r="L2002" s="44" t="str">
        <f t="shared" si="30"/>
        <v/>
      </c>
    </row>
    <row r="2003" spans="12:12" x14ac:dyDescent="0.2">
      <c r="L2003" s="44" t="str">
        <f t="shared" si="30"/>
        <v/>
      </c>
    </row>
    <row r="2004" spans="12:12" x14ac:dyDescent="0.2">
      <c r="L2004" s="44" t="str">
        <f t="shared" si="30"/>
        <v/>
      </c>
    </row>
    <row r="2005" spans="12:12" x14ac:dyDescent="0.2">
      <c r="L2005" s="44" t="str">
        <f t="shared" si="30"/>
        <v/>
      </c>
    </row>
    <row r="2006" spans="12:12" x14ac:dyDescent="0.2">
      <c r="L2006" s="44" t="str">
        <f t="shared" si="30"/>
        <v/>
      </c>
    </row>
    <row r="2007" spans="12:12" x14ac:dyDescent="0.2">
      <c r="L2007" s="44" t="str">
        <f t="shared" si="30"/>
        <v/>
      </c>
    </row>
    <row r="2008" spans="12:12" x14ac:dyDescent="0.2">
      <c r="L2008" s="44" t="str">
        <f t="shared" si="30"/>
        <v/>
      </c>
    </row>
    <row r="2009" spans="12:12" x14ac:dyDescent="0.2">
      <c r="L2009" s="44" t="str">
        <f t="shared" si="30"/>
        <v/>
      </c>
    </row>
    <row r="2010" spans="12:12" x14ac:dyDescent="0.2">
      <c r="L2010" s="44" t="str">
        <f t="shared" si="30"/>
        <v/>
      </c>
    </row>
    <row r="2011" spans="12:12" x14ac:dyDescent="0.2">
      <c r="L2011" s="44" t="str">
        <f t="shared" si="30"/>
        <v/>
      </c>
    </row>
    <row r="2012" spans="12:12" x14ac:dyDescent="0.2">
      <c r="L2012" s="44" t="str">
        <f t="shared" ref="L2012:L2075" si="31">IF(L2011="","",IF(L2011+1=$N$27+1,"",L2011+1))</f>
        <v/>
      </c>
    </row>
    <row r="2013" spans="12:12" x14ac:dyDescent="0.2">
      <c r="L2013" s="44" t="str">
        <f t="shared" si="31"/>
        <v/>
      </c>
    </row>
    <row r="2014" spans="12:12" x14ac:dyDescent="0.2">
      <c r="L2014" s="44" t="str">
        <f t="shared" si="31"/>
        <v/>
      </c>
    </row>
    <row r="2015" spans="12:12" x14ac:dyDescent="0.2">
      <c r="L2015" s="44" t="str">
        <f t="shared" si="31"/>
        <v/>
      </c>
    </row>
    <row r="2016" spans="12:12" x14ac:dyDescent="0.2">
      <c r="L2016" s="44" t="str">
        <f t="shared" si="31"/>
        <v/>
      </c>
    </row>
    <row r="2017" spans="12:12" x14ac:dyDescent="0.2">
      <c r="L2017" s="44" t="str">
        <f t="shared" si="31"/>
        <v/>
      </c>
    </row>
    <row r="2018" spans="12:12" x14ac:dyDescent="0.2">
      <c r="L2018" s="44" t="str">
        <f t="shared" si="31"/>
        <v/>
      </c>
    </row>
    <row r="2019" spans="12:12" x14ac:dyDescent="0.2">
      <c r="L2019" s="44" t="str">
        <f t="shared" si="31"/>
        <v/>
      </c>
    </row>
    <row r="2020" spans="12:12" x14ac:dyDescent="0.2">
      <c r="L2020" s="44" t="str">
        <f t="shared" si="31"/>
        <v/>
      </c>
    </row>
    <row r="2021" spans="12:12" x14ac:dyDescent="0.2">
      <c r="L2021" s="44" t="str">
        <f t="shared" si="31"/>
        <v/>
      </c>
    </row>
    <row r="2022" spans="12:12" x14ac:dyDescent="0.2">
      <c r="L2022" s="44" t="str">
        <f t="shared" si="31"/>
        <v/>
      </c>
    </row>
    <row r="2023" spans="12:12" x14ac:dyDescent="0.2">
      <c r="L2023" s="44" t="str">
        <f t="shared" si="31"/>
        <v/>
      </c>
    </row>
    <row r="2024" spans="12:12" x14ac:dyDescent="0.2">
      <c r="L2024" s="44" t="str">
        <f t="shared" si="31"/>
        <v/>
      </c>
    </row>
    <row r="2025" spans="12:12" x14ac:dyDescent="0.2">
      <c r="L2025" s="44" t="str">
        <f t="shared" si="31"/>
        <v/>
      </c>
    </row>
    <row r="2026" spans="12:12" x14ac:dyDescent="0.2">
      <c r="L2026" s="44" t="str">
        <f t="shared" si="31"/>
        <v/>
      </c>
    </row>
    <row r="2027" spans="12:12" x14ac:dyDescent="0.2">
      <c r="L2027" s="44" t="str">
        <f t="shared" si="31"/>
        <v/>
      </c>
    </row>
    <row r="2028" spans="12:12" x14ac:dyDescent="0.2">
      <c r="L2028" s="44" t="str">
        <f t="shared" si="31"/>
        <v/>
      </c>
    </row>
    <row r="2029" spans="12:12" x14ac:dyDescent="0.2">
      <c r="L2029" s="44" t="str">
        <f t="shared" si="31"/>
        <v/>
      </c>
    </row>
    <row r="2030" spans="12:12" x14ac:dyDescent="0.2">
      <c r="L2030" s="44" t="str">
        <f t="shared" si="31"/>
        <v/>
      </c>
    </row>
    <row r="2031" spans="12:12" x14ac:dyDescent="0.2">
      <c r="L2031" s="44" t="str">
        <f t="shared" si="31"/>
        <v/>
      </c>
    </row>
    <row r="2032" spans="12:12" x14ac:dyDescent="0.2">
      <c r="L2032" s="44" t="str">
        <f t="shared" si="31"/>
        <v/>
      </c>
    </row>
    <row r="2033" spans="12:12" x14ac:dyDescent="0.2">
      <c r="L2033" s="44" t="str">
        <f t="shared" si="31"/>
        <v/>
      </c>
    </row>
    <row r="2034" spans="12:12" x14ac:dyDescent="0.2">
      <c r="L2034" s="44" t="str">
        <f t="shared" si="31"/>
        <v/>
      </c>
    </row>
    <row r="2035" spans="12:12" x14ac:dyDescent="0.2">
      <c r="L2035" s="44" t="str">
        <f t="shared" si="31"/>
        <v/>
      </c>
    </row>
    <row r="2036" spans="12:12" x14ac:dyDescent="0.2">
      <c r="L2036" s="44" t="str">
        <f t="shared" si="31"/>
        <v/>
      </c>
    </row>
    <row r="2037" spans="12:12" x14ac:dyDescent="0.2">
      <c r="L2037" s="44" t="str">
        <f t="shared" si="31"/>
        <v/>
      </c>
    </row>
    <row r="2038" spans="12:12" x14ac:dyDescent="0.2">
      <c r="L2038" s="44" t="str">
        <f t="shared" si="31"/>
        <v/>
      </c>
    </row>
    <row r="2039" spans="12:12" x14ac:dyDescent="0.2">
      <c r="L2039" s="44" t="str">
        <f t="shared" si="31"/>
        <v/>
      </c>
    </row>
    <row r="2040" spans="12:12" x14ac:dyDescent="0.2">
      <c r="L2040" s="44" t="str">
        <f t="shared" si="31"/>
        <v/>
      </c>
    </row>
    <row r="2041" spans="12:12" x14ac:dyDescent="0.2">
      <c r="L2041" s="44" t="str">
        <f t="shared" si="31"/>
        <v/>
      </c>
    </row>
    <row r="2042" spans="12:12" x14ac:dyDescent="0.2">
      <c r="L2042" s="44" t="str">
        <f t="shared" si="31"/>
        <v/>
      </c>
    </row>
    <row r="2043" spans="12:12" x14ac:dyDescent="0.2">
      <c r="L2043" s="44" t="str">
        <f t="shared" si="31"/>
        <v/>
      </c>
    </row>
    <row r="2044" spans="12:12" x14ac:dyDescent="0.2">
      <c r="L2044" s="44" t="str">
        <f t="shared" si="31"/>
        <v/>
      </c>
    </row>
    <row r="2045" spans="12:12" x14ac:dyDescent="0.2">
      <c r="L2045" s="44" t="str">
        <f t="shared" si="31"/>
        <v/>
      </c>
    </row>
    <row r="2046" spans="12:12" x14ac:dyDescent="0.2">
      <c r="L2046" s="44" t="str">
        <f t="shared" si="31"/>
        <v/>
      </c>
    </row>
    <row r="2047" spans="12:12" x14ac:dyDescent="0.2">
      <c r="L2047" s="44" t="str">
        <f t="shared" si="31"/>
        <v/>
      </c>
    </row>
    <row r="2048" spans="12:12" x14ac:dyDescent="0.2">
      <c r="L2048" s="44" t="str">
        <f t="shared" si="31"/>
        <v/>
      </c>
    </row>
    <row r="2049" spans="12:12" x14ac:dyDescent="0.2">
      <c r="L2049" s="44" t="str">
        <f t="shared" si="31"/>
        <v/>
      </c>
    </row>
    <row r="2050" spans="12:12" x14ac:dyDescent="0.2">
      <c r="L2050" s="44" t="str">
        <f t="shared" si="31"/>
        <v/>
      </c>
    </row>
    <row r="2051" spans="12:12" x14ac:dyDescent="0.2">
      <c r="L2051" s="44" t="str">
        <f t="shared" si="31"/>
        <v/>
      </c>
    </row>
    <row r="2052" spans="12:12" x14ac:dyDescent="0.2">
      <c r="L2052" s="44" t="str">
        <f t="shared" si="31"/>
        <v/>
      </c>
    </row>
    <row r="2053" spans="12:12" x14ac:dyDescent="0.2">
      <c r="L2053" s="44" t="str">
        <f t="shared" si="31"/>
        <v/>
      </c>
    </row>
    <row r="2054" spans="12:12" x14ac:dyDescent="0.2">
      <c r="L2054" s="44" t="str">
        <f t="shared" si="31"/>
        <v/>
      </c>
    </row>
    <row r="2055" spans="12:12" x14ac:dyDescent="0.2">
      <c r="L2055" s="44" t="str">
        <f t="shared" si="31"/>
        <v/>
      </c>
    </row>
    <row r="2056" spans="12:12" x14ac:dyDescent="0.2">
      <c r="L2056" s="44" t="str">
        <f t="shared" si="31"/>
        <v/>
      </c>
    </row>
    <row r="2057" spans="12:12" x14ac:dyDescent="0.2">
      <c r="L2057" s="44" t="str">
        <f t="shared" si="31"/>
        <v/>
      </c>
    </row>
    <row r="2058" spans="12:12" x14ac:dyDescent="0.2">
      <c r="L2058" s="44" t="str">
        <f t="shared" si="31"/>
        <v/>
      </c>
    </row>
    <row r="2059" spans="12:12" x14ac:dyDescent="0.2">
      <c r="L2059" s="44" t="str">
        <f t="shared" si="31"/>
        <v/>
      </c>
    </row>
    <row r="2060" spans="12:12" x14ac:dyDescent="0.2">
      <c r="L2060" s="44" t="str">
        <f t="shared" si="31"/>
        <v/>
      </c>
    </row>
    <row r="2061" spans="12:12" x14ac:dyDescent="0.2">
      <c r="L2061" s="44" t="str">
        <f t="shared" si="31"/>
        <v/>
      </c>
    </row>
    <row r="2062" spans="12:12" x14ac:dyDescent="0.2">
      <c r="L2062" s="44" t="str">
        <f t="shared" si="31"/>
        <v/>
      </c>
    </row>
    <row r="2063" spans="12:12" x14ac:dyDescent="0.2">
      <c r="L2063" s="44" t="str">
        <f t="shared" si="31"/>
        <v/>
      </c>
    </row>
    <row r="2064" spans="12:12" x14ac:dyDescent="0.2">
      <c r="L2064" s="44" t="str">
        <f t="shared" si="31"/>
        <v/>
      </c>
    </row>
    <row r="2065" spans="12:12" x14ac:dyDescent="0.2">
      <c r="L2065" s="44" t="str">
        <f t="shared" si="31"/>
        <v/>
      </c>
    </row>
    <row r="2066" spans="12:12" x14ac:dyDescent="0.2">
      <c r="L2066" s="44" t="str">
        <f t="shared" si="31"/>
        <v/>
      </c>
    </row>
    <row r="2067" spans="12:12" x14ac:dyDescent="0.2">
      <c r="L2067" s="44" t="str">
        <f t="shared" si="31"/>
        <v/>
      </c>
    </row>
    <row r="2068" spans="12:12" x14ac:dyDescent="0.2">
      <c r="L2068" s="44" t="str">
        <f t="shared" si="31"/>
        <v/>
      </c>
    </row>
    <row r="2069" spans="12:12" x14ac:dyDescent="0.2">
      <c r="L2069" s="44" t="str">
        <f t="shared" si="31"/>
        <v/>
      </c>
    </row>
    <row r="2070" spans="12:12" x14ac:dyDescent="0.2">
      <c r="L2070" s="44" t="str">
        <f t="shared" si="31"/>
        <v/>
      </c>
    </row>
    <row r="2071" spans="12:12" x14ac:dyDescent="0.2">
      <c r="L2071" s="44" t="str">
        <f t="shared" si="31"/>
        <v/>
      </c>
    </row>
    <row r="2072" spans="12:12" x14ac:dyDescent="0.2">
      <c r="L2072" s="44" t="str">
        <f t="shared" si="31"/>
        <v/>
      </c>
    </row>
    <row r="2073" spans="12:12" x14ac:dyDescent="0.2">
      <c r="L2073" s="44" t="str">
        <f t="shared" si="31"/>
        <v/>
      </c>
    </row>
    <row r="2074" spans="12:12" x14ac:dyDescent="0.2">
      <c r="L2074" s="44" t="str">
        <f t="shared" si="31"/>
        <v/>
      </c>
    </row>
    <row r="2075" spans="12:12" x14ac:dyDescent="0.2">
      <c r="L2075" s="44" t="str">
        <f t="shared" si="31"/>
        <v/>
      </c>
    </row>
    <row r="2076" spans="12:12" x14ac:dyDescent="0.2">
      <c r="L2076" s="44" t="str">
        <f t="shared" ref="L2076:L2139" si="32">IF(L2075="","",IF(L2075+1=$N$27+1,"",L2075+1))</f>
        <v/>
      </c>
    </row>
    <row r="2077" spans="12:12" x14ac:dyDescent="0.2">
      <c r="L2077" s="44" t="str">
        <f t="shared" si="32"/>
        <v/>
      </c>
    </row>
    <row r="2078" spans="12:12" x14ac:dyDescent="0.2">
      <c r="L2078" s="44" t="str">
        <f t="shared" si="32"/>
        <v/>
      </c>
    </row>
    <row r="2079" spans="12:12" x14ac:dyDescent="0.2">
      <c r="L2079" s="44" t="str">
        <f t="shared" si="32"/>
        <v/>
      </c>
    </row>
    <row r="2080" spans="12:12" x14ac:dyDescent="0.2">
      <c r="L2080" s="44" t="str">
        <f t="shared" si="32"/>
        <v/>
      </c>
    </row>
    <row r="2081" spans="12:12" x14ac:dyDescent="0.2">
      <c r="L2081" s="44" t="str">
        <f t="shared" si="32"/>
        <v/>
      </c>
    </row>
    <row r="2082" spans="12:12" x14ac:dyDescent="0.2">
      <c r="L2082" s="44" t="str">
        <f t="shared" si="32"/>
        <v/>
      </c>
    </row>
    <row r="2083" spans="12:12" x14ac:dyDescent="0.2">
      <c r="L2083" s="44" t="str">
        <f t="shared" si="32"/>
        <v/>
      </c>
    </row>
    <row r="2084" spans="12:12" x14ac:dyDescent="0.2">
      <c r="L2084" s="44" t="str">
        <f t="shared" si="32"/>
        <v/>
      </c>
    </row>
    <row r="2085" spans="12:12" x14ac:dyDescent="0.2">
      <c r="L2085" s="44" t="str">
        <f t="shared" si="32"/>
        <v/>
      </c>
    </row>
    <row r="2086" spans="12:12" x14ac:dyDescent="0.2">
      <c r="L2086" s="44" t="str">
        <f t="shared" si="32"/>
        <v/>
      </c>
    </row>
    <row r="2087" spans="12:12" x14ac:dyDescent="0.2">
      <c r="L2087" s="44" t="str">
        <f t="shared" si="32"/>
        <v/>
      </c>
    </row>
    <row r="2088" spans="12:12" x14ac:dyDescent="0.2">
      <c r="L2088" s="44" t="str">
        <f t="shared" si="32"/>
        <v/>
      </c>
    </row>
    <row r="2089" spans="12:12" x14ac:dyDescent="0.2">
      <c r="L2089" s="44" t="str">
        <f t="shared" si="32"/>
        <v/>
      </c>
    </row>
    <row r="2090" spans="12:12" x14ac:dyDescent="0.2">
      <c r="L2090" s="44" t="str">
        <f t="shared" si="32"/>
        <v/>
      </c>
    </row>
    <row r="2091" spans="12:12" x14ac:dyDescent="0.2">
      <c r="L2091" s="44" t="str">
        <f t="shared" si="32"/>
        <v/>
      </c>
    </row>
    <row r="2092" spans="12:12" x14ac:dyDescent="0.2">
      <c r="L2092" s="44" t="str">
        <f t="shared" si="32"/>
        <v/>
      </c>
    </row>
    <row r="2093" spans="12:12" x14ac:dyDescent="0.2">
      <c r="L2093" s="44" t="str">
        <f t="shared" si="32"/>
        <v/>
      </c>
    </row>
    <row r="2094" spans="12:12" x14ac:dyDescent="0.2">
      <c r="L2094" s="44" t="str">
        <f t="shared" si="32"/>
        <v/>
      </c>
    </row>
    <row r="2095" spans="12:12" x14ac:dyDescent="0.2">
      <c r="L2095" s="44" t="str">
        <f t="shared" si="32"/>
        <v/>
      </c>
    </row>
    <row r="2096" spans="12:12" x14ac:dyDescent="0.2">
      <c r="L2096" s="44" t="str">
        <f t="shared" si="32"/>
        <v/>
      </c>
    </row>
    <row r="2097" spans="12:12" x14ac:dyDescent="0.2">
      <c r="L2097" s="44" t="str">
        <f t="shared" si="32"/>
        <v/>
      </c>
    </row>
    <row r="2098" spans="12:12" x14ac:dyDescent="0.2">
      <c r="L2098" s="44" t="str">
        <f t="shared" si="32"/>
        <v/>
      </c>
    </row>
    <row r="2099" spans="12:12" x14ac:dyDescent="0.2">
      <c r="L2099" s="44" t="str">
        <f t="shared" si="32"/>
        <v/>
      </c>
    </row>
    <row r="2100" spans="12:12" x14ac:dyDescent="0.2">
      <c r="L2100" s="44" t="str">
        <f t="shared" si="32"/>
        <v/>
      </c>
    </row>
    <row r="2101" spans="12:12" x14ac:dyDescent="0.2">
      <c r="L2101" s="44" t="str">
        <f t="shared" si="32"/>
        <v/>
      </c>
    </row>
    <row r="2102" spans="12:12" x14ac:dyDescent="0.2">
      <c r="L2102" s="44" t="str">
        <f t="shared" si="32"/>
        <v/>
      </c>
    </row>
    <row r="2103" spans="12:12" x14ac:dyDescent="0.2">
      <c r="L2103" s="44" t="str">
        <f t="shared" si="32"/>
        <v/>
      </c>
    </row>
    <row r="2104" spans="12:12" x14ac:dyDescent="0.2">
      <c r="L2104" s="44" t="str">
        <f t="shared" si="32"/>
        <v/>
      </c>
    </row>
    <row r="2105" spans="12:12" x14ac:dyDescent="0.2">
      <c r="L2105" s="44" t="str">
        <f t="shared" si="32"/>
        <v/>
      </c>
    </row>
    <row r="2106" spans="12:12" x14ac:dyDescent="0.2">
      <c r="L2106" s="44" t="str">
        <f t="shared" si="32"/>
        <v/>
      </c>
    </row>
    <row r="2107" spans="12:12" x14ac:dyDescent="0.2">
      <c r="L2107" s="44" t="str">
        <f t="shared" si="32"/>
        <v/>
      </c>
    </row>
    <row r="2108" spans="12:12" x14ac:dyDescent="0.2">
      <c r="L2108" s="44" t="str">
        <f t="shared" si="32"/>
        <v/>
      </c>
    </row>
    <row r="2109" spans="12:12" x14ac:dyDescent="0.2">
      <c r="L2109" s="44" t="str">
        <f t="shared" si="32"/>
        <v/>
      </c>
    </row>
    <row r="2110" spans="12:12" x14ac:dyDescent="0.2">
      <c r="L2110" s="44" t="str">
        <f t="shared" si="32"/>
        <v/>
      </c>
    </row>
    <row r="2111" spans="12:12" x14ac:dyDescent="0.2">
      <c r="L2111" s="44" t="str">
        <f t="shared" si="32"/>
        <v/>
      </c>
    </row>
    <row r="2112" spans="12:12" x14ac:dyDescent="0.2">
      <c r="L2112" s="44" t="str">
        <f t="shared" si="32"/>
        <v/>
      </c>
    </row>
    <row r="2113" spans="12:12" x14ac:dyDescent="0.2">
      <c r="L2113" s="44" t="str">
        <f t="shared" si="32"/>
        <v/>
      </c>
    </row>
    <row r="2114" spans="12:12" x14ac:dyDescent="0.2">
      <c r="L2114" s="44" t="str">
        <f t="shared" si="32"/>
        <v/>
      </c>
    </row>
    <row r="2115" spans="12:12" x14ac:dyDescent="0.2">
      <c r="L2115" s="44" t="str">
        <f t="shared" si="32"/>
        <v/>
      </c>
    </row>
    <row r="2116" spans="12:12" x14ac:dyDescent="0.2">
      <c r="L2116" s="44" t="str">
        <f t="shared" si="32"/>
        <v/>
      </c>
    </row>
    <row r="2117" spans="12:12" x14ac:dyDescent="0.2">
      <c r="L2117" s="44" t="str">
        <f t="shared" si="32"/>
        <v/>
      </c>
    </row>
    <row r="2118" spans="12:12" x14ac:dyDescent="0.2">
      <c r="L2118" s="44" t="str">
        <f t="shared" si="32"/>
        <v/>
      </c>
    </row>
    <row r="2119" spans="12:12" x14ac:dyDescent="0.2">
      <c r="L2119" s="44" t="str">
        <f t="shared" si="32"/>
        <v/>
      </c>
    </row>
    <row r="2120" spans="12:12" x14ac:dyDescent="0.2">
      <c r="L2120" s="44" t="str">
        <f t="shared" si="32"/>
        <v/>
      </c>
    </row>
    <row r="2121" spans="12:12" x14ac:dyDescent="0.2">
      <c r="L2121" s="44" t="str">
        <f t="shared" si="32"/>
        <v/>
      </c>
    </row>
    <row r="2122" spans="12:12" x14ac:dyDescent="0.2">
      <c r="L2122" s="44" t="str">
        <f t="shared" si="32"/>
        <v/>
      </c>
    </row>
    <row r="2123" spans="12:12" x14ac:dyDescent="0.2">
      <c r="L2123" s="44" t="str">
        <f t="shared" si="32"/>
        <v/>
      </c>
    </row>
    <row r="2124" spans="12:12" x14ac:dyDescent="0.2">
      <c r="L2124" s="44" t="str">
        <f t="shared" si="32"/>
        <v/>
      </c>
    </row>
    <row r="2125" spans="12:12" x14ac:dyDescent="0.2">
      <c r="L2125" s="44" t="str">
        <f t="shared" si="32"/>
        <v/>
      </c>
    </row>
    <row r="2126" spans="12:12" x14ac:dyDescent="0.2">
      <c r="L2126" s="44" t="str">
        <f t="shared" si="32"/>
        <v/>
      </c>
    </row>
    <row r="2127" spans="12:12" x14ac:dyDescent="0.2">
      <c r="L2127" s="44" t="str">
        <f t="shared" si="32"/>
        <v/>
      </c>
    </row>
    <row r="2128" spans="12:12" x14ac:dyDescent="0.2">
      <c r="L2128" s="44" t="str">
        <f t="shared" si="32"/>
        <v/>
      </c>
    </row>
    <row r="2129" spans="12:12" x14ac:dyDescent="0.2">
      <c r="L2129" s="44" t="str">
        <f t="shared" si="32"/>
        <v/>
      </c>
    </row>
    <row r="2130" spans="12:12" x14ac:dyDescent="0.2">
      <c r="L2130" s="44" t="str">
        <f t="shared" si="32"/>
        <v/>
      </c>
    </row>
    <row r="2131" spans="12:12" x14ac:dyDescent="0.2">
      <c r="L2131" s="44" t="str">
        <f t="shared" si="32"/>
        <v/>
      </c>
    </row>
    <row r="2132" spans="12:12" x14ac:dyDescent="0.2">
      <c r="L2132" s="44" t="str">
        <f t="shared" si="32"/>
        <v/>
      </c>
    </row>
    <row r="2133" spans="12:12" x14ac:dyDescent="0.2">
      <c r="L2133" s="44" t="str">
        <f t="shared" si="32"/>
        <v/>
      </c>
    </row>
    <row r="2134" spans="12:12" x14ac:dyDescent="0.2">
      <c r="L2134" s="44" t="str">
        <f t="shared" si="32"/>
        <v/>
      </c>
    </row>
    <row r="2135" spans="12:12" x14ac:dyDescent="0.2">
      <c r="L2135" s="44" t="str">
        <f t="shared" si="32"/>
        <v/>
      </c>
    </row>
    <row r="2136" spans="12:12" x14ac:dyDescent="0.2">
      <c r="L2136" s="44" t="str">
        <f t="shared" si="32"/>
        <v/>
      </c>
    </row>
    <row r="2137" spans="12:12" x14ac:dyDescent="0.2">
      <c r="L2137" s="44" t="str">
        <f t="shared" si="32"/>
        <v/>
      </c>
    </row>
    <row r="2138" spans="12:12" x14ac:dyDescent="0.2">
      <c r="L2138" s="44" t="str">
        <f t="shared" si="32"/>
        <v/>
      </c>
    </row>
    <row r="2139" spans="12:12" x14ac:dyDescent="0.2">
      <c r="L2139" s="44" t="str">
        <f t="shared" si="32"/>
        <v/>
      </c>
    </row>
    <row r="2140" spans="12:12" x14ac:dyDescent="0.2">
      <c r="L2140" s="44" t="str">
        <f t="shared" ref="L2140:L2203" si="33">IF(L2139="","",IF(L2139+1=$N$27+1,"",L2139+1))</f>
        <v/>
      </c>
    </row>
    <row r="2141" spans="12:12" x14ac:dyDescent="0.2">
      <c r="L2141" s="44" t="str">
        <f t="shared" si="33"/>
        <v/>
      </c>
    </row>
    <row r="2142" spans="12:12" x14ac:dyDescent="0.2">
      <c r="L2142" s="44" t="str">
        <f t="shared" si="33"/>
        <v/>
      </c>
    </row>
    <row r="2143" spans="12:12" x14ac:dyDescent="0.2">
      <c r="L2143" s="44" t="str">
        <f t="shared" si="33"/>
        <v/>
      </c>
    </row>
    <row r="2144" spans="12:12" x14ac:dyDescent="0.2">
      <c r="L2144" s="44" t="str">
        <f t="shared" si="33"/>
        <v/>
      </c>
    </row>
    <row r="2145" spans="12:12" x14ac:dyDescent="0.2">
      <c r="L2145" s="44" t="str">
        <f t="shared" si="33"/>
        <v/>
      </c>
    </row>
    <row r="2146" spans="12:12" x14ac:dyDescent="0.2">
      <c r="L2146" s="44" t="str">
        <f t="shared" si="33"/>
        <v/>
      </c>
    </row>
    <row r="2147" spans="12:12" x14ac:dyDescent="0.2">
      <c r="L2147" s="44" t="str">
        <f t="shared" si="33"/>
        <v/>
      </c>
    </row>
    <row r="2148" spans="12:12" x14ac:dyDescent="0.2">
      <c r="L2148" s="44" t="str">
        <f t="shared" si="33"/>
        <v/>
      </c>
    </row>
    <row r="2149" spans="12:12" x14ac:dyDescent="0.2">
      <c r="L2149" s="44" t="str">
        <f t="shared" si="33"/>
        <v/>
      </c>
    </row>
    <row r="2150" spans="12:12" x14ac:dyDescent="0.2">
      <c r="L2150" s="44" t="str">
        <f t="shared" si="33"/>
        <v/>
      </c>
    </row>
    <row r="2151" spans="12:12" x14ac:dyDescent="0.2">
      <c r="L2151" s="44" t="str">
        <f t="shared" si="33"/>
        <v/>
      </c>
    </row>
    <row r="2152" spans="12:12" x14ac:dyDescent="0.2">
      <c r="L2152" s="44" t="str">
        <f t="shared" si="33"/>
        <v/>
      </c>
    </row>
    <row r="2153" spans="12:12" x14ac:dyDescent="0.2">
      <c r="L2153" s="44" t="str">
        <f t="shared" si="33"/>
        <v/>
      </c>
    </row>
    <row r="2154" spans="12:12" x14ac:dyDescent="0.2">
      <c r="L2154" s="44" t="str">
        <f t="shared" si="33"/>
        <v/>
      </c>
    </row>
    <row r="2155" spans="12:12" x14ac:dyDescent="0.2">
      <c r="L2155" s="44" t="str">
        <f t="shared" si="33"/>
        <v/>
      </c>
    </row>
    <row r="2156" spans="12:12" x14ac:dyDescent="0.2">
      <c r="L2156" s="44" t="str">
        <f t="shared" si="33"/>
        <v/>
      </c>
    </row>
    <row r="2157" spans="12:12" x14ac:dyDescent="0.2">
      <c r="L2157" s="44" t="str">
        <f t="shared" si="33"/>
        <v/>
      </c>
    </row>
    <row r="2158" spans="12:12" x14ac:dyDescent="0.2">
      <c r="L2158" s="44" t="str">
        <f t="shared" si="33"/>
        <v/>
      </c>
    </row>
    <row r="2159" spans="12:12" x14ac:dyDescent="0.2">
      <c r="L2159" s="44" t="str">
        <f t="shared" si="33"/>
        <v/>
      </c>
    </row>
    <row r="2160" spans="12:12" x14ac:dyDescent="0.2">
      <c r="L2160" s="44" t="str">
        <f t="shared" si="33"/>
        <v/>
      </c>
    </row>
    <row r="2161" spans="12:12" x14ac:dyDescent="0.2">
      <c r="L2161" s="44" t="str">
        <f t="shared" si="33"/>
        <v/>
      </c>
    </row>
    <row r="2162" spans="12:12" x14ac:dyDescent="0.2">
      <c r="L2162" s="44" t="str">
        <f t="shared" si="33"/>
        <v/>
      </c>
    </row>
    <row r="2163" spans="12:12" x14ac:dyDescent="0.2">
      <c r="L2163" s="44" t="str">
        <f t="shared" si="33"/>
        <v/>
      </c>
    </row>
    <row r="2164" spans="12:12" x14ac:dyDescent="0.2">
      <c r="L2164" s="44" t="str">
        <f t="shared" si="33"/>
        <v/>
      </c>
    </row>
    <row r="2165" spans="12:12" x14ac:dyDescent="0.2">
      <c r="L2165" s="44" t="str">
        <f t="shared" si="33"/>
        <v/>
      </c>
    </row>
    <row r="2166" spans="12:12" x14ac:dyDescent="0.2">
      <c r="L2166" s="44" t="str">
        <f t="shared" si="33"/>
        <v/>
      </c>
    </row>
    <row r="2167" spans="12:12" x14ac:dyDescent="0.2">
      <c r="L2167" s="44" t="str">
        <f t="shared" si="33"/>
        <v/>
      </c>
    </row>
    <row r="2168" spans="12:12" x14ac:dyDescent="0.2">
      <c r="L2168" s="44" t="str">
        <f t="shared" si="33"/>
        <v/>
      </c>
    </row>
    <row r="2169" spans="12:12" x14ac:dyDescent="0.2">
      <c r="L2169" s="44" t="str">
        <f t="shared" si="33"/>
        <v/>
      </c>
    </row>
    <row r="2170" spans="12:12" x14ac:dyDescent="0.2">
      <c r="L2170" s="44" t="str">
        <f t="shared" si="33"/>
        <v/>
      </c>
    </row>
    <row r="2171" spans="12:12" x14ac:dyDescent="0.2">
      <c r="L2171" s="44" t="str">
        <f t="shared" si="33"/>
        <v/>
      </c>
    </row>
    <row r="2172" spans="12:12" x14ac:dyDescent="0.2">
      <c r="L2172" s="44" t="str">
        <f t="shared" si="33"/>
        <v/>
      </c>
    </row>
    <row r="2173" spans="12:12" x14ac:dyDescent="0.2">
      <c r="L2173" s="44" t="str">
        <f t="shared" si="33"/>
        <v/>
      </c>
    </row>
    <row r="2174" spans="12:12" x14ac:dyDescent="0.2">
      <c r="L2174" s="44" t="str">
        <f t="shared" si="33"/>
        <v/>
      </c>
    </row>
    <row r="2175" spans="12:12" x14ac:dyDescent="0.2">
      <c r="L2175" s="44" t="str">
        <f t="shared" si="33"/>
        <v/>
      </c>
    </row>
    <row r="2176" spans="12:12" x14ac:dyDescent="0.2">
      <c r="L2176" s="44" t="str">
        <f t="shared" si="33"/>
        <v/>
      </c>
    </row>
    <row r="2177" spans="12:12" x14ac:dyDescent="0.2">
      <c r="L2177" s="44" t="str">
        <f t="shared" si="33"/>
        <v/>
      </c>
    </row>
    <row r="2178" spans="12:12" x14ac:dyDescent="0.2">
      <c r="L2178" s="44" t="str">
        <f t="shared" si="33"/>
        <v/>
      </c>
    </row>
    <row r="2179" spans="12:12" x14ac:dyDescent="0.2">
      <c r="L2179" s="44" t="str">
        <f t="shared" si="33"/>
        <v/>
      </c>
    </row>
    <row r="2180" spans="12:12" x14ac:dyDescent="0.2">
      <c r="L2180" s="44" t="str">
        <f t="shared" si="33"/>
        <v/>
      </c>
    </row>
    <row r="2181" spans="12:12" x14ac:dyDescent="0.2">
      <c r="L2181" s="44" t="str">
        <f t="shared" si="33"/>
        <v/>
      </c>
    </row>
    <row r="2182" spans="12:12" x14ac:dyDescent="0.2">
      <c r="L2182" s="44" t="str">
        <f t="shared" si="33"/>
        <v/>
      </c>
    </row>
    <row r="2183" spans="12:12" x14ac:dyDescent="0.2">
      <c r="L2183" s="44" t="str">
        <f t="shared" si="33"/>
        <v/>
      </c>
    </row>
    <row r="2184" spans="12:12" x14ac:dyDescent="0.2">
      <c r="L2184" s="44" t="str">
        <f t="shared" si="33"/>
        <v/>
      </c>
    </row>
    <row r="2185" spans="12:12" x14ac:dyDescent="0.2">
      <c r="L2185" s="44" t="str">
        <f t="shared" si="33"/>
        <v/>
      </c>
    </row>
    <row r="2186" spans="12:12" x14ac:dyDescent="0.2">
      <c r="L2186" s="44" t="str">
        <f t="shared" si="33"/>
        <v/>
      </c>
    </row>
    <row r="2187" spans="12:12" x14ac:dyDescent="0.2">
      <c r="L2187" s="44" t="str">
        <f t="shared" si="33"/>
        <v/>
      </c>
    </row>
    <row r="2188" spans="12:12" x14ac:dyDescent="0.2">
      <c r="L2188" s="44" t="str">
        <f t="shared" si="33"/>
        <v/>
      </c>
    </row>
    <row r="2189" spans="12:12" x14ac:dyDescent="0.2">
      <c r="L2189" s="44" t="str">
        <f t="shared" si="33"/>
        <v/>
      </c>
    </row>
    <row r="2190" spans="12:12" x14ac:dyDescent="0.2">
      <c r="L2190" s="44" t="str">
        <f t="shared" si="33"/>
        <v/>
      </c>
    </row>
    <row r="2191" spans="12:12" x14ac:dyDescent="0.2">
      <c r="L2191" s="44" t="str">
        <f t="shared" si="33"/>
        <v/>
      </c>
    </row>
    <row r="2192" spans="12:12" x14ac:dyDescent="0.2">
      <c r="L2192" s="44" t="str">
        <f t="shared" si="33"/>
        <v/>
      </c>
    </row>
    <row r="2193" spans="12:12" x14ac:dyDescent="0.2">
      <c r="L2193" s="44" t="str">
        <f t="shared" si="33"/>
        <v/>
      </c>
    </row>
    <row r="2194" spans="12:12" x14ac:dyDescent="0.2">
      <c r="L2194" s="44" t="str">
        <f t="shared" si="33"/>
        <v/>
      </c>
    </row>
    <row r="2195" spans="12:12" x14ac:dyDescent="0.2">
      <c r="L2195" s="44" t="str">
        <f t="shared" si="33"/>
        <v/>
      </c>
    </row>
    <row r="2196" spans="12:12" x14ac:dyDescent="0.2">
      <c r="L2196" s="44" t="str">
        <f t="shared" si="33"/>
        <v/>
      </c>
    </row>
    <row r="2197" spans="12:12" x14ac:dyDescent="0.2">
      <c r="L2197" s="44" t="str">
        <f t="shared" si="33"/>
        <v/>
      </c>
    </row>
    <row r="2198" spans="12:12" x14ac:dyDescent="0.2">
      <c r="L2198" s="44" t="str">
        <f t="shared" si="33"/>
        <v/>
      </c>
    </row>
    <row r="2199" spans="12:12" x14ac:dyDescent="0.2">
      <c r="L2199" s="44" t="str">
        <f t="shared" si="33"/>
        <v/>
      </c>
    </row>
    <row r="2200" spans="12:12" x14ac:dyDescent="0.2">
      <c r="L2200" s="44" t="str">
        <f t="shared" si="33"/>
        <v/>
      </c>
    </row>
    <row r="2201" spans="12:12" x14ac:dyDescent="0.2">
      <c r="L2201" s="44" t="str">
        <f t="shared" si="33"/>
        <v/>
      </c>
    </row>
    <row r="2202" spans="12:12" x14ac:dyDescent="0.2">
      <c r="L2202" s="44" t="str">
        <f t="shared" si="33"/>
        <v/>
      </c>
    </row>
    <row r="2203" spans="12:12" x14ac:dyDescent="0.2">
      <c r="L2203" s="44" t="str">
        <f t="shared" si="33"/>
        <v/>
      </c>
    </row>
    <row r="2204" spans="12:12" x14ac:dyDescent="0.2">
      <c r="L2204" s="44" t="str">
        <f t="shared" ref="L2204:L2267" si="34">IF(L2203="","",IF(L2203+1=$N$27+1,"",L2203+1))</f>
        <v/>
      </c>
    </row>
    <row r="2205" spans="12:12" x14ac:dyDescent="0.2">
      <c r="L2205" s="44" t="str">
        <f t="shared" si="34"/>
        <v/>
      </c>
    </row>
    <row r="2206" spans="12:12" x14ac:dyDescent="0.2">
      <c r="L2206" s="44" t="str">
        <f t="shared" si="34"/>
        <v/>
      </c>
    </row>
    <row r="2207" spans="12:12" x14ac:dyDescent="0.2">
      <c r="L2207" s="44" t="str">
        <f t="shared" si="34"/>
        <v/>
      </c>
    </row>
    <row r="2208" spans="12:12" x14ac:dyDescent="0.2">
      <c r="L2208" s="44" t="str">
        <f t="shared" si="34"/>
        <v/>
      </c>
    </row>
    <row r="2209" spans="12:12" x14ac:dyDescent="0.2">
      <c r="L2209" s="44" t="str">
        <f t="shared" si="34"/>
        <v/>
      </c>
    </row>
    <row r="2210" spans="12:12" x14ac:dyDescent="0.2">
      <c r="L2210" s="44" t="str">
        <f t="shared" si="34"/>
        <v/>
      </c>
    </row>
    <row r="2211" spans="12:12" x14ac:dyDescent="0.2">
      <c r="L2211" s="44" t="str">
        <f t="shared" si="34"/>
        <v/>
      </c>
    </row>
    <row r="2212" spans="12:12" x14ac:dyDescent="0.2">
      <c r="L2212" s="44" t="str">
        <f t="shared" si="34"/>
        <v/>
      </c>
    </row>
    <row r="2213" spans="12:12" x14ac:dyDescent="0.2">
      <c r="L2213" s="44" t="str">
        <f t="shared" si="34"/>
        <v/>
      </c>
    </row>
    <row r="2214" spans="12:12" x14ac:dyDescent="0.2">
      <c r="L2214" s="44" t="str">
        <f t="shared" si="34"/>
        <v/>
      </c>
    </row>
    <row r="2215" spans="12:12" x14ac:dyDescent="0.2">
      <c r="L2215" s="44" t="str">
        <f t="shared" si="34"/>
        <v/>
      </c>
    </row>
    <row r="2216" spans="12:12" x14ac:dyDescent="0.2">
      <c r="L2216" s="44" t="str">
        <f t="shared" si="34"/>
        <v/>
      </c>
    </row>
    <row r="2217" spans="12:12" x14ac:dyDescent="0.2">
      <c r="L2217" s="44" t="str">
        <f t="shared" si="34"/>
        <v/>
      </c>
    </row>
    <row r="2218" spans="12:12" x14ac:dyDescent="0.2">
      <c r="L2218" s="44" t="str">
        <f t="shared" si="34"/>
        <v/>
      </c>
    </row>
    <row r="2219" spans="12:12" x14ac:dyDescent="0.2">
      <c r="L2219" s="44" t="str">
        <f t="shared" si="34"/>
        <v/>
      </c>
    </row>
    <row r="2220" spans="12:12" x14ac:dyDescent="0.2">
      <c r="L2220" s="44" t="str">
        <f t="shared" si="34"/>
        <v/>
      </c>
    </row>
    <row r="2221" spans="12:12" x14ac:dyDescent="0.2">
      <c r="L2221" s="44" t="str">
        <f t="shared" si="34"/>
        <v/>
      </c>
    </row>
    <row r="2222" spans="12:12" x14ac:dyDescent="0.2">
      <c r="L2222" s="44" t="str">
        <f t="shared" si="34"/>
        <v/>
      </c>
    </row>
    <row r="2223" spans="12:12" x14ac:dyDescent="0.2">
      <c r="L2223" s="44" t="str">
        <f t="shared" si="34"/>
        <v/>
      </c>
    </row>
    <row r="2224" spans="12:12" x14ac:dyDescent="0.2">
      <c r="L2224" s="44" t="str">
        <f t="shared" si="34"/>
        <v/>
      </c>
    </row>
    <row r="2225" spans="12:12" x14ac:dyDescent="0.2">
      <c r="L2225" s="44" t="str">
        <f t="shared" si="34"/>
        <v/>
      </c>
    </row>
    <row r="2226" spans="12:12" x14ac:dyDescent="0.2">
      <c r="L2226" s="44" t="str">
        <f t="shared" si="34"/>
        <v/>
      </c>
    </row>
    <row r="2227" spans="12:12" x14ac:dyDescent="0.2">
      <c r="L2227" s="44" t="str">
        <f t="shared" si="34"/>
        <v/>
      </c>
    </row>
    <row r="2228" spans="12:12" x14ac:dyDescent="0.2">
      <c r="L2228" s="44" t="str">
        <f t="shared" si="34"/>
        <v/>
      </c>
    </row>
    <row r="2229" spans="12:12" x14ac:dyDescent="0.2">
      <c r="L2229" s="44" t="str">
        <f t="shared" si="34"/>
        <v/>
      </c>
    </row>
    <row r="2230" spans="12:12" x14ac:dyDescent="0.2">
      <c r="L2230" s="44" t="str">
        <f t="shared" si="34"/>
        <v/>
      </c>
    </row>
    <row r="2231" spans="12:12" x14ac:dyDescent="0.2">
      <c r="L2231" s="44" t="str">
        <f t="shared" si="34"/>
        <v/>
      </c>
    </row>
    <row r="2232" spans="12:12" x14ac:dyDescent="0.2">
      <c r="L2232" s="44" t="str">
        <f t="shared" si="34"/>
        <v/>
      </c>
    </row>
    <row r="2233" spans="12:12" x14ac:dyDescent="0.2">
      <c r="L2233" s="44" t="str">
        <f t="shared" si="34"/>
        <v/>
      </c>
    </row>
    <row r="2234" spans="12:12" x14ac:dyDescent="0.2">
      <c r="L2234" s="44" t="str">
        <f t="shared" si="34"/>
        <v/>
      </c>
    </row>
    <row r="2235" spans="12:12" x14ac:dyDescent="0.2">
      <c r="L2235" s="44" t="str">
        <f t="shared" si="34"/>
        <v/>
      </c>
    </row>
    <row r="2236" spans="12:12" x14ac:dyDescent="0.2">
      <c r="L2236" s="44" t="str">
        <f t="shared" si="34"/>
        <v/>
      </c>
    </row>
    <row r="2237" spans="12:12" x14ac:dyDescent="0.2">
      <c r="L2237" s="44" t="str">
        <f t="shared" si="34"/>
        <v/>
      </c>
    </row>
    <row r="2238" spans="12:12" x14ac:dyDescent="0.2">
      <c r="L2238" s="44" t="str">
        <f t="shared" si="34"/>
        <v/>
      </c>
    </row>
    <row r="2239" spans="12:12" x14ac:dyDescent="0.2">
      <c r="L2239" s="44" t="str">
        <f t="shared" si="34"/>
        <v/>
      </c>
    </row>
    <row r="2240" spans="12:12" x14ac:dyDescent="0.2">
      <c r="L2240" s="44" t="str">
        <f t="shared" si="34"/>
        <v/>
      </c>
    </row>
    <row r="2241" spans="12:12" x14ac:dyDescent="0.2">
      <c r="L2241" s="44" t="str">
        <f t="shared" si="34"/>
        <v/>
      </c>
    </row>
    <row r="2242" spans="12:12" x14ac:dyDescent="0.2">
      <c r="L2242" s="44" t="str">
        <f t="shared" si="34"/>
        <v/>
      </c>
    </row>
    <row r="2243" spans="12:12" x14ac:dyDescent="0.2">
      <c r="L2243" s="44" t="str">
        <f t="shared" si="34"/>
        <v/>
      </c>
    </row>
    <row r="2244" spans="12:12" x14ac:dyDescent="0.2">
      <c r="L2244" s="44" t="str">
        <f t="shared" si="34"/>
        <v/>
      </c>
    </row>
    <row r="2245" spans="12:12" x14ac:dyDescent="0.2">
      <c r="L2245" s="44" t="str">
        <f t="shared" si="34"/>
        <v/>
      </c>
    </row>
    <row r="2246" spans="12:12" x14ac:dyDescent="0.2">
      <c r="L2246" s="44" t="str">
        <f t="shared" si="34"/>
        <v/>
      </c>
    </row>
    <row r="2247" spans="12:12" x14ac:dyDescent="0.2">
      <c r="L2247" s="44" t="str">
        <f t="shared" si="34"/>
        <v/>
      </c>
    </row>
    <row r="2248" spans="12:12" x14ac:dyDescent="0.2">
      <c r="L2248" s="44" t="str">
        <f t="shared" si="34"/>
        <v/>
      </c>
    </row>
    <row r="2249" spans="12:12" x14ac:dyDescent="0.2">
      <c r="L2249" s="44" t="str">
        <f t="shared" si="34"/>
        <v/>
      </c>
    </row>
    <row r="2250" spans="12:12" x14ac:dyDescent="0.2">
      <c r="L2250" s="44" t="str">
        <f t="shared" si="34"/>
        <v/>
      </c>
    </row>
    <row r="2251" spans="12:12" x14ac:dyDescent="0.2">
      <c r="L2251" s="44" t="str">
        <f t="shared" si="34"/>
        <v/>
      </c>
    </row>
    <row r="2252" spans="12:12" x14ac:dyDescent="0.2">
      <c r="L2252" s="44" t="str">
        <f t="shared" si="34"/>
        <v/>
      </c>
    </row>
    <row r="2253" spans="12:12" x14ac:dyDescent="0.2">
      <c r="L2253" s="44" t="str">
        <f t="shared" si="34"/>
        <v/>
      </c>
    </row>
    <row r="2254" spans="12:12" x14ac:dyDescent="0.2">
      <c r="L2254" s="44" t="str">
        <f t="shared" si="34"/>
        <v/>
      </c>
    </row>
    <row r="2255" spans="12:12" x14ac:dyDescent="0.2">
      <c r="L2255" s="44" t="str">
        <f t="shared" si="34"/>
        <v/>
      </c>
    </row>
    <row r="2256" spans="12:12" x14ac:dyDescent="0.2">
      <c r="L2256" s="44" t="str">
        <f t="shared" si="34"/>
        <v/>
      </c>
    </row>
    <row r="2257" spans="12:12" x14ac:dyDescent="0.2">
      <c r="L2257" s="44" t="str">
        <f t="shared" si="34"/>
        <v/>
      </c>
    </row>
    <row r="2258" spans="12:12" x14ac:dyDescent="0.2">
      <c r="L2258" s="44" t="str">
        <f t="shared" si="34"/>
        <v/>
      </c>
    </row>
    <row r="2259" spans="12:12" x14ac:dyDescent="0.2">
      <c r="L2259" s="44" t="str">
        <f t="shared" si="34"/>
        <v/>
      </c>
    </row>
    <row r="2260" spans="12:12" x14ac:dyDescent="0.2">
      <c r="L2260" s="44" t="str">
        <f t="shared" si="34"/>
        <v/>
      </c>
    </row>
    <row r="2261" spans="12:12" x14ac:dyDescent="0.2">
      <c r="L2261" s="44" t="str">
        <f t="shared" si="34"/>
        <v/>
      </c>
    </row>
    <row r="2262" spans="12:12" x14ac:dyDescent="0.2">
      <c r="L2262" s="44" t="str">
        <f t="shared" si="34"/>
        <v/>
      </c>
    </row>
    <row r="2263" spans="12:12" x14ac:dyDescent="0.2">
      <c r="L2263" s="44" t="str">
        <f t="shared" si="34"/>
        <v/>
      </c>
    </row>
    <row r="2264" spans="12:12" x14ac:dyDescent="0.2">
      <c r="L2264" s="44" t="str">
        <f t="shared" si="34"/>
        <v/>
      </c>
    </row>
    <row r="2265" spans="12:12" x14ac:dyDescent="0.2">
      <c r="L2265" s="44" t="str">
        <f t="shared" si="34"/>
        <v/>
      </c>
    </row>
    <row r="2266" spans="12:12" x14ac:dyDescent="0.2">
      <c r="L2266" s="44" t="str">
        <f t="shared" si="34"/>
        <v/>
      </c>
    </row>
    <row r="2267" spans="12:12" x14ac:dyDescent="0.2">
      <c r="L2267" s="44" t="str">
        <f t="shared" si="34"/>
        <v/>
      </c>
    </row>
    <row r="2268" spans="12:12" x14ac:dyDescent="0.2">
      <c r="L2268" s="44" t="str">
        <f t="shared" ref="L2268:L2331" si="35">IF(L2267="","",IF(L2267+1=$N$27+1,"",L2267+1))</f>
        <v/>
      </c>
    </row>
    <row r="2269" spans="12:12" x14ac:dyDescent="0.2">
      <c r="L2269" s="44" t="str">
        <f t="shared" si="35"/>
        <v/>
      </c>
    </row>
    <row r="2270" spans="12:12" x14ac:dyDescent="0.2">
      <c r="L2270" s="44" t="str">
        <f t="shared" si="35"/>
        <v/>
      </c>
    </row>
    <row r="2271" spans="12:12" x14ac:dyDescent="0.2">
      <c r="L2271" s="44" t="str">
        <f t="shared" si="35"/>
        <v/>
      </c>
    </row>
    <row r="2272" spans="12:12" x14ac:dyDescent="0.2">
      <c r="L2272" s="44" t="str">
        <f t="shared" si="35"/>
        <v/>
      </c>
    </row>
    <row r="2273" spans="12:12" x14ac:dyDescent="0.2">
      <c r="L2273" s="44" t="str">
        <f t="shared" si="35"/>
        <v/>
      </c>
    </row>
    <row r="2274" spans="12:12" x14ac:dyDescent="0.2">
      <c r="L2274" s="44" t="str">
        <f t="shared" si="35"/>
        <v/>
      </c>
    </row>
    <row r="2275" spans="12:12" x14ac:dyDescent="0.2">
      <c r="L2275" s="44" t="str">
        <f t="shared" si="35"/>
        <v/>
      </c>
    </row>
    <row r="2276" spans="12:12" x14ac:dyDescent="0.2">
      <c r="L2276" s="44" t="str">
        <f t="shared" si="35"/>
        <v/>
      </c>
    </row>
    <row r="2277" spans="12:12" x14ac:dyDescent="0.2">
      <c r="L2277" s="44" t="str">
        <f t="shared" si="35"/>
        <v/>
      </c>
    </row>
    <row r="2278" spans="12:12" x14ac:dyDescent="0.2">
      <c r="L2278" s="44" t="str">
        <f t="shared" si="35"/>
        <v/>
      </c>
    </row>
    <row r="2279" spans="12:12" x14ac:dyDescent="0.2">
      <c r="L2279" s="44" t="str">
        <f t="shared" si="35"/>
        <v/>
      </c>
    </row>
    <row r="2280" spans="12:12" x14ac:dyDescent="0.2">
      <c r="L2280" s="44" t="str">
        <f t="shared" si="35"/>
        <v/>
      </c>
    </row>
    <row r="2281" spans="12:12" x14ac:dyDescent="0.2">
      <c r="L2281" s="44" t="str">
        <f t="shared" si="35"/>
        <v/>
      </c>
    </row>
    <row r="2282" spans="12:12" x14ac:dyDescent="0.2">
      <c r="L2282" s="44" t="str">
        <f t="shared" si="35"/>
        <v/>
      </c>
    </row>
    <row r="2283" spans="12:12" x14ac:dyDescent="0.2">
      <c r="L2283" s="44" t="str">
        <f t="shared" si="35"/>
        <v/>
      </c>
    </row>
    <row r="2284" spans="12:12" x14ac:dyDescent="0.2">
      <c r="L2284" s="44" t="str">
        <f t="shared" si="35"/>
        <v/>
      </c>
    </row>
    <row r="2285" spans="12:12" x14ac:dyDescent="0.2">
      <c r="L2285" s="44" t="str">
        <f t="shared" si="35"/>
        <v/>
      </c>
    </row>
    <row r="2286" spans="12:12" x14ac:dyDescent="0.2">
      <c r="L2286" s="44" t="str">
        <f t="shared" si="35"/>
        <v/>
      </c>
    </row>
    <row r="2287" spans="12:12" x14ac:dyDescent="0.2">
      <c r="L2287" s="44" t="str">
        <f t="shared" si="35"/>
        <v/>
      </c>
    </row>
    <row r="2288" spans="12:12" x14ac:dyDescent="0.2">
      <c r="L2288" s="44" t="str">
        <f t="shared" si="35"/>
        <v/>
      </c>
    </row>
    <row r="2289" spans="12:12" x14ac:dyDescent="0.2">
      <c r="L2289" s="44" t="str">
        <f t="shared" si="35"/>
        <v/>
      </c>
    </row>
    <row r="2290" spans="12:12" x14ac:dyDescent="0.2">
      <c r="L2290" s="44" t="str">
        <f t="shared" si="35"/>
        <v/>
      </c>
    </row>
    <row r="2291" spans="12:12" x14ac:dyDescent="0.2">
      <c r="L2291" s="44" t="str">
        <f t="shared" si="35"/>
        <v/>
      </c>
    </row>
    <row r="2292" spans="12:12" x14ac:dyDescent="0.2">
      <c r="L2292" s="44" t="str">
        <f t="shared" si="35"/>
        <v/>
      </c>
    </row>
    <row r="2293" spans="12:12" x14ac:dyDescent="0.2">
      <c r="L2293" s="44" t="str">
        <f t="shared" si="35"/>
        <v/>
      </c>
    </row>
    <row r="2294" spans="12:12" x14ac:dyDescent="0.2">
      <c r="L2294" s="44" t="str">
        <f t="shared" si="35"/>
        <v/>
      </c>
    </row>
    <row r="2295" spans="12:12" x14ac:dyDescent="0.2">
      <c r="L2295" s="44" t="str">
        <f t="shared" si="35"/>
        <v/>
      </c>
    </row>
    <row r="2296" spans="12:12" x14ac:dyDescent="0.2">
      <c r="L2296" s="44" t="str">
        <f t="shared" si="35"/>
        <v/>
      </c>
    </row>
    <row r="2297" spans="12:12" x14ac:dyDescent="0.2">
      <c r="L2297" s="44" t="str">
        <f t="shared" si="35"/>
        <v/>
      </c>
    </row>
    <row r="2298" spans="12:12" x14ac:dyDescent="0.2">
      <c r="L2298" s="44" t="str">
        <f t="shared" si="35"/>
        <v/>
      </c>
    </row>
    <row r="2299" spans="12:12" x14ac:dyDescent="0.2">
      <c r="L2299" s="44" t="str">
        <f t="shared" si="35"/>
        <v/>
      </c>
    </row>
    <row r="2300" spans="12:12" x14ac:dyDescent="0.2">
      <c r="L2300" s="44" t="str">
        <f t="shared" si="35"/>
        <v/>
      </c>
    </row>
    <row r="2301" spans="12:12" x14ac:dyDescent="0.2">
      <c r="L2301" s="44" t="str">
        <f t="shared" si="35"/>
        <v/>
      </c>
    </row>
    <row r="2302" spans="12:12" x14ac:dyDescent="0.2">
      <c r="L2302" s="44" t="str">
        <f t="shared" si="35"/>
        <v/>
      </c>
    </row>
    <row r="2303" spans="12:12" x14ac:dyDescent="0.2">
      <c r="L2303" s="44" t="str">
        <f t="shared" si="35"/>
        <v/>
      </c>
    </row>
    <row r="2304" spans="12:12" x14ac:dyDescent="0.2">
      <c r="L2304" s="44" t="str">
        <f t="shared" si="35"/>
        <v/>
      </c>
    </row>
    <row r="2305" spans="12:12" x14ac:dyDescent="0.2">
      <c r="L2305" s="44" t="str">
        <f t="shared" si="35"/>
        <v/>
      </c>
    </row>
    <row r="2306" spans="12:12" x14ac:dyDescent="0.2">
      <c r="L2306" s="44" t="str">
        <f t="shared" si="35"/>
        <v/>
      </c>
    </row>
    <row r="2307" spans="12:12" x14ac:dyDescent="0.2">
      <c r="L2307" s="44" t="str">
        <f t="shared" si="35"/>
        <v/>
      </c>
    </row>
    <row r="2308" spans="12:12" x14ac:dyDescent="0.2">
      <c r="L2308" s="44" t="str">
        <f t="shared" si="35"/>
        <v/>
      </c>
    </row>
    <row r="2309" spans="12:12" x14ac:dyDescent="0.2">
      <c r="L2309" s="44" t="str">
        <f t="shared" si="35"/>
        <v/>
      </c>
    </row>
    <row r="2310" spans="12:12" x14ac:dyDescent="0.2">
      <c r="L2310" s="44" t="str">
        <f t="shared" si="35"/>
        <v/>
      </c>
    </row>
    <row r="2311" spans="12:12" x14ac:dyDescent="0.2">
      <c r="L2311" s="44" t="str">
        <f t="shared" si="35"/>
        <v/>
      </c>
    </row>
    <row r="2312" spans="12:12" x14ac:dyDescent="0.2">
      <c r="L2312" s="44" t="str">
        <f t="shared" si="35"/>
        <v/>
      </c>
    </row>
    <row r="2313" spans="12:12" x14ac:dyDescent="0.2">
      <c r="L2313" s="44" t="str">
        <f t="shared" si="35"/>
        <v/>
      </c>
    </row>
    <row r="2314" spans="12:12" x14ac:dyDescent="0.2">
      <c r="L2314" s="44" t="str">
        <f t="shared" si="35"/>
        <v/>
      </c>
    </row>
    <row r="2315" spans="12:12" x14ac:dyDescent="0.2">
      <c r="L2315" s="44" t="str">
        <f t="shared" si="35"/>
        <v/>
      </c>
    </row>
    <row r="2316" spans="12:12" x14ac:dyDescent="0.2">
      <c r="L2316" s="44" t="str">
        <f t="shared" si="35"/>
        <v/>
      </c>
    </row>
    <row r="2317" spans="12:12" x14ac:dyDescent="0.2">
      <c r="L2317" s="44" t="str">
        <f t="shared" si="35"/>
        <v/>
      </c>
    </row>
    <row r="2318" spans="12:12" x14ac:dyDescent="0.2">
      <c r="L2318" s="44" t="str">
        <f t="shared" si="35"/>
        <v/>
      </c>
    </row>
    <row r="2319" spans="12:12" x14ac:dyDescent="0.2">
      <c r="L2319" s="44" t="str">
        <f t="shared" si="35"/>
        <v/>
      </c>
    </row>
    <row r="2320" spans="12:12" x14ac:dyDescent="0.2">
      <c r="L2320" s="44" t="str">
        <f t="shared" si="35"/>
        <v/>
      </c>
    </row>
    <row r="2321" spans="12:12" x14ac:dyDescent="0.2">
      <c r="L2321" s="44" t="str">
        <f t="shared" si="35"/>
        <v/>
      </c>
    </row>
    <row r="2322" spans="12:12" x14ac:dyDescent="0.2">
      <c r="L2322" s="44" t="str">
        <f t="shared" si="35"/>
        <v/>
      </c>
    </row>
    <row r="2323" spans="12:12" x14ac:dyDescent="0.2">
      <c r="L2323" s="44" t="str">
        <f t="shared" si="35"/>
        <v/>
      </c>
    </row>
    <row r="2324" spans="12:12" x14ac:dyDescent="0.2">
      <c r="L2324" s="44" t="str">
        <f t="shared" si="35"/>
        <v/>
      </c>
    </row>
    <row r="2325" spans="12:12" x14ac:dyDescent="0.2">
      <c r="L2325" s="44" t="str">
        <f t="shared" si="35"/>
        <v/>
      </c>
    </row>
    <row r="2326" spans="12:12" x14ac:dyDescent="0.2">
      <c r="L2326" s="44" t="str">
        <f t="shared" si="35"/>
        <v/>
      </c>
    </row>
    <row r="2327" spans="12:12" x14ac:dyDescent="0.2">
      <c r="L2327" s="44" t="str">
        <f t="shared" si="35"/>
        <v/>
      </c>
    </row>
    <row r="2328" spans="12:12" x14ac:dyDescent="0.2">
      <c r="L2328" s="44" t="str">
        <f t="shared" si="35"/>
        <v/>
      </c>
    </row>
    <row r="2329" spans="12:12" x14ac:dyDescent="0.2">
      <c r="L2329" s="44" t="str">
        <f t="shared" si="35"/>
        <v/>
      </c>
    </row>
    <row r="2330" spans="12:12" x14ac:dyDescent="0.2">
      <c r="L2330" s="44" t="str">
        <f t="shared" si="35"/>
        <v/>
      </c>
    </row>
    <row r="2331" spans="12:12" x14ac:dyDescent="0.2">
      <c r="L2331" s="44" t="str">
        <f t="shared" si="35"/>
        <v/>
      </c>
    </row>
    <row r="2332" spans="12:12" x14ac:dyDescent="0.2">
      <c r="L2332" s="44" t="str">
        <f t="shared" ref="L2332:L2395" si="36">IF(L2331="","",IF(L2331+1=$N$27+1,"",L2331+1))</f>
        <v/>
      </c>
    </row>
    <row r="2333" spans="12:12" x14ac:dyDescent="0.2">
      <c r="L2333" s="44" t="str">
        <f t="shared" si="36"/>
        <v/>
      </c>
    </row>
    <row r="2334" spans="12:12" x14ac:dyDescent="0.2">
      <c r="L2334" s="44" t="str">
        <f t="shared" si="36"/>
        <v/>
      </c>
    </row>
    <row r="2335" spans="12:12" x14ac:dyDescent="0.2">
      <c r="L2335" s="44" t="str">
        <f t="shared" si="36"/>
        <v/>
      </c>
    </row>
    <row r="2336" spans="12:12" x14ac:dyDescent="0.2">
      <c r="L2336" s="44" t="str">
        <f t="shared" si="36"/>
        <v/>
      </c>
    </row>
    <row r="2337" spans="12:12" x14ac:dyDescent="0.2">
      <c r="L2337" s="44" t="str">
        <f t="shared" si="36"/>
        <v/>
      </c>
    </row>
    <row r="2338" spans="12:12" x14ac:dyDescent="0.2">
      <c r="L2338" s="44" t="str">
        <f t="shared" si="36"/>
        <v/>
      </c>
    </row>
    <row r="2339" spans="12:12" x14ac:dyDescent="0.2">
      <c r="L2339" s="44" t="str">
        <f t="shared" si="36"/>
        <v/>
      </c>
    </row>
    <row r="2340" spans="12:12" x14ac:dyDescent="0.2">
      <c r="L2340" s="44" t="str">
        <f t="shared" si="36"/>
        <v/>
      </c>
    </row>
    <row r="2341" spans="12:12" x14ac:dyDescent="0.2">
      <c r="L2341" s="44" t="str">
        <f t="shared" si="36"/>
        <v/>
      </c>
    </row>
    <row r="2342" spans="12:12" x14ac:dyDescent="0.2">
      <c r="L2342" s="44" t="str">
        <f t="shared" si="36"/>
        <v/>
      </c>
    </row>
    <row r="2343" spans="12:12" x14ac:dyDescent="0.2">
      <c r="L2343" s="44" t="str">
        <f t="shared" si="36"/>
        <v/>
      </c>
    </row>
    <row r="2344" spans="12:12" x14ac:dyDescent="0.2">
      <c r="L2344" s="44" t="str">
        <f t="shared" si="36"/>
        <v/>
      </c>
    </row>
    <row r="2345" spans="12:12" x14ac:dyDescent="0.2">
      <c r="L2345" s="44" t="str">
        <f t="shared" si="36"/>
        <v/>
      </c>
    </row>
    <row r="2346" spans="12:12" x14ac:dyDescent="0.2">
      <c r="L2346" s="44" t="str">
        <f t="shared" si="36"/>
        <v/>
      </c>
    </row>
    <row r="2347" spans="12:12" x14ac:dyDescent="0.2">
      <c r="L2347" s="44" t="str">
        <f t="shared" si="36"/>
        <v/>
      </c>
    </row>
    <row r="2348" spans="12:12" x14ac:dyDescent="0.2">
      <c r="L2348" s="44" t="str">
        <f t="shared" si="36"/>
        <v/>
      </c>
    </row>
    <row r="2349" spans="12:12" x14ac:dyDescent="0.2">
      <c r="L2349" s="44" t="str">
        <f t="shared" si="36"/>
        <v/>
      </c>
    </row>
    <row r="2350" spans="12:12" x14ac:dyDescent="0.2">
      <c r="L2350" s="44" t="str">
        <f t="shared" si="36"/>
        <v/>
      </c>
    </row>
    <row r="2351" spans="12:12" x14ac:dyDescent="0.2">
      <c r="L2351" s="44" t="str">
        <f t="shared" si="36"/>
        <v/>
      </c>
    </row>
    <row r="2352" spans="12:12" x14ac:dyDescent="0.2">
      <c r="L2352" s="44" t="str">
        <f t="shared" si="36"/>
        <v/>
      </c>
    </row>
    <row r="2353" spans="12:12" x14ac:dyDescent="0.2">
      <c r="L2353" s="44" t="str">
        <f t="shared" si="36"/>
        <v/>
      </c>
    </row>
    <row r="2354" spans="12:12" x14ac:dyDescent="0.2">
      <c r="L2354" s="44" t="str">
        <f t="shared" si="36"/>
        <v/>
      </c>
    </row>
    <row r="2355" spans="12:12" x14ac:dyDescent="0.2">
      <c r="L2355" s="44" t="str">
        <f t="shared" si="36"/>
        <v/>
      </c>
    </row>
    <row r="2356" spans="12:12" x14ac:dyDescent="0.2">
      <c r="L2356" s="44" t="str">
        <f t="shared" si="36"/>
        <v/>
      </c>
    </row>
    <row r="2357" spans="12:12" x14ac:dyDescent="0.2">
      <c r="L2357" s="44" t="str">
        <f t="shared" si="36"/>
        <v/>
      </c>
    </row>
    <row r="2358" spans="12:12" x14ac:dyDescent="0.2">
      <c r="L2358" s="44" t="str">
        <f t="shared" si="36"/>
        <v/>
      </c>
    </row>
    <row r="2359" spans="12:12" x14ac:dyDescent="0.2">
      <c r="L2359" s="44" t="str">
        <f t="shared" si="36"/>
        <v/>
      </c>
    </row>
    <row r="2360" spans="12:12" x14ac:dyDescent="0.2">
      <c r="L2360" s="44" t="str">
        <f t="shared" si="36"/>
        <v/>
      </c>
    </row>
    <row r="2361" spans="12:12" x14ac:dyDescent="0.2">
      <c r="L2361" s="44" t="str">
        <f t="shared" si="36"/>
        <v/>
      </c>
    </row>
    <row r="2362" spans="12:12" x14ac:dyDescent="0.2">
      <c r="L2362" s="44" t="str">
        <f t="shared" si="36"/>
        <v/>
      </c>
    </row>
    <row r="2363" spans="12:12" x14ac:dyDescent="0.2">
      <c r="L2363" s="44" t="str">
        <f t="shared" si="36"/>
        <v/>
      </c>
    </row>
    <row r="2364" spans="12:12" x14ac:dyDescent="0.2">
      <c r="L2364" s="44" t="str">
        <f t="shared" si="36"/>
        <v/>
      </c>
    </row>
    <row r="2365" spans="12:12" x14ac:dyDescent="0.2">
      <c r="L2365" s="44" t="str">
        <f t="shared" si="36"/>
        <v/>
      </c>
    </row>
    <row r="2366" spans="12:12" x14ac:dyDescent="0.2">
      <c r="L2366" s="44" t="str">
        <f t="shared" si="36"/>
        <v/>
      </c>
    </row>
    <row r="2367" spans="12:12" x14ac:dyDescent="0.2">
      <c r="L2367" s="44" t="str">
        <f t="shared" si="36"/>
        <v/>
      </c>
    </row>
    <row r="2368" spans="12:12" x14ac:dyDescent="0.2">
      <c r="L2368" s="44" t="str">
        <f t="shared" si="36"/>
        <v/>
      </c>
    </row>
    <row r="2369" spans="12:12" x14ac:dyDescent="0.2">
      <c r="L2369" s="44" t="str">
        <f t="shared" si="36"/>
        <v/>
      </c>
    </row>
    <row r="2370" spans="12:12" x14ac:dyDescent="0.2">
      <c r="L2370" s="44" t="str">
        <f t="shared" si="36"/>
        <v/>
      </c>
    </row>
    <row r="2371" spans="12:12" x14ac:dyDescent="0.2">
      <c r="L2371" s="44" t="str">
        <f t="shared" si="36"/>
        <v/>
      </c>
    </row>
    <row r="2372" spans="12:12" x14ac:dyDescent="0.2">
      <c r="L2372" s="44" t="str">
        <f t="shared" si="36"/>
        <v/>
      </c>
    </row>
    <row r="2373" spans="12:12" x14ac:dyDescent="0.2">
      <c r="L2373" s="44" t="str">
        <f t="shared" si="36"/>
        <v/>
      </c>
    </row>
    <row r="2374" spans="12:12" x14ac:dyDescent="0.2">
      <c r="L2374" s="44" t="str">
        <f t="shared" si="36"/>
        <v/>
      </c>
    </row>
    <row r="2375" spans="12:12" x14ac:dyDescent="0.2">
      <c r="L2375" s="44" t="str">
        <f t="shared" si="36"/>
        <v/>
      </c>
    </row>
    <row r="2376" spans="12:12" x14ac:dyDescent="0.2">
      <c r="L2376" s="44" t="str">
        <f t="shared" si="36"/>
        <v/>
      </c>
    </row>
    <row r="2377" spans="12:12" x14ac:dyDescent="0.2">
      <c r="L2377" s="44" t="str">
        <f t="shared" si="36"/>
        <v/>
      </c>
    </row>
    <row r="2378" spans="12:12" x14ac:dyDescent="0.2">
      <c r="L2378" s="44" t="str">
        <f t="shared" si="36"/>
        <v/>
      </c>
    </row>
    <row r="2379" spans="12:12" x14ac:dyDescent="0.2">
      <c r="L2379" s="44" t="str">
        <f t="shared" si="36"/>
        <v/>
      </c>
    </row>
    <row r="2380" spans="12:12" x14ac:dyDescent="0.2">
      <c r="L2380" s="44" t="str">
        <f t="shared" si="36"/>
        <v/>
      </c>
    </row>
    <row r="2381" spans="12:12" x14ac:dyDescent="0.2">
      <c r="L2381" s="44" t="str">
        <f t="shared" si="36"/>
        <v/>
      </c>
    </row>
    <row r="2382" spans="12:12" x14ac:dyDescent="0.2">
      <c r="L2382" s="44" t="str">
        <f t="shared" si="36"/>
        <v/>
      </c>
    </row>
    <row r="2383" spans="12:12" x14ac:dyDescent="0.2">
      <c r="L2383" s="44" t="str">
        <f t="shared" si="36"/>
        <v/>
      </c>
    </row>
    <row r="2384" spans="12:12" x14ac:dyDescent="0.2">
      <c r="L2384" s="44" t="str">
        <f t="shared" si="36"/>
        <v/>
      </c>
    </row>
    <row r="2385" spans="12:12" x14ac:dyDescent="0.2">
      <c r="L2385" s="44" t="str">
        <f t="shared" si="36"/>
        <v/>
      </c>
    </row>
    <row r="2386" spans="12:12" x14ac:dyDescent="0.2">
      <c r="L2386" s="44" t="str">
        <f t="shared" si="36"/>
        <v/>
      </c>
    </row>
    <row r="2387" spans="12:12" x14ac:dyDescent="0.2">
      <c r="L2387" s="44" t="str">
        <f t="shared" si="36"/>
        <v/>
      </c>
    </row>
    <row r="2388" spans="12:12" x14ac:dyDescent="0.2">
      <c r="L2388" s="44" t="str">
        <f t="shared" si="36"/>
        <v/>
      </c>
    </row>
    <row r="2389" spans="12:12" x14ac:dyDescent="0.2">
      <c r="L2389" s="44" t="str">
        <f t="shared" si="36"/>
        <v/>
      </c>
    </row>
    <row r="2390" spans="12:12" x14ac:dyDescent="0.2">
      <c r="L2390" s="44" t="str">
        <f t="shared" si="36"/>
        <v/>
      </c>
    </row>
    <row r="2391" spans="12:12" x14ac:dyDescent="0.2">
      <c r="L2391" s="44" t="str">
        <f t="shared" si="36"/>
        <v/>
      </c>
    </row>
    <row r="2392" spans="12:12" x14ac:dyDescent="0.2">
      <c r="L2392" s="44" t="str">
        <f t="shared" si="36"/>
        <v/>
      </c>
    </row>
    <row r="2393" spans="12:12" x14ac:dyDescent="0.2">
      <c r="L2393" s="44" t="str">
        <f t="shared" si="36"/>
        <v/>
      </c>
    </row>
    <row r="2394" spans="12:12" x14ac:dyDescent="0.2">
      <c r="L2394" s="44" t="str">
        <f t="shared" si="36"/>
        <v/>
      </c>
    </row>
    <row r="2395" spans="12:12" x14ac:dyDescent="0.2">
      <c r="L2395" s="44" t="str">
        <f t="shared" si="36"/>
        <v/>
      </c>
    </row>
    <row r="2396" spans="12:12" x14ac:dyDescent="0.2">
      <c r="L2396" s="44" t="str">
        <f t="shared" ref="L2396:L2459" si="37">IF(L2395="","",IF(L2395+1=$N$27+1,"",L2395+1))</f>
        <v/>
      </c>
    </row>
    <row r="2397" spans="12:12" x14ac:dyDescent="0.2">
      <c r="L2397" s="44" t="str">
        <f t="shared" si="37"/>
        <v/>
      </c>
    </row>
    <row r="2398" spans="12:12" x14ac:dyDescent="0.2">
      <c r="L2398" s="44" t="str">
        <f t="shared" si="37"/>
        <v/>
      </c>
    </row>
    <row r="2399" spans="12:12" x14ac:dyDescent="0.2">
      <c r="L2399" s="44" t="str">
        <f t="shared" si="37"/>
        <v/>
      </c>
    </row>
    <row r="2400" spans="12:12" x14ac:dyDescent="0.2">
      <c r="L2400" s="44" t="str">
        <f t="shared" si="37"/>
        <v/>
      </c>
    </row>
    <row r="2401" spans="12:12" x14ac:dyDescent="0.2">
      <c r="L2401" s="44" t="str">
        <f t="shared" si="37"/>
        <v/>
      </c>
    </row>
    <row r="2402" spans="12:12" x14ac:dyDescent="0.2">
      <c r="L2402" s="44" t="str">
        <f t="shared" si="37"/>
        <v/>
      </c>
    </row>
    <row r="2403" spans="12:12" x14ac:dyDescent="0.2">
      <c r="L2403" s="44" t="str">
        <f t="shared" si="37"/>
        <v/>
      </c>
    </row>
    <row r="2404" spans="12:12" x14ac:dyDescent="0.2">
      <c r="L2404" s="44" t="str">
        <f t="shared" si="37"/>
        <v/>
      </c>
    </row>
    <row r="2405" spans="12:12" x14ac:dyDescent="0.2">
      <c r="L2405" s="44" t="str">
        <f t="shared" si="37"/>
        <v/>
      </c>
    </row>
    <row r="2406" spans="12:12" x14ac:dyDescent="0.2">
      <c r="L2406" s="44" t="str">
        <f t="shared" si="37"/>
        <v/>
      </c>
    </row>
    <row r="2407" spans="12:12" x14ac:dyDescent="0.2">
      <c r="L2407" s="44" t="str">
        <f t="shared" si="37"/>
        <v/>
      </c>
    </row>
    <row r="2408" spans="12:12" x14ac:dyDescent="0.2">
      <c r="L2408" s="44" t="str">
        <f t="shared" si="37"/>
        <v/>
      </c>
    </row>
    <row r="2409" spans="12:12" x14ac:dyDescent="0.2">
      <c r="L2409" s="44" t="str">
        <f t="shared" si="37"/>
        <v/>
      </c>
    </row>
    <row r="2410" spans="12:12" x14ac:dyDescent="0.2">
      <c r="L2410" s="44" t="str">
        <f t="shared" si="37"/>
        <v/>
      </c>
    </row>
    <row r="2411" spans="12:12" x14ac:dyDescent="0.2">
      <c r="L2411" s="44" t="str">
        <f t="shared" si="37"/>
        <v/>
      </c>
    </row>
    <row r="2412" spans="12:12" x14ac:dyDescent="0.2">
      <c r="L2412" s="44" t="str">
        <f t="shared" si="37"/>
        <v/>
      </c>
    </row>
    <row r="2413" spans="12:12" x14ac:dyDescent="0.2">
      <c r="L2413" s="44" t="str">
        <f t="shared" si="37"/>
        <v/>
      </c>
    </row>
    <row r="2414" spans="12:12" x14ac:dyDescent="0.2">
      <c r="L2414" s="44" t="str">
        <f t="shared" si="37"/>
        <v/>
      </c>
    </row>
    <row r="2415" spans="12:12" x14ac:dyDescent="0.2">
      <c r="L2415" s="44" t="str">
        <f t="shared" si="37"/>
        <v/>
      </c>
    </row>
    <row r="2416" spans="12:12" x14ac:dyDescent="0.2">
      <c r="L2416" s="44" t="str">
        <f t="shared" si="37"/>
        <v/>
      </c>
    </row>
    <row r="2417" spans="12:12" x14ac:dyDescent="0.2">
      <c r="L2417" s="44" t="str">
        <f t="shared" si="37"/>
        <v/>
      </c>
    </row>
    <row r="2418" spans="12:12" x14ac:dyDescent="0.2">
      <c r="L2418" s="44" t="str">
        <f t="shared" si="37"/>
        <v/>
      </c>
    </row>
    <row r="2419" spans="12:12" x14ac:dyDescent="0.2">
      <c r="L2419" s="44" t="str">
        <f t="shared" si="37"/>
        <v/>
      </c>
    </row>
    <row r="2420" spans="12:12" x14ac:dyDescent="0.2">
      <c r="L2420" s="44" t="str">
        <f t="shared" si="37"/>
        <v/>
      </c>
    </row>
    <row r="2421" spans="12:12" x14ac:dyDescent="0.2">
      <c r="L2421" s="44" t="str">
        <f t="shared" si="37"/>
        <v/>
      </c>
    </row>
    <row r="2422" spans="12:12" x14ac:dyDescent="0.2">
      <c r="L2422" s="44" t="str">
        <f t="shared" si="37"/>
        <v/>
      </c>
    </row>
    <row r="2423" spans="12:12" x14ac:dyDescent="0.2">
      <c r="L2423" s="44" t="str">
        <f t="shared" si="37"/>
        <v/>
      </c>
    </row>
    <row r="2424" spans="12:12" x14ac:dyDescent="0.2">
      <c r="L2424" s="44" t="str">
        <f t="shared" si="37"/>
        <v/>
      </c>
    </row>
    <row r="2425" spans="12:12" x14ac:dyDescent="0.2">
      <c r="L2425" s="44" t="str">
        <f t="shared" si="37"/>
        <v/>
      </c>
    </row>
    <row r="2426" spans="12:12" x14ac:dyDescent="0.2">
      <c r="L2426" s="44" t="str">
        <f t="shared" si="37"/>
        <v/>
      </c>
    </row>
    <row r="2427" spans="12:12" x14ac:dyDescent="0.2">
      <c r="L2427" s="44" t="str">
        <f t="shared" si="37"/>
        <v/>
      </c>
    </row>
    <row r="2428" spans="12:12" x14ac:dyDescent="0.2">
      <c r="L2428" s="44" t="str">
        <f t="shared" si="37"/>
        <v/>
      </c>
    </row>
    <row r="2429" spans="12:12" x14ac:dyDescent="0.2">
      <c r="L2429" s="44" t="str">
        <f t="shared" si="37"/>
        <v/>
      </c>
    </row>
    <row r="2430" spans="12:12" x14ac:dyDescent="0.2">
      <c r="L2430" s="44" t="str">
        <f t="shared" si="37"/>
        <v/>
      </c>
    </row>
    <row r="2431" spans="12:12" x14ac:dyDescent="0.2">
      <c r="L2431" s="44" t="str">
        <f t="shared" si="37"/>
        <v/>
      </c>
    </row>
    <row r="2432" spans="12:12" x14ac:dyDescent="0.2">
      <c r="L2432" s="44" t="str">
        <f t="shared" si="37"/>
        <v/>
      </c>
    </row>
    <row r="2433" spans="12:12" x14ac:dyDescent="0.2">
      <c r="L2433" s="44" t="str">
        <f t="shared" si="37"/>
        <v/>
      </c>
    </row>
    <row r="2434" spans="12:12" x14ac:dyDescent="0.2">
      <c r="L2434" s="44" t="str">
        <f t="shared" si="37"/>
        <v/>
      </c>
    </row>
    <row r="2435" spans="12:12" x14ac:dyDescent="0.2">
      <c r="L2435" s="44" t="str">
        <f t="shared" si="37"/>
        <v/>
      </c>
    </row>
    <row r="2436" spans="12:12" x14ac:dyDescent="0.2">
      <c r="L2436" s="44" t="str">
        <f t="shared" si="37"/>
        <v/>
      </c>
    </row>
    <row r="2437" spans="12:12" x14ac:dyDescent="0.2">
      <c r="L2437" s="44" t="str">
        <f t="shared" si="37"/>
        <v/>
      </c>
    </row>
    <row r="2438" spans="12:12" x14ac:dyDescent="0.2">
      <c r="L2438" s="44" t="str">
        <f t="shared" si="37"/>
        <v/>
      </c>
    </row>
    <row r="2439" spans="12:12" x14ac:dyDescent="0.2">
      <c r="L2439" s="44" t="str">
        <f t="shared" si="37"/>
        <v/>
      </c>
    </row>
    <row r="2440" spans="12:12" x14ac:dyDescent="0.2">
      <c r="L2440" s="44" t="str">
        <f t="shared" si="37"/>
        <v/>
      </c>
    </row>
    <row r="2441" spans="12:12" x14ac:dyDescent="0.2">
      <c r="L2441" s="44" t="str">
        <f t="shared" si="37"/>
        <v/>
      </c>
    </row>
    <row r="2442" spans="12:12" x14ac:dyDescent="0.2">
      <c r="L2442" s="44" t="str">
        <f t="shared" si="37"/>
        <v/>
      </c>
    </row>
    <row r="2443" spans="12:12" x14ac:dyDescent="0.2">
      <c r="L2443" s="44" t="str">
        <f t="shared" si="37"/>
        <v/>
      </c>
    </row>
    <row r="2444" spans="12:12" x14ac:dyDescent="0.2">
      <c r="L2444" s="44" t="str">
        <f t="shared" si="37"/>
        <v/>
      </c>
    </row>
    <row r="2445" spans="12:12" x14ac:dyDescent="0.2">
      <c r="L2445" s="44" t="str">
        <f t="shared" si="37"/>
        <v/>
      </c>
    </row>
    <row r="2446" spans="12:12" x14ac:dyDescent="0.2">
      <c r="L2446" s="44" t="str">
        <f t="shared" si="37"/>
        <v/>
      </c>
    </row>
    <row r="2447" spans="12:12" x14ac:dyDescent="0.2">
      <c r="L2447" s="44" t="str">
        <f t="shared" si="37"/>
        <v/>
      </c>
    </row>
    <row r="2448" spans="12:12" x14ac:dyDescent="0.2">
      <c r="L2448" s="44" t="str">
        <f t="shared" si="37"/>
        <v/>
      </c>
    </row>
    <row r="2449" spans="12:12" x14ac:dyDescent="0.2">
      <c r="L2449" s="44" t="str">
        <f t="shared" si="37"/>
        <v/>
      </c>
    </row>
    <row r="2450" spans="12:12" x14ac:dyDescent="0.2">
      <c r="L2450" s="44" t="str">
        <f t="shared" si="37"/>
        <v/>
      </c>
    </row>
    <row r="2451" spans="12:12" x14ac:dyDescent="0.2">
      <c r="L2451" s="44" t="str">
        <f t="shared" si="37"/>
        <v/>
      </c>
    </row>
    <row r="2452" spans="12:12" x14ac:dyDescent="0.2">
      <c r="L2452" s="44" t="str">
        <f t="shared" si="37"/>
        <v/>
      </c>
    </row>
    <row r="2453" spans="12:12" x14ac:dyDescent="0.2">
      <c r="L2453" s="44" t="str">
        <f t="shared" si="37"/>
        <v/>
      </c>
    </row>
    <row r="2454" spans="12:12" x14ac:dyDescent="0.2">
      <c r="L2454" s="44" t="str">
        <f t="shared" si="37"/>
        <v/>
      </c>
    </row>
    <row r="2455" spans="12:12" x14ac:dyDescent="0.2">
      <c r="L2455" s="44" t="str">
        <f t="shared" si="37"/>
        <v/>
      </c>
    </row>
    <row r="2456" spans="12:12" x14ac:dyDescent="0.2">
      <c r="L2456" s="44" t="str">
        <f t="shared" si="37"/>
        <v/>
      </c>
    </row>
    <row r="2457" spans="12:12" x14ac:dyDescent="0.2">
      <c r="L2457" s="44" t="str">
        <f t="shared" si="37"/>
        <v/>
      </c>
    </row>
    <row r="2458" spans="12:12" x14ac:dyDescent="0.2">
      <c r="L2458" s="44" t="str">
        <f t="shared" si="37"/>
        <v/>
      </c>
    </row>
    <row r="2459" spans="12:12" x14ac:dyDescent="0.2">
      <c r="L2459" s="44" t="str">
        <f t="shared" si="37"/>
        <v/>
      </c>
    </row>
    <row r="2460" spans="12:12" x14ac:dyDescent="0.2">
      <c r="L2460" s="44" t="str">
        <f t="shared" ref="L2460:L2523" si="38">IF(L2459="","",IF(L2459+1=$N$27+1,"",L2459+1))</f>
        <v/>
      </c>
    </row>
    <row r="2461" spans="12:12" x14ac:dyDescent="0.2">
      <c r="L2461" s="44" t="str">
        <f t="shared" si="38"/>
        <v/>
      </c>
    </row>
    <row r="2462" spans="12:12" x14ac:dyDescent="0.2">
      <c r="L2462" s="44" t="str">
        <f t="shared" si="38"/>
        <v/>
      </c>
    </row>
    <row r="2463" spans="12:12" x14ac:dyDescent="0.2">
      <c r="L2463" s="44" t="str">
        <f t="shared" si="38"/>
        <v/>
      </c>
    </row>
    <row r="2464" spans="12:12" x14ac:dyDescent="0.2">
      <c r="L2464" s="44" t="str">
        <f t="shared" si="38"/>
        <v/>
      </c>
    </row>
    <row r="2465" spans="12:12" x14ac:dyDescent="0.2">
      <c r="L2465" s="44" t="str">
        <f t="shared" si="38"/>
        <v/>
      </c>
    </row>
    <row r="2466" spans="12:12" x14ac:dyDescent="0.2">
      <c r="L2466" s="44" t="str">
        <f t="shared" si="38"/>
        <v/>
      </c>
    </row>
    <row r="2467" spans="12:12" x14ac:dyDescent="0.2">
      <c r="L2467" s="44" t="str">
        <f t="shared" si="38"/>
        <v/>
      </c>
    </row>
    <row r="2468" spans="12:12" x14ac:dyDescent="0.2">
      <c r="L2468" s="44" t="str">
        <f t="shared" si="38"/>
        <v/>
      </c>
    </row>
    <row r="2469" spans="12:12" x14ac:dyDescent="0.2">
      <c r="L2469" s="44" t="str">
        <f t="shared" si="38"/>
        <v/>
      </c>
    </row>
    <row r="2470" spans="12:12" x14ac:dyDescent="0.2">
      <c r="L2470" s="44" t="str">
        <f t="shared" si="38"/>
        <v/>
      </c>
    </row>
    <row r="2471" spans="12:12" x14ac:dyDescent="0.2">
      <c r="L2471" s="44" t="str">
        <f t="shared" si="38"/>
        <v/>
      </c>
    </row>
    <row r="2472" spans="12:12" x14ac:dyDescent="0.2">
      <c r="L2472" s="44" t="str">
        <f t="shared" si="38"/>
        <v/>
      </c>
    </row>
    <row r="2473" spans="12:12" x14ac:dyDescent="0.2">
      <c r="L2473" s="44" t="str">
        <f t="shared" si="38"/>
        <v/>
      </c>
    </row>
    <row r="2474" spans="12:12" x14ac:dyDescent="0.2">
      <c r="L2474" s="44" t="str">
        <f t="shared" si="38"/>
        <v/>
      </c>
    </row>
    <row r="2475" spans="12:12" x14ac:dyDescent="0.2">
      <c r="L2475" s="44" t="str">
        <f t="shared" si="38"/>
        <v/>
      </c>
    </row>
    <row r="2476" spans="12:12" x14ac:dyDescent="0.2">
      <c r="L2476" s="44" t="str">
        <f t="shared" si="38"/>
        <v/>
      </c>
    </row>
    <row r="2477" spans="12:12" x14ac:dyDescent="0.2">
      <c r="L2477" s="44" t="str">
        <f t="shared" si="38"/>
        <v/>
      </c>
    </row>
    <row r="2478" spans="12:12" x14ac:dyDescent="0.2">
      <c r="L2478" s="44" t="str">
        <f t="shared" si="38"/>
        <v/>
      </c>
    </row>
    <row r="2479" spans="12:12" x14ac:dyDescent="0.2">
      <c r="L2479" s="44" t="str">
        <f t="shared" si="38"/>
        <v/>
      </c>
    </row>
    <row r="2480" spans="12:12" x14ac:dyDescent="0.2">
      <c r="L2480" s="44" t="str">
        <f t="shared" si="38"/>
        <v/>
      </c>
    </row>
    <row r="2481" spans="12:12" x14ac:dyDescent="0.2">
      <c r="L2481" s="44" t="str">
        <f t="shared" si="38"/>
        <v/>
      </c>
    </row>
    <row r="2482" spans="12:12" x14ac:dyDescent="0.2">
      <c r="L2482" s="44" t="str">
        <f t="shared" si="38"/>
        <v/>
      </c>
    </row>
    <row r="2483" spans="12:12" x14ac:dyDescent="0.2">
      <c r="L2483" s="44" t="str">
        <f t="shared" si="38"/>
        <v/>
      </c>
    </row>
    <row r="2484" spans="12:12" x14ac:dyDescent="0.2">
      <c r="L2484" s="44" t="str">
        <f t="shared" si="38"/>
        <v/>
      </c>
    </row>
    <row r="2485" spans="12:12" x14ac:dyDescent="0.2">
      <c r="L2485" s="44" t="str">
        <f t="shared" si="38"/>
        <v/>
      </c>
    </row>
    <row r="2486" spans="12:12" x14ac:dyDescent="0.2">
      <c r="L2486" s="44" t="str">
        <f t="shared" si="38"/>
        <v/>
      </c>
    </row>
    <row r="2487" spans="12:12" x14ac:dyDescent="0.2">
      <c r="L2487" s="44" t="str">
        <f t="shared" si="38"/>
        <v/>
      </c>
    </row>
    <row r="2488" spans="12:12" x14ac:dyDescent="0.2">
      <c r="L2488" s="44" t="str">
        <f t="shared" si="38"/>
        <v/>
      </c>
    </row>
    <row r="2489" spans="12:12" x14ac:dyDescent="0.2">
      <c r="L2489" s="44" t="str">
        <f t="shared" si="38"/>
        <v/>
      </c>
    </row>
    <row r="2490" spans="12:12" x14ac:dyDescent="0.2">
      <c r="L2490" s="44" t="str">
        <f t="shared" si="38"/>
        <v/>
      </c>
    </row>
    <row r="2491" spans="12:12" x14ac:dyDescent="0.2">
      <c r="L2491" s="44" t="str">
        <f t="shared" si="38"/>
        <v/>
      </c>
    </row>
    <row r="2492" spans="12:12" x14ac:dyDescent="0.2">
      <c r="L2492" s="44" t="str">
        <f t="shared" si="38"/>
        <v/>
      </c>
    </row>
    <row r="2493" spans="12:12" x14ac:dyDescent="0.2">
      <c r="L2493" s="44" t="str">
        <f t="shared" si="38"/>
        <v/>
      </c>
    </row>
    <row r="2494" spans="12:12" x14ac:dyDescent="0.2">
      <c r="L2494" s="44" t="str">
        <f t="shared" si="38"/>
        <v/>
      </c>
    </row>
    <row r="2495" spans="12:12" x14ac:dyDescent="0.2">
      <c r="L2495" s="44" t="str">
        <f t="shared" si="38"/>
        <v/>
      </c>
    </row>
    <row r="2496" spans="12:12" x14ac:dyDescent="0.2">
      <c r="L2496" s="44" t="str">
        <f t="shared" si="38"/>
        <v/>
      </c>
    </row>
    <row r="2497" spans="12:12" x14ac:dyDescent="0.2">
      <c r="L2497" s="44" t="str">
        <f t="shared" si="38"/>
        <v/>
      </c>
    </row>
    <row r="2498" spans="12:12" x14ac:dyDescent="0.2">
      <c r="L2498" s="44" t="str">
        <f t="shared" si="38"/>
        <v/>
      </c>
    </row>
    <row r="2499" spans="12:12" x14ac:dyDescent="0.2">
      <c r="L2499" s="44" t="str">
        <f t="shared" si="38"/>
        <v/>
      </c>
    </row>
    <row r="2500" spans="12:12" x14ac:dyDescent="0.2">
      <c r="L2500" s="44" t="str">
        <f t="shared" si="38"/>
        <v/>
      </c>
    </row>
    <row r="2501" spans="12:12" x14ac:dyDescent="0.2">
      <c r="L2501" s="44" t="str">
        <f t="shared" si="38"/>
        <v/>
      </c>
    </row>
    <row r="2502" spans="12:12" x14ac:dyDescent="0.2">
      <c r="L2502" s="44" t="str">
        <f t="shared" si="38"/>
        <v/>
      </c>
    </row>
    <row r="2503" spans="12:12" x14ac:dyDescent="0.2">
      <c r="L2503" s="44" t="str">
        <f t="shared" si="38"/>
        <v/>
      </c>
    </row>
    <row r="2504" spans="12:12" x14ac:dyDescent="0.2">
      <c r="L2504" s="44" t="str">
        <f t="shared" si="38"/>
        <v/>
      </c>
    </row>
    <row r="2505" spans="12:12" x14ac:dyDescent="0.2">
      <c r="L2505" s="44" t="str">
        <f t="shared" si="38"/>
        <v/>
      </c>
    </row>
    <row r="2506" spans="12:12" x14ac:dyDescent="0.2">
      <c r="L2506" s="44" t="str">
        <f t="shared" si="38"/>
        <v/>
      </c>
    </row>
    <row r="2507" spans="12:12" x14ac:dyDescent="0.2">
      <c r="L2507" s="44" t="str">
        <f t="shared" si="38"/>
        <v/>
      </c>
    </row>
    <row r="2508" spans="12:12" x14ac:dyDescent="0.2">
      <c r="L2508" s="44" t="str">
        <f t="shared" si="38"/>
        <v/>
      </c>
    </row>
    <row r="2509" spans="12:12" x14ac:dyDescent="0.2">
      <c r="L2509" s="44" t="str">
        <f t="shared" si="38"/>
        <v/>
      </c>
    </row>
    <row r="2510" spans="12:12" x14ac:dyDescent="0.2">
      <c r="L2510" s="44" t="str">
        <f t="shared" si="38"/>
        <v/>
      </c>
    </row>
    <row r="2511" spans="12:12" x14ac:dyDescent="0.2">
      <c r="L2511" s="44" t="str">
        <f t="shared" si="38"/>
        <v/>
      </c>
    </row>
    <row r="2512" spans="12:12" x14ac:dyDescent="0.2">
      <c r="L2512" s="44" t="str">
        <f t="shared" si="38"/>
        <v/>
      </c>
    </row>
    <row r="2513" spans="12:12" x14ac:dyDescent="0.2">
      <c r="L2513" s="44" t="str">
        <f t="shared" si="38"/>
        <v/>
      </c>
    </row>
    <row r="2514" spans="12:12" x14ac:dyDescent="0.2">
      <c r="L2514" s="44" t="str">
        <f t="shared" si="38"/>
        <v/>
      </c>
    </row>
    <row r="2515" spans="12:12" x14ac:dyDescent="0.2">
      <c r="L2515" s="44" t="str">
        <f t="shared" si="38"/>
        <v/>
      </c>
    </row>
    <row r="2516" spans="12:12" x14ac:dyDescent="0.2">
      <c r="L2516" s="44" t="str">
        <f t="shared" si="38"/>
        <v/>
      </c>
    </row>
    <row r="2517" spans="12:12" x14ac:dyDescent="0.2">
      <c r="L2517" s="44" t="str">
        <f t="shared" si="38"/>
        <v/>
      </c>
    </row>
    <row r="2518" spans="12:12" x14ac:dyDescent="0.2">
      <c r="L2518" s="44" t="str">
        <f t="shared" si="38"/>
        <v/>
      </c>
    </row>
    <row r="2519" spans="12:12" x14ac:dyDescent="0.2">
      <c r="L2519" s="44" t="str">
        <f t="shared" si="38"/>
        <v/>
      </c>
    </row>
    <row r="2520" spans="12:12" x14ac:dyDescent="0.2">
      <c r="L2520" s="44" t="str">
        <f t="shared" si="38"/>
        <v/>
      </c>
    </row>
    <row r="2521" spans="12:12" x14ac:dyDescent="0.2">
      <c r="L2521" s="44" t="str">
        <f t="shared" si="38"/>
        <v/>
      </c>
    </row>
    <row r="2522" spans="12:12" x14ac:dyDescent="0.2">
      <c r="L2522" s="44" t="str">
        <f t="shared" si="38"/>
        <v/>
      </c>
    </row>
    <row r="2523" spans="12:12" ht="13.5" thickBot="1" x14ac:dyDescent="0.25">
      <c r="L2523" s="88" t="str">
        <f t="shared" si="38"/>
        <v/>
      </c>
    </row>
  </sheetData>
  <sheetProtection algorithmName="SHA-512" hashValue="MFqwxPz5IIz8xjsCtLg8X8na7Rezzlz2M+3eT5CIfKKu+axON+NeH3cWyzZF6dKE1HvhCGt5JugXAZOk6G6W4A==" saltValue="+qH5JvpuudbhJNpppjGpAw==" spinCount="100000" sheet="1" scenarios="1"/>
  <mergeCells count="36">
    <mergeCell ref="F2:H2"/>
    <mergeCell ref="F17:H18"/>
    <mergeCell ref="B57:H57"/>
    <mergeCell ref="D25:E25"/>
    <mergeCell ref="D26:E26"/>
    <mergeCell ref="D27:E27"/>
    <mergeCell ref="D28:E28"/>
    <mergeCell ref="D29:E29"/>
    <mergeCell ref="D30:E30"/>
    <mergeCell ref="D31:E31"/>
    <mergeCell ref="D42:E42"/>
    <mergeCell ref="D43:E43"/>
    <mergeCell ref="B11:E11"/>
    <mergeCell ref="B12:E12"/>
    <mergeCell ref="F53:G53"/>
    <mergeCell ref="F54:G54"/>
    <mergeCell ref="L13:N13"/>
    <mergeCell ref="M15:N15"/>
    <mergeCell ref="D37:E37"/>
    <mergeCell ref="D38:E38"/>
    <mergeCell ref="D39:E39"/>
    <mergeCell ref="D32:E32"/>
    <mergeCell ref="D33:E33"/>
    <mergeCell ref="D34:E34"/>
    <mergeCell ref="D35:E35"/>
    <mergeCell ref="D36:E36"/>
    <mergeCell ref="B15:E15"/>
    <mergeCell ref="B13:E13"/>
    <mergeCell ref="L16:N16"/>
    <mergeCell ref="L17:N17"/>
    <mergeCell ref="L18:N18"/>
    <mergeCell ref="D46:E46"/>
    <mergeCell ref="D44:E44"/>
    <mergeCell ref="D45:E45"/>
    <mergeCell ref="D40:E40"/>
    <mergeCell ref="D41:E41"/>
  </mergeCells>
  <phoneticPr fontId="6" type="noConversion"/>
  <printOptions gridLines="1"/>
  <pageMargins left="0.39370078740157483" right="0.39370078740157483" top="0.39370078740157483" bottom="0.39370078740157483" header="0.51181102362204722" footer="0.51181102362204722"/>
  <pageSetup paperSize="9" scale="90" orientation="portrait" horizontalDpi="4294967293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O2523"/>
  <sheetViews>
    <sheetView showRowColHeaders="0" workbookViewId="0">
      <selection activeCell="B55" sqref="B55"/>
    </sheetView>
  </sheetViews>
  <sheetFormatPr defaultRowHeight="12.75" x14ac:dyDescent="0.2"/>
  <cols>
    <col min="1" max="1" width="3.28515625" style="4" customWidth="1"/>
    <col min="2" max="2" width="6.7109375" style="4" customWidth="1"/>
    <col min="3" max="3" width="0.85546875" style="4" customWidth="1"/>
    <col min="4" max="4" width="3.85546875" style="4" customWidth="1"/>
    <col min="5" max="5" width="40.7109375" style="4" customWidth="1"/>
    <col min="6" max="6" width="11" style="4" customWidth="1"/>
    <col min="7" max="7" width="9.140625" style="4"/>
    <col min="8" max="8" width="15.7109375" style="4" customWidth="1"/>
    <col min="9" max="9" width="4.5703125" style="4" customWidth="1"/>
    <col min="10" max="10" width="3" style="4" customWidth="1"/>
    <col min="11" max="11" width="4.28515625" style="4" customWidth="1"/>
    <col min="12" max="12" width="9.140625" style="4"/>
    <col min="13" max="13" width="2.7109375" style="4" customWidth="1"/>
    <col min="14" max="14" width="9.140625" style="4"/>
    <col min="15" max="15" width="2.5703125" style="4" customWidth="1"/>
    <col min="16" max="16384" width="9.140625" style="4"/>
  </cols>
  <sheetData>
    <row r="1" spans="1:93" ht="5.25" customHeight="1" x14ac:dyDescent="0.2">
      <c r="A1" s="106"/>
      <c r="B1" s="106"/>
      <c r="C1" s="106"/>
      <c r="D1" s="106"/>
      <c r="E1" s="106"/>
      <c r="F1" s="29"/>
      <c r="G1" s="29"/>
      <c r="H1" s="29"/>
      <c r="I1" s="29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</row>
    <row r="2" spans="1:93" ht="33" customHeight="1" x14ac:dyDescent="0.3">
      <c r="A2" s="106"/>
      <c r="B2" s="106"/>
      <c r="C2" s="106"/>
      <c r="D2" s="106"/>
      <c r="E2" s="106"/>
      <c r="F2" s="244" t="str">
        <f>IF(instelling!D14="","",instelling!D14)</f>
        <v>Company name</v>
      </c>
      <c r="G2" s="244"/>
      <c r="H2" s="244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</row>
    <row r="3" spans="1:93" x14ac:dyDescent="0.2">
      <c r="A3" s="106"/>
      <c r="B3" s="106"/>
      <c r="C3" s="106"/>
      <c r="D3" s="106"/>
      <c r="E3" s="106"/>
      <c r="F3" s="29"/>
      <c r="G3" s="29"/>
      <c r="H3" s="110" t="str">
        <f>IF(instelling!D16="","",instelling!D16)</f>
        <v>Palmenlaan 344</v>
      </c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3" x14ac:dyDescent="0.2">
      <c r="A4" s="106"/>
      <c r="B4" s="106"/>
      <c r="C4" s="106"/>
      <c r="D4" s="106"/>
      <c r="E4" s="106"/>
      <c r="F4" s="29"/>
      <c r="G4" s="29"/>
      <c r="H4" s="110" t="str">
        <f>IF(instelling!D18="","",instelling!D18)</f>
        <v>8765 RT Apeldoorn</v>
      </c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</row>
    <row r="5" spans="1:93" ht="6.75" customHeight="1" x14ac:dyDescent="0.2">
      <c r="A5" s="106"/>
      <c r="B5" s="106"/>
      <c r="C5" s="106"/>
      <c r="D5" s="106"/>
      <c r="E5" s="106"/>
      <c r="F5" s="29"/>
      <c r="G5" s="29"/>
      <c r="H5" s="110"/>
      <c r="I5" s="2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</row>
    <row r="6" spans="1:93" ht="6.75" customHeight="1" x14ac:dyDescent="0.2">
      <c r="A6" s="106"/>
      <c r="B6" s="106"/>
      <c r="C6" s="106"/>
      <c r="D6" s="106"/>
      <c r="E6" s="106"/>
      <c r="F6" s="29"/>
      <c r="G6" s="29"/>
      <c r="H6" s="110"/>
      <c r="I6" s="2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</row>
    <row r="7" spans="1:93" x14ac:dyDescent="0.2">
      <c r="A7" s="106"/>
      <c r="B7" s="106"/>
      <c r="C7" s="106"/>
      <c r="D7" s="106"/>
      <c r="E7" s="106"/>
      <c r="F7" s="29"/>
      <c r="G7" s="29"/>
      <c r="H7" s="111" t="str">
        <f>IF(instelling!D20="","",instelling!D20)</f>
        <v>0567-748564</v>
      </c>
      <c r="I7" s="2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</row>
    <row r="8" spans="1:93" x14ac:dyDescent="0.2">
      <c r="A8" s="106"/>
      <c r="B8" s="106"/>
      <c r="C8" s="106"/>
      <c r="D8" s="106"/>
      <c r="E8" s="106"/>
      <c r="F8" s="29"/>
      <c r="G8" s="29"/>
      <c r="H8" s="111" t="str">
        <f>IF(instelling!D22="","",instelling!D22)</f>
        <v>info@bedrijf.nl</v>
      </c>
      <c r="I8" s="29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</row>
    <row r="9" spans="1:93" x14ac:dyDescent="0.2">
      <c r="A9" s="106"/>
      <c r="B9" s="106"/>
      <c r="C9" s="106"/>
      <c r="D9" s="106"/>
      <c r="E9" s="106"/>
      <c r="F9" s="29"/>
      <c r="G9" s="29"/>
      <c r="H9" s="111" t="str">
        <f>IF(instelling!$D$24="","",instelling!$D$24)</f>
        <v>www.website.nl</v>
      </c>
      <c r="I9" s="2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</row>
    <row r="10" spans="1:93" ht="3.75" customHeight="1" x14ac:dyDescent="0.2">
      <c r="A10" s="106"/>
      <c r="B10" s="106"/>
      <c r="C10" s="106"/>
      <c r="D10" s="106"/>
      <c r="E10" s="106"/>
      <c r="F10" s="29"/>
      <c r="G10" s="29"/>
      <c r="H10" s="111"/>
      <c r="I10" s="2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</row>
    <row r="11" spans="1:93" x14ac:dyDescent="0.2">
      <c r="A11" s="106"/>
      <c r="B11" s="223"/>
      <c r="C11" s="223"/>
      <c r="D11" s="223"/>
      <c r="E11" s="223"/>
      <c r="F11" s="29"/>
      <c r="G11" s="29"/>
      <c r="H11" s="111" t="str">
        <f>IF(instelling!$D$28="","",instelling!$D$28)</f>
        <v>Bank: NL62TEST0123456789</v>
      </c>
      <c r="I11" s="29"/>
      <c r="J11" s="1"/>
      <c r="K11" s="1"/>
      <c r="L11" s="104"/>
      <c r="M11" s="104"/>
      <c r="N11" s="10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</row>
    <row r="12" spans="1:93" x14ac:dyDescent="0.2">
      <c r="A12" s="106"/>
      <c r="B12" s="239" t="s">
        <v>99</v>
      </c>
      <c r="C12" s="239"/>
      <c r="D12" s="239"/>
      <c r="E12" s="239"/>
      <c r="F12" s="29"/>
      <c r="G12" s="29"/>
      <c r="H12" s="111" t="str">
        <f>IF(instelling!$D$26="","",instelling!$D$26)</f>
        <v>Btw: NL0123456789BO</v>
      </c>
      <c r="I12" s="29"/>
      <c r="J12" s="1"/>
      <c r="K12" s="1"/>
      <c r="L12" s="104"/>
      <c r="M12" s="104"/>
      <c r="N12" s="10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</row>
    <row r="13" spans="1:93" ht="12.75" customHeight="1" x14ac:dyDescent="0.2">
      <c r="A13" s="106"/>
      <c r="B13" s="242" t="str">
        <f>IF(verkoopregister!X12="","",verkoopregister!X12)</f>
        <v/>
      </c>
      <c r="C13" s="242"/>
      <c r="D13" s="242"/>
      <c r="E13" s="242"/>
      <c r="F13" s="29"/>
      <c r="G13" s="29"/>
      <c r="H13" s="111" t="str">
        <f>IF(instelling!D30="","",instelling!D30)</f>
        <v>Kvk: 64986734</v>
      </c>
      <c r="I13" s="29"/>
      <c r="J13" s="1"/>
      <c r="K13" s="1"/>
      <c r="L13" s="104"/>
      <c r="M13" s="9"/>
      <c r="N13" s="104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</row>
    <row r="14" spans="1:93" ht="2.25" customHeight="1" x14ac:dyDescent="0.2">
      <c r="A14" s="106"/>
      <c r="B14" s="242"/>
      <c r="C14" s="242"/>
      <c r="D14" s="242"/>
      <c r="E14" s="242"/>
      <c r="F14" s="29"/>
      <c r="G14" s="29"/>
      <c r="H14" s="29"/>
      <c r="I14" s="29"/>
      <c r="J14" s="1"/>
      <c r="K14" s="1"/>
      <c r="L14" s="104"/>
      <c r="M14" s="104"/>
      <c r="N14" s="10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</row>
    <row r="15" spans="1:93" ht="16.5" customHeight="1" x14ac:dyDescent="0.2">
      <c r="A15" s="106"/>
      <c r="B15" s="223" t="str">
        <f>IF(verkoopregister!X13="","",verkoopregister!$W$13&amp;"  "&amp;verkoopregister!$X$13)</f>
        <v/>
      </c>
      <c r="C15" s="223"/>
      <c r="D15" s="223"/>
      <c r="E15" s="223"/>
      <c r="F15" s="29"/>
      <c r="G15" s="29"/>
      <c r="H15" s="29"/>
      <c r="I15" s="29"/>
      <c r="J15" s="1"/>
      <c r="K15" s="1"/>
      <c r="L15" s="121"/>
      <c r="M15" s="243"/>
      <c r="N15" s="243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</row>
    <row r="16" spans="1:93" ht="18" customHeight="1" x14ac:dyDescent="0.2">
      <c r="A16" s="106"/>
      <c r="B16" s="241" t="str">
        <f>IF(verkoopregister!$X$14="","",verkoopregister!X14)</f>
        <v/>
      </c>
      <c r="C16" s="241"/>
      <c r="D16" s="241"/>
      <c r="E16" s="241"/>
      <c r="F16" s="29"/>
      <c r="G16" s="29"/>
      <c r="H16" s="29"/>
      <c r="I16" s="29"/>
      <c r="J16" s="1"/>
      <c r="K16" s="1"/>
      <c r="L16" s="104"/>
      <c r="M16" s="105"/>
      <c r="N16" s="10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</row>
    <row r="17" spans="1:93" x14ac:dyDescent="0.2">
      <c r="A17" s="29"/>
      <c r="B17" s="224" t="str">
        <f>IF(verkoopregister!Y15="","",verkoopregister!$X$15&amp;"  "&amp;verkoopregister!$Y$15)</f>
        <v/>
      </c>
      <c r="C17" s="224"/>
      <c r="D17" s="224"/>
      <c r="E17" s="224"/>
      <c r="F17" s="245"/>
      <c r="G17" s="245"/>
      <c r="H17" s="245"/>
      <c r="I17" s="29"/>
      <c r="J17" s="1"/>
      <c r="K17" s="1"/>
      <c r="L17" s="104"/>
      <c r="M17" s="104"/>
      <c r="N17" s="10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</row>
    <row r="18" spans="1:93" x14ac:dyDescent="0.2">
      <c r="A18" s="29"/>
      <c r="B18" s="107"/>
      <c r="C18" s="107"/>
      <c r="D18" s="107"/>
      <c r="E18" s="112"/>
      <c r="F18" s="245"/>
      <c r="G18" s="245"/>
      <c r="H18" s="245"/>
      <c r="I18" s="29"/>
      <c r="J18" s="1"/>
      <c r="K18" s="1"/>
      <c r="L18" s="104"/>
      <c r="M18" s="104"/>
      <c r="N18" s="10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</row>
    <row r="19" spans="1:93" x14ac:dyDescent="0.2">
      <c r="A19" s="29"/>
      <c r="B19" s="29"/>
      <c r="C19" s="29"/>
      <c r="D19" s="29"/>
      <c r="E19" s="29"/>
      <c r="F19" s="29"/>
      <c r="G19" s="29"/>
      <c r="H19" s="109"/>
      <c r="I19" s="29"/>
      <c r="J19" s="35"/>
      <c r="K19" s="16"/>
      <c r="L19" s="122"/>
      <c r="M19" s="104"/>
      <c r="N19" s="104"/>
      <c r="O19" s="16"/>
      <c r="P19" s="1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</row>
    <row r="20" spans="1:93" ht="5.25" customHeight="1" x14ac:dyDescent="0.2">
      <c r="A20" s="29"/>
      <c r="B20" s="105"/>
      <c r="C20" s="105"/>
      <c r="D20" s="105"/>
      <c r="E20" s="105"/>
      <c r="F20" s="105"/>
      <c r="G20" s="105"/>
      <c r="H20" s="105"/>
      <c r="I20" s="29"/>
      <c r="J20" s="44"/>
      <c r="K20" s="44"/>
      <c r="L20" s="123"/>
      <c r="M20" s="123"/>
      <c r="N20" s="124"/>
      <c r="O20" s="12"/>
      <c r="P20" s="1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</row>
    <row r="21" spans="1:93" x14ac:dyDescent="0.2">
      <c r="A21" s="29"/>
      <c r="B21" s="238">
        <f ca="1">TODAY()</f>
        <v>44247</v>
      </c>
      <c r="C21" s="238"/>
      <c r="D21" s="238"/>
      <c r="E21" s="238"/>
      <c r="F21" s="103"/>
      <c r="G21" s="105"/>
      <c r="H21" s="103"/>
      <c r="I21" s="29"/>
      <c r="J21" s="12"/>
      <c r="K21" s="12"/>
      <c r="L21" s="12"/>
      <c r="M21" s="12"/>
      <c r="N21" s="12"/>
      <c r="O21" s="12"/>
      <c r="P21" s="1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</row>
    <row r="22" spans="1:93" x14ac:dyDescent="0.2">
      <c r="A22" s="29"/>
      <c r="B22" s="108"/>
      <c r="C22" s="105"/>
      <c r="D22" s="105"/>
      <c r="E22" s="105"/>
      <c r="F22" s="103"/>
      <c r="G22" s="103"/>
      <c r="H22" s="103"/>
      <c r="I22" s="29"/>
      <c r="J22" s="12"/>
      <c r="K22" s="12"/>
      <c r="L22" s="12"/>
      <c r="M22" s="12"/>
      <c r="N22" s="12"/>
      <c r="O22" s="12"/>
      <c r="P22" s="1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</row>
    <row r="23" spans="1:93" ht="3" customHeight="1" x14ac:dyDescent="0.2">
      <c r="A23" s="29"/>
      <c r="B23" s="105"/>
      <c r="C23" s="105"/>
      <c r="D23" s="105"/>
      <c r="E23" s="105"/>
      <c r="F23" s="105"/>
      <c r="G23" s="105"/>
      <c r="H23" s="105"/>
      <c r="I23" s="29"/>
      <c r="J23" s="12"/>
      <c r="K23" s="12"/>
      <c r="L23" s="12"/>
      <c r="M23" s="12"/>
      <c r="N23" s="12"/>
      <c r="O23" s="12"/>
      <c r="P23" s="1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</row>
    <row r="24" spans="1:93" ht="7.5" customHeight="1" x14ac:dyDescent="0.2">
      <c r="A24" s="29"/>
      <c r="B24" s="29"/>
      <c r="C24" s="29"/>
      <c r="D24" s="29"/>
      <c r="E24" s="29"/>
      <c r="F24" s="29"/>
      <c r="G24" s="29"/>
      <c r="H24" s="29"/>
      <c r="I24" s="29"/>
      <c r="J24" s="12"/>
      <c r="K24" s="12"/>
      <c r="L24" s="12"/>
      <c r="M24" s="12"/>
      <c r="N24" s="12"/>
      <c r="O24" s="12"/>
      <c r="P24" s="1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</row>
    <row r="25" spans="1:93" ht="15" customHeight="1" x14ac:dyDescent="0.2">
      <c r="A25" s="29"/>
      <c r="B25" s="113" t="s">
        <v>113</v>
      </c>
      <c r="C25" s="113"/>
      <c r="D25" s="29"/>
      <c r="E25" s="106" t="s">
        <v>114</v>
      </c>
      <c r="F25" s="114"/>
      <c r="G25" s="114"/>
      <c r="H25" s="114"/>
      <c r="I25" s="29"/>
      <c r="J25" s="12"/>
      <c r="K25" s="12"/>
      <c r="L25" s="44"/>
      <c r="M25" s="12"/>
      <c r="N25" s="12"/>
      <c r="O25" s="12"/>
      <c r="P25" s="12"/>
      <c r="Q25" s="16"/>
      <c r="R25" s="16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</row>
    <row r="26" spans="1:93" ht="15" customHeight="1" x14ac:dyDescent="0.2">
      <c r="A26" s="29"/>
      <c r="B26" s="239" t="s">
        <v>112</v>
      </c>
      <c r="C26" s="239"/>
      <c r="D26" s="239"/>
      <c r="E26" s="115">
        <f>factuur!E17</f>
        <v>0</v>
      </c>
      <c r="F26" s="114"/>
      <c r="G26" s="114"/>
      <c r="H26" s="114"/>
      <c r="I26" s="29"/>
      <c r="J26" s="12"/>
      <c r="K26" s="12"/>
      <c r="L26" s="44"/>
      <c r="M26" s="12"/>
      <c r="N26" s="12"/>
      <c r="O26" s="12"/>
      <c r="P26" s="12"/>
      <c r="Q26" s="16"/>
      <c r="R26" s="16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</row>
    <row r="27" spans="1:93" ht="15" customHeight="1" x14ac:dyDescent="0.2">
      <c r="A27" s="29"/>
      <c r="B27" s="35"/>
      <c r="C27" s="35"/>
      <c r="D27" s="240"/>
      <c r="E27" s="240"/>
      <c r="F27" s="114"/>
      <c r="G27" s="114"/>
      <c r="H27" s="114"/>
      <c r="I27" s="29"/>
      <c r="J27" s="12"/>
      <c r="K27" s="12"/>
      <c r="L27" s="44"/>
      <c r="M27" s="12"/>
      <c r="N27" s="44"/>
      <c r="O27" s="12"/>
      <c r="P27" s="44"/>
      <c r="Q27" s="54"/>
      <c r="R27" s="16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</row>
    <row r="28" spans="1:93" ht="15" customHeight="1" x14ac:dyDescent="0.2">
      <c r="A28" s="29"/>
      <c r="B28" s="35"/>
      <c r="C28" s="35"/>
      <c r="D28" s="240"/>
      <c r="E28" s="240"/>
      <c r="F28" s="114"/>
      <c r="G28" s="114"/>
      <c r="H28" s="114"/>
      <c r="I28" s="29"/>
      <c r="J28" s="12"/>
      <c r="K28" s="12"/>
      <c r="L28" s="44"/>
      <c r="M28" s="12"/>
      <c r="N28" s="44"/>
      <c r="O28" s="12"/>
      <c r="P28" s="12"/>
      <c r="Q28" s="54"/>
      <c r="R28" s="16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</row>
    <row r="29" spans="1:93" ht="15" customHeight="1" x14ac:dyDescent="0.2">
      <c r="A29" s="29"/>
      <c r="B29" s="240" t="str">
        <f>IF(verkoopregister!X13="","Geachte,","Geachte"&amp;"  "&amp;verkoopregister!$X$13)</f>
        <v>Geachte,</v>
      </c>
      <c r="C29" s="240"/>
      <c r="D29" s="240"/>
      <c r="E29" s="240"/>
      <c r="F29" s="114"/>
      <c r="G29" s="114"/>
      <c r="H29" s="114"/>
      <c r="I29" s="29"/>
      <c r="J29" s="12"/>
      <c r="K29" s="12"/>
      <c r="L29" s="44"/>
      <c r="M29" s="12"/>
      <c r="N29" s="44"/>
      <c r="O29" s="12"/>
      <c r="P29" s="12"/>
      <c r="Q29" s="54"/>
      <c r="R29" s="16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</row>
    <row r="30" spans="1:93" ht="15" customHeight="1" x14ac:dyDescent="0.2">
      <c r="A30" s="29"/>
      <c r="B30" s="35"/>
      <c r="C30" s="35"/>
      <c r="D30" s="240"/>
      <c r="E30" s="240"/>
      <c r="F30" s="114"/>
      <c r="G30" s="114"/>
      <c r="H30" s="114"/>
      <c r="I30" s="29"/>
      <c r="J30" s="12"/>
      <c r="K30" s="12"/>
      <c r="L30" s="44"/>
      <c r="M30" s="12"/>
      <c r="N30" s="44"/>
      <c r="O30" s="12"/>
      <c r="P30" s="12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</row>
    <row r="31" spans="1:93" ht="15" customHeight="1" x14ac:dyDescent="0.2">
      <c r="A31" s="29"/>
      <c r="B31" s="240" t="s">
        <v>107</v>
      </c>
      <c r="C31" s="240"/>
      <c r="D31" s="240"/>
      <c r="E31" s="240"/>
      <c r="F31" s="240"/>
      <c r="G31" s="240"/>
      <c r="H31" s="240"/>
      <c r="I31" s="29"/>
      <c r="J31" s="12"/>
      <c r="K31" s="12"/>
      <c r="L31" s="44"/>
      <c r="M31" s="12"/>
      <c r="N31" s="44"/>
      <c r="O31" s="12"/>
      <c r="P31" s="12"/>
      <c r="Q31" s="16"/>
      <c r="R31" s="16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</row>
    <row r="32" spans="1:93" ht="15" customHeight="1" x14ac:dyDescent="0.2">
      <c r="A32" s="29"/>
      <c r="B32" s="35"/>
      <c r="C32" s="35"/>
      <c r="D32" s="240"/>
      <c r="E32" s="240"/>
      <c r="F32" s="114"/>
      <c r="G32" s="114"/>
      <c r="H32" s="114"/>
      <c r="I32" s="29"/>
      <c r="J32" s="12"/>
      <c r="K32" s="12"/>
      <c r="L32" s="44"/>
      <c r="M32" s="12"/>
      <c r="N32" s="44"/>
      <c r="O32" s="12"/>
      <c r="P32" s="1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</row>
    <row r="33" spans="1:93" ht="15" customHeight="1" x14ac:dyDescent="0.2">
      <c r="A33" s="29"/>
      <c r="B33" s="239" t="s">
        <v>112</v>
      </c>
      <c r="C33" s="239"/>
      <c r="D33" s="239"/>
      <c r="E33" s="115">
        <f>E26</f>
        <v>0</v>
      </c>
      <c r="F33" s="114"/>
      <c r="G33" s="114"/>
      <c r="H33" s="114"/>
      <c r="I33" s="29"/>
      <c r="J33" s="12"/>
      <c r="K33" s="12"/>
      <c r="L33" s="44"/>
      <c r="M33" s="12"/>
      <c r="N33" s="44"/>
      <c r="O33" s="12"/>
      <c r="P33" s="1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</row>
    <row r="34" spans="1:93" ht="15" customHeight="1" x14ac:dyDescent="0.2">
      <c r="A34" s="29"/>
      <c r="B34" s="117" t="s">
        <v>116</v>
      </c>
      <c r="C34" s="117"/>
      <c r="D34" s="113"/>
      <c r="E34" s="118" t="str">
        <f>factuur!E18</f>
        <v/>
      </c>
      <c r="F34" s="114"/>
      <c r="G34" s="114"/>
      <c r="H34" s="114"/>
      <c r="I34" s="29"/>
      <c r="J34" s="12"/>
      <c r="K34" s="12"/>
      <c r="L34" s="44"/>
      <c r="M34" s="12"/>
      <c r="N34" s="44"/>
      <c r="O34" s="12"/>
      <c r="P34" s="1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</row>
    <row r="35" spans="1:93" ht="15" customHeight="1" x14ac:dyDescent="0.2">
      <c r="A35" s="29"/>
      <c r="B35" s="117" t="s">
        <v>115</v>
      </c>
      <c r="C35" s="117"/>
      <c r="D35" s="113"/>
      <c r="E35" s="119">
        <f>factuur!H51</f>
        <v>0</v>
      </c>
      <c r="F35" s="114"/>
      <c r="G35" s="114"/>
      <c r="H35" s="114"/>
      <c r="I35" s="29"/>
      <c r="J35" s="12"/>
      <c r="K35" s="12"/>
      <c r="L35" s="44"/>
      <c r="M35" s="12"/>
      <c r="N35" s="44"/>
      <c r="O35" s="12"/>
      <c r="P35" s="1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</row>
    <row r="36" spans="1:93" ht="15" customHeight="1" x14ac:dyDescent="0.2">
      <c r="A36" s="29"/>
      <c r="B36" s="240"/>
      <c r="C36" s="240"/>
      <c r="D36" s="240"/>
      <c r="E36" s="240"/>
      <c r="F36" s="240"/>
      <c r="G36" s="240"/>
      <c r="H36" s="240"/>
      <c r="I36" s="29"/>
      <c r="J36" s="12"/>
      <c r="K36" s="12"/>
      <c r="L36" s="44"/>
      <c r="M36" s="12"/>
      <c r="N36" s="44"/>
      <c r="O36" s="12"/>
      <c r="P36" s="1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</row>
    <row r="37" spans="1:93" ht="15" customHeight="1" x14ac:dyDescent="0.2">
      <c r="A37" s="29"/>
      <c r="B37" s="240" t="s">
        <v>108</v>
      </c>
      <c r="C37" s="240"/>
      <c r="D37" s="240"/>
      <c r="E37" s="240"/>
      <c r="F37" s="240"/>
      <c r="G37" s="240"/>
      <c r="H37" s="240"/>
      <c r="I37" s="29"/>
      <c r="J37" s="12"/>
      <c r="K37" s="12"/>
      <c r="L37" s="44"/>
      <c r="M37" s="12"/>
      <c r="N37" s="44"/>
      <c r="O37" s="12"/>
      <c r="P37" s="1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</row>
    <row r="38" spans="1:93" ht="15" customHeight="1" x14ac:dyDescent="0.2">
      <c r="A38" s="29"/>
      <c r="B38" s="240" t="s">
        <v>117</v>
      </c>
      <c r="C38" s="240"/>
      <c r="D38" s="240"/>
      <c r="E38" s="240"/>
      <c r="F38" s="240"/>
      <c r="G38" s="240"/>
      <c r="H38" s="240"/>
      <c r="I38" s="29"/>
      <c r="J38" s="12"/>
      <c r="K38" s="12"/>
      <c r="L38" s="44"/>
      <c r="M38" s="12"/>
      <c r="N38" s="44"/>
      <c r="O38" s="12"/>
      <c r="P38" s="1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</row>
    <row r="39" spans="1:93" ht="15" customHeight="1" x14ac:dyDescent="0.2">
      <c r="A39" s="29"/>
      <c r="B39" s="240"/>
      <c r="C39" s="240"/>
      <c r="D39" s="240"/>
      <c r="E39" s="240"/>
      <c r="F39" s="240"/>
      <c r="G39" s="240"/>
      <c r="H39" s="240"/>
      <c r="I39" s="29"/>
      <c r="J39" s="12"/>
      <c r="K39" s="12"/>
      <c r="L39" s="44"/>
      <c r="M39" s="12"/>
      <c r="N39" s="44"/>
      <c r="O39" s="12"/>
      <c r="P39" s="1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</row>
    <row r="40" spans="1:93" ht="15" customHeight="1" x14ac:dyDescent="0.2">
      <c r="A40" s="29"/>
      <c r="B40" s="240" t="s">
        <v>109</v>
      </c>
      <c r="C40" s="240"/>
      <c r="D40" s="240"/>
      <c r="E40" s="240"/>
      <c r="F40" s="240"/>
      <c r="G40" s="240"/>
      <c r="H40" s="240"/>
      <c r="I40" s="29"/>
      <c r="J40" s="12"/>
      <c r="K40" s="12"/>
      <c r="L40" s="44"/>
      <c r="M40" s="12"/>
      <c r="N40" s="44"/>
      <c r="O40" s="12"/>
      <c r="P40" s="1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</row>
    <row r="41" spans="1:93" ht="15" customHeight="1" x14ac:dyDescent="0.2">
      <c r="A41" s="29"/>
      <c r="B41" s="240" t="s">
        <v>110</v>
      </c>
      <c r="C41" s="240"/>
      <c r="D41" s="240"/>
      <c r="E41" s="240"/>
      <c r="F41" s="240"/>
      <c r="G41" s="240"/>
      <c r="H41" s="240"/>
      <c r="I41" s="29"/>
      <c r="J41" s="12"/>
      <c r="K41" s="12"/>
      <c r="L41" s="44"/>
      <c r="M41" s="12"/>
      <c r="N41" s="44"/>
      <c r="O41" s="12"/>
      <c r="P41" s="1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</row>
    <row r="42" spans="1:93" ht="15" customHeight="1" x14ac:dyDescent="0.2">
      <c r="A42" s="29"/>
      <c r="B42" s="240"/>
      <c r="C42" s="240"/>
      <c r="D42" s="240"/>
      <c r="E42" s="240"/>
      <c r="F42" s="240"/>
      <c r="G42" s="240"/>
      <c r="H42" s="240"/>
      <c r="I42" s="29"/>
      <c r="J42" s="12"/>
      <c r="K42" s="12"/>
      <c r="L42" s="44"/>
      <c r="M42" s="12"/>
      <c r="N42" s="44"/>
      <c r="O42" s="12"/>
      <c r="P42" s="1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</row>
    <row r="43" spans="1:93" ht="15" customHeight="1" x14ac:dyDescent="0.2">
      <c r="A43" s="29"/>
      <c r="B43" s="240" t="s">
        <v>111</v>
      </c>
      <c r="C43" s="240"/>
      <c r="D43" s="240"/>
      <c r="E43" s="240"/>
      <c r="F43" s="240"/>
      <c r="G43" s="240"/>
      <c r="H43" s="240"/>
      <c r="I43" s="29"/>
      <c r="J43" s="12"/>
      <c r="K43" s="12"/>
      <c r="L43" s="44"/>
      <c r="M43" s="12"/>
      <c r="N43" s="44"/>
      <c r="O43" s="12"/>
      <c r="P43" s="1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</row>
    <row r="44" spans="1:93" ht="14.25" customHeight="1" x14ac:dyDescent="0.2">
      <c r="A44" s="29"/>
      <c r="B44" s="246"/>
      <c r="C44" s="246"/>
      <c r="D44" s="246"/>
      <c r="E44" s="246"/>
      <c r="F44" s="246"/>
      <c r="G44" s="246"/>
      <c r="H44" s="246"/>
      <c r="I44" s="29"/>
      <c r="J44" s="12"/>
      <c r="K44" s="12"/>
      <c r="L44" s="44"/>
      <c r="M44" s="12"/>
      <c r="N44" s="12"/>
      <c r="O44" s="12"/>
      <c r="P44" s="1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</row>
    <row r="45" spans="1:93" ht="14.25" x14ac:dyDescent="0.2">
      <c r="A45" s="29"/>
      <c r="B45" s="246"/>
      <c r="C45" s="246"/>
      <c r="D45" s="246"/>
      <c r="E45" s="246"/>
      <c r="F45" s="246"/>
      <c r="G45" s="246"/>
      <c r="H45" s="246"/>
      <c r="I45" s="29"/>
      <c r="J45" s="12"/>
      <c r="K45" s="12"/>
      <c r="L45" s="44"/>
      <c r="M45" s="12"/>
      <c r="N45" s="12"/>
      <c r="O45" s="12"/>
      <c r="P45" s="1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</row>
    <row r="46" spans="1:93" ht="14.25" x14ac:dyDescent="0.2">
      <c r="A46" s="29"/>
      <c r="B46" s="246" t="str">
        <f>instelling!D14</f>
        <v>Company name</v>
      </c>
      <c r="C46" s="246"/>
      <c r="D46" s="246"/>
      <c r="E46" s="246"/>
      <c r="F46" s="246"/>
      <c r="G46" s="246"/>
      <c r="H46" s="246"/>
      <c r="I46" s="29"/>
      <c r="J46" s="12"/>
      <c r="K46" s="12"/>
      <c r="L46" s="44"/>
      <c r="M46" s="12"/>
      <c r="N46" s="12"/>
      <c r="O46" s="12"/>
      <c r="P46" s="1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</row>
    <row r="47" spans="1:93" ht="14.25" x14ac:dyDescent="0.2">
      <c r="A47" s="29"/>
      <c r="B47" s="246"/>
      <c r="C47" s="246"/>
      <c r="D47" s="246"/>
      <c r="E47" s="246"/>
      <c r="F47" s="246"/>
      <c r="G47" s="246"/>
      <c r="H47" s="246"/>
      <c r="I47" s="29"/>
      <c r="J47" s="12"/>
      <c r="K47" s="12"/>
      <c r="L47" s="44"/>
      <c r="M47" s="12"/>
      <c r="N47" s="12"/>
      <c r="O47" s="12"/>
      <c r="P47" s="1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</row>
    <row r="48" spans="1:93" ht="14.25" x14ac:dyDescent="0.2">
      <c r="A48" s="29"/>
      <c r="B48" s="246"/>
      <c r="C48" s="246"/>
      <c r="D48" s="246"/>
      <c r="E48" s="246"/>
      <c r="F48" s="246"/>
      <c r="G48" s="246"/>
      <c r="H48" s="246"/>
      <c r="I48" s="29"/>
      <c r="J48" s="12"/>
      <c r="K48" s="12"/>
      <c r="L48" s="44"/>
      <c r="M48" s="12"/>
      <c r="N48" s="12"/>
      <c r="O48" s="12"/>
      <c r="P48" s="1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</row>
    <row r="49" spans="1:93" ht="14.25" x14ac:dyDescent="0.2">
      <c r="A49" s="29"/>
      <c r="B49" s="246"/>
      <c r="C49" s="246"/>
      <c r="D49" s="246"/>
      <c r="E49" s="246"/>
      <c r="F49" s="246"/>
      <c r="G49" s="246"/>
      <c r="H49" s="246"/>
      <c r="I49" s="29"/>
      <c r="J49" s="12"/>
      <c r="K49" s="12"/>
      <c r="L49" s="44"/>
      <c r="M49" s="12"/>
      <c r="N49" s="12"/>
      <c r="O49" s="12"/>
      <c r="P49" s="1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</row>
    <row r="50" spans="1:93" ht="14.25" x14ac:dyDescent="0.2">
      <c r="A50" s="29"/>
      <c r="B50" s="246"/>
      <c r="C50" s="246"/>
      <c r="D50" s="246"/>
      <c r="E50" s="246"/>
      <c r="F50" s="246"/>
      <c r="G50" s="246"/>
      <c r="H50" s="246"/>
      <c r="I50" s="29"/>
      <c r="J50" s="12"/>
      <c r="K50" s="12"/>
      <c r="L50" s="44"/>
      <c r="M50" s="12"/>
      <c r="N50" s="12"/>
      <c r="O50" s="12"/>
      <c r="P50" s="1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</row>
    <row r="51" spans="1:93" ht="14.25" x14ac:dyDescent="0.2">
      <c r="A51" s="29"/>
      <c r="B51" s="246"/>
      <c r="C51" s="246"/>
      <c r="D51" s="246"/>
      <c r="E51" s="246"/>
      <c r="F51" s="246"/>
      <c r="G51" s="246"/>
      <c r="H51" s="246"/>
      <c r="I51" s="29"/>
      <c r="J51" s="12"/>
      <c r="K51" s="12"/>
      <c r="L51" s="44"/>
      <c r="M51" s="12"/>
      <c r="N51" s="12"/>
      <c r="O51" s="12"/>
      <c r="P51" s="1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</row>
    <row r="52" spans="1:93" ht="14.25" x14ac:dyDescent="0.2">
      <c r="A52" s="29"/>
      <c r="B52" s="246"/>
      <c r="C52" s="246"/>
      <c r="D52" s="246"/>
      <c r="E52" s="246"/>
      <c r="F52" s="246"/>
      <c r="G52" s="246"/>
      <c r="H52" s="246"/>
      <c r="I52" s="29"/>
      <c r="J52" s="12"/>
      <c r="K52" s="12"/>
      <c r="L52" s="44"/>
      <c r="M52" s="12"/>
      <c r="N52" s="12"/>
      <c r="O52" s="12"/>
      <c r="P52" s="1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</row>
    <row r="53" spans="1:93" ht="14.25" x14ac:dyDescent="0.2">
      <c r="A53" s="29"/>
      <c r="B53" s="246"/>
      <c r="C53" s="246"/>
      <c r="D53" s="246"/>
      <c r="E53" s="246"/>
      <c r="F53" s="246"/>
      <c r="G53" s="246"/>
      <c r="H53" s="246"/>
      <c r="I53" s="29"/>
      <c r="J53" s="12"/>
      <c r="K53" s="12"/>
      <c r="L53" s="44"/>
      <c r="M53" s="12"/>
      <c r="N53" s="12"/>
      <c r="O53" s="12"/>
      <c r="P53" s="1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</row>
    <row r="54" spans="1:93" ht="14.25" x14ac:dyDescent="0.2">
      <c r="A54" s="29"/>
      <c r="B54" s="23"/>
      <c r="C54" s="23"/>
      <c r="D54" s="23"/>
      <c r="E54" s="23"/>
      <c r="F54" s="29"/>
      <c r="G54" s="29"/>
      <c r="H54" s="29"/>
      <c r="I54" s="29"/>
      <c r="J54" s="12"/>
      <c r="K54" s="12"/>
      <c r="L54" s="44"/>
      <c r="M54" s="12"/>
      <c r="N54" s="12"/>
      <c r="O54" s="12"/>
      <c r="P54" s="1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</row>
    <row r="55" spans="1:93" ht="14.25" x14ac:dyDescent="0.2">
      <c r="A55" s="29"/>
      <c r="B55" s="23"/>
      <c r="C55" s="23"/>
      <c r="D55" s="23"/>
      <c r="E55" s="23"/>
      <c r="F55" s="22"/>
      <c r="G55" s="23"/>
      <c r="H55" s="23"/>
      <c r="I55" s="29"/>
      <c r="J55" s="12"/>
      <c r="K55" s="12"/>
      <c r="L55" s="44"/>
      <c r="M55" s="12"/>
      <c r="N55" s="12"/>
      <c r="O55" s="12"/>
      <c r="P55" s="1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</row>
    <row r="56" spans="1:93" ht="3.75" customHeight="1" x14ac:dyDescent="0.2">
      <c r="A56" s="29"/>
      <c r="B56" s="23"/>
      <c r="C56" s="23"/>
      <c r="D56" s="23"/>
      <c r="E56" s="23"/>
      <c r="F56" s="22"/>
      <c r="G56" s="23"/>
      <c r="H56" s="23"/>
      <c r="I56" s="29"/>
      <c r="J56" s="12"/>
      <c r="K56" s="12"/>
      <c r="L56" s="44"/>
      <c r="M56" s="12"/>
      <c r="N56" s="12"/>
      <c r="O56" s="12"/>
      <c r="P56" s="1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</row>
    <row r="57" spans="1:93" x14ac:dyDescent="0.2">
      <c r="A57" s="29"/>
      <c r="B57" s="247"/>
      <c r="C57" s="247"/>
      <c r="D57" s="247"/>
      <c r="E57" s="247"/>
      <c r="F57" s="247"/>
      <c r="G57" s="247"/>
      <c r="H57" s="247"/>
      <c r="I57" s="29"/>
      <c r="J57" s="12"/>
      <c r="K57" s="12"/>
      <c r="L57" s="44"/>
      <c r="M57" s="12"/>
      <c r="N57" s="12"/>
      <c r="O57" s="12"/>
      <c r="P57" s="1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</row>
    <row r="58" spans="1:93" ht="24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12"/>
      <c r="K58" s="12"/>
      <c r="L58" s="44"/>
      <c r="M58" s="12"/>
      <c r="N58" s="12"/>
      <c r="O58" s="12"/>
      <c r="P58" s="1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</row>
    <row r="59" spans="1:93" ht="8.25" customHeight="1" x14ac:dyDescent="0.2">
      <c r="A59" s="29"/>
      <c r="B59" s="65"/>
      <c r="C59" s="65"/>
      <c r="D59" s="65"/>
      <c r="E59" s="65"/>
      <c r="F59" s="66"/>
      <c r="G59" s="65"/>
      <c r="H59" s="65"/>
      <c r="I59" s="29"/>
      <c r="J59" s="12"/>
      <c r="K59" s="12"/>
      <c r="L59" s="44"/>
      <c r="M59" s="12"/>
      <c r="N59" s="12"/>
      <c r="O59" s="12"/>
      <c r="P59" s="1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</row>
    <row r="60" spans="1:93" ht="15" x14ac:dyDescent="0.2">
      <c r="A60" s="29"/>
      <c r="B60" s="65"/>
      <c r="C60" s="65"/>
      <c r="D60" s="65"/>
      <c r="E60" s="65"/>
      <c r="F60" s="65"/>
      <c r="G60" s="65"/>
      <c r="H60" s="65"/>
      <c r="I60" s="29"/>
      <c r="J60" s="12"/>
      <c r="K60" s="12"/>
      <c r="L60" s="44"/>
      <c r="M60" s="12"/>
      <c r="N60" s="12"/>
      <c r="O60" s="12"/>
      <c r="P60" s="1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</row>
    <row r="61" spans="1:93" ht="15" x14ac:dyDescent="0.2">
      <c r="A61" s="29"/>
      <c r="B61" s="65"/>
      <c r="C61" s="65"/>
      <c r="D61" s="65"/>
      <c r="E61" s="65"/>
      <c r="F61" s="65"/>
      <c r="G61" s="65"/>
      <c r="H61" s="65"/>
      <c r="I61" s="29"/>
      <c r="J61" s="12"/>
      <c r="K61" s="12"/>
      <c r="L61" s="44"/>
      <c r="M61" s="12"/>
      <c r="N61" s="12"/>
      <c r="O61" s="12"/>
      <c r="P61" s="1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</row>
    <row r="62" spans="1:93" ht="15" x14ac:dyDescent="0.2">
      <c r="A62" s="1"/>
      <c r="B62" s="30"/>
      <c r="C62" s="30"/>
      <c r="D62" s="30"/>
      <c r="E62" s="30"/>
      <c r="F62" s="30"/>
      <c r="G62" s="30"/>
      <c r="H62" s="30"/>
      <c r="I62" s="1"/>
      <c r="J62" s="12"/>
      <c r="K62" s="12"/>
      <c r="L62" s="44"/>
      <c r="M62" s="12"/>
      <c r="N62" s="12"/>
      <c r="O62" s="12"/>
      <c r="P62" s="1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</row>
    <row r="63" spans="1:93" ht="15" x14ac:dyDescent="0.2">
      <c r="A63" s="1"/>
      <c r="B63" s="30"/>
      <c r="C63" s="30"/>
      <c r="D63" s="30"/>
      <c r="E63" s="30"/>
      <c r="F63" s="30"/>
      <c r="G63" s="30"/>
      <c r="H63" s="30"/>
      <c r="I63" s="1"/>
      <c r="J63" s="12"/>
      <c r="K63" s="12"/>
      <c r="L63" s="44"/>
      <c r="M63" s="12"/>
      <c r="N63" s="12"/>
      <c r="O63" s="12"/>
      <c r="P63" s="1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</row>
    <row r="64" spans="1:93" ht="15" x14ac:dyDescent="0.2">
      <c r="A64" s="1"/>
      <c r="B64" s="30"/>
      <c r="C64" s="30"/>
      <c r="D64" s="30"/>
      <c r="E64" s="30"/>
      <c r="F64" s="30"/>
      <c r="G64" s="30"/>
      <c r="H64" s="30"/>
      <c r="I64" s="1"/>
      <c r="J64" s="12"/>
      <c r="K64" s="12"/>
      <c r="L64" s="44"/>
      <c r="M64" s="12"/>
      <c r="N64" s="12"/>
      <c r="O64" s="12"/>
      <c r="P64" s="1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</row>
    <row r="65" spans="1:93" ht="15" x14ac:dyDescent="0.2">
      <c r="A65" s="1"/>
      <c r="B65" s="30"/>
      <c r="C65" s="30"/>
      <c r="D65" s="30"/>
      <c r="E65" s="30"/>
      <c r="F65" s="30"/>
      <c r="G65" s="30"/>
      <c r="H65" s="30"/>
      <c r="I65" s="1"/>
      <c r="J65" s="12"/>
      <c r="K65" s="12"/>
      <c r="L65" s="44"/>
      <c r="M65" s="12"/>
      <c r="N65" s="12"/>
      <c r="O65" s="12"/>
      <c r="P65" s="1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</row>
    <row r="66" spans="1:93" x14ac:dyDescent="0.2">
      <c r="A66" s="1"/>
      <c r="B66" s="1"/>
      <c r="C66" s="1"/>
      <c r="D66" s="1"/>
      <c r="E66" s="1"/>
      <c r="F66" s="1"/>
      <c r="G66" s="1"/>
      <c r="H66" s="1"/>
      <c r="I66" s="1"/>
      <c r="J66" s="12"/>
      <c r="K66" s="12"/>
      <c r="L66" s="44"/>
      <c r="M66" s="12"/>
      <c r="N66" s="12"/>
      <c r="O66" s="12"/>
      <c r="P66" s="1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</row>
    <row r="67" spans="1:93" x14ac:dyDescent="0.2">
      <c r="A67" s="1"/>
      <c r="B67" s="1"/>
      <c r="C67" s="1"/>
      <c r="D67" s="1"/>
      <c r="E67" s="1"/>
      <c r="F67" s="1"/>
      <c r="G67" s="1"/>
      <c r="H67" s="1"/>
      <c r="I67" s="1"/>
      <c r="J67" s="12"/>
      <c r="K67" s="12"/>
      <c r="L67" s="44"/>
      <c r="M67" s="12"/>
      <c r="N67" s="12"/>
      <c r="O67" s="12"/>
      <c r="P67" s="1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</row>
    <row r="68" spans="1:93" x14ac:dyDescent="0.2">
      <c r="A68" s="1"/>
      <c r="B68" s="1"/>
      <c r="C68" s="1"/>
      <c r="D68" s="1"/>
      <c r="E68" s="1"/>
      <c r="F68" s="1"/>
      <c r="G68" s="1"/>
      <c r="H68" s="1"/>
      <c r="I68" s="1"/>
      <c r="J68" s="12"/>
      <c r="K68" s="12"/>
      <c r="L68" s="44"/>
      <c r="M68" s="12"/>
      <c r="N68" s="12"/>
      <c r="O68" s="12"/>
      <c r="P68" s="1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</row>
    <row r="69" spans="1:93" x14ac:dyDescent="0.2">
      <c r="A69" s="1"/>
      <c r="B69" s="1"/>
      <c r="C69" s="1"/>
      <c r="D69" s="1"/>
      <c r="E69" s="1"/>
      <c r="F69" s="1"/>
      <c r="G69" s="1"/>
      <c r="H69" s="1"/>
      <c r="I69" s="1"/>
      <c r="J69" s="12"/>
      <c r="K69" s="12"/>
      <c r="L69" s="44"/>
      <c r="M69" s="12"/>
      <c r="N69" s="12"/>
      <c r="O69" s="12"/>
      <c r="P69" s="1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</row>
    <row r="70" spans="1:93" x14ac:dyDescent="0.2">
      <c r="A70" s="1"/>
      <c r="B70" s="1"/>
      <c r="C70" s="1"/>
      <c r="D70" s="1"/>
      <c r="E70" s="1"/>
      <c r="F70" s="1"/>
      <c r="G70" s="1"/>
      <c r="H70" s="1"/>
      <c r="I70" s="1"/>
      <c r="J70" s="12"/>
      <c r="K70" s="12"/>
      <c r="L70" s="44"/>
      <c r="M70" s="12"/>
      <c r="N70" s="12"/>
      <c r="O70" s="12"/>
      <c r="P70" s="1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</row>
    <row r="71" spans="1:93" x14ac:dyDescent="0.2">
      <c r="A71" s="1"/>
      <c r="B71" s="1"/>
      <c r="C71" s="1"/>
      <c r="D71" s="1"/>
      <c r="E71" s="1"/>
      <c r="F71" s="1"/>
      <c r="G71" s="1"/>
      <c r="H71" s="1"/>
      <c r="I71" s="1"/>
      <c r="J71" s="12"/>
      <c r="K71" s="12"/>
      <c r="L71" s="44"/>
      <c r="M71" s="12"/>
      <c r="N71" s="12"/>
      <c r="O71" s="12"/>
      <c r="P71" s="1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</row>
    <row r="72" spans="1:93" x14ac:dyDescent="0.2">
      <c r="A72" s="1"/>
      <c r="B72" s="1"/>
      <c r="C72" s="1"/>
      <c r="D72" s="1"/>
      <c r="E72" s="1"/>
      <c r="F72" s="1"/>
      <c r="G72" s="1"/>
      <c r="H72" s="1"/>
      <c r="I72" s="1"/>
      <c r="J72" s="12"/>
      <c r="K72" s="12"/>
      <c r="L72" s="44"/>
      <c r="M72" s="12"/>
      <c r="N72" s="12"/>
      <c r="O72" s="12"/>
      <c r="P72" s="1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</row>
    <row r="73" spans="1:93" x14ac:dyDescent="0.2">
      <c r="A73" s="1"/>
      <c r="B73" s="1"/>
      <c r="C73" s="1"/>
      <c r="D73" s="1"/>
      <c r="E73" s="1"/>
      <c r="F73" s="1"/>
      <c r="G73" s="1"/>
      <c r="H73" s="1"/>
      <c r="I73" s="1"/>
      <c r="J73" s="12"/>
      <c r="K73" s="12"/>
      <c r="L73" s="44"/>
      <c r="M73" s="12"/>
      <c r="N73" s="12"/>
      <c r="O73" s="12"/>
      <c r="P73" s="1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</row>
    <row r="74" spans="1:93" x14ac:dyDescent="0.2">
      <c r="A74" s="1"/>
      <c r="B74" s="1"/>
      <c r="C74" s="1"/>
      <c r="D74" s="1"/>
      <c r="E74" s="1"/>
      <c r="F74" s="1"/>
      <c r="G74" s="1"/>
      <c r="H74" s="1"/>
      <c r="I74" s="1"/>
      <c r="J74" s="12"/>
      <c r="K74" s="12"/>
      <c r="L74" s="44"/>
      <c r="M74" s="12"/>
      <c r="N74" s="12"/>
      <c r="O74" s="12"/>
      <c r="P74" s="1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</row>
    <row r="75" spans="1:93" x14ac:dyDescent="0.2">
      <c r="A75" s="1"/>
      <c r="B75" s="1"/>
      <c r="C75" s="1"/>
      <c r="D75" s="1"/>
      <c r="E75" s="1"/>
      <c r="F75" s="1"/>
      <c r="G75" s="1"/>
      <c r="H75" s="1"/>
      <c r="I75" s="1"/>
      <c r="J75" s="12"/>
      <c r="K75" s="12"/>
      <c r="L75" s="44"/>
      <c r="M75" s="12"/>
      <c r="N75" s="12"/>
      <c r="O75" s="12"/>
      <c r="P75" s="1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</row>
    <row r="76" spans="1:93" x14ac:dyDescent="0.2">
      <c r="A76" s="1"/>
      <c r="B76" s="1"/>
      <c r="C76" s="1"/>
      <c r="D76" s="1"/>
      <c r="E76" s="1"/>
      <c r="F76" s="1"/>
      <c r="G76" s="1"/>
      <c r="H76" s="1"/>
      <c r="I76" s="1"/>
      <c r="J76" s="12"/>
      <c r="K76" s="12"/>
      <c r="L76" s="44"/>
      <c r="M76" s="12"/>
      <c r="N76" s="12"/>
      <c r="O76" s="12"/>
      <c r="P76" s="1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</row>
    <row r="77" spans="1:93" x14ac:dyDescent="0.2">
      <c r="A77" s="1"/>
      <c r="B77" s="1"/>
      <c r="C77" s="1"/>
      <c r="D77" s="1"/>
      <c r="E77" s="1"/>
      <c r="F77" s="1"/>
      <c r="G77" s="1"/>
      <c r="H77" s="1"/>
      <c r="I77" s="1"/>
      <c r="J77" s="12"/>
      <c r="K77" s="12"/>
      <c r="L77" s="44"/>
      <c r="M77" s="12"/>
      <c r="N77" s="12"/>
      <c r="O77" s="12"/>
      <c r="P77" s="1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</row>
    <row r="78" spans="1:93" x14ac:dyDescent="0.2">
      <c r="A78" s="1"/>
      <c r="B78" s="1"/>
      <c r="C78" s="1"/>
      <c r="D78" s="1"/>
      <c r="E78" s="1"/>
      <c r="F78" s="1"/>
      <c r="G78" s="1"/>
      <c r="H78" s="1"/>
      <c r="I78" s="1"/>
      <c r="J78" s="12"/>
      <c r="K78" s="12"/>
      <c r="L78" s="44"/>
      <c r="M78" s="12"/>
      <c r="N78" s="12"/>
      <c r="O78" s="12"/>
      <c r="P78" s="1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</row>
    <row r="79" spans="1:93" x14ac:dyDescent="0.2">
      <c r="A79" s="1"/>
      <c r="B79" s="1"/>
      <c r="C79" s="1"/>
      <c r="D79" s="1"/>
      <c r="E79" s="1"/>
      <c r="F79" s="1"/>
      <c r="G79" s="1"/>
      <c r="H79" s="1"/>
      <c r="I79" s="1"/>
      <c r="J79" s="12"/>
      <c r="K79" s="12"/>
      <c r="L79" s="44"/>
      <c r="M79" s="12"/>
      <c r="N79" s="12"/>
      <c r="O79" s="12"/>
      <c r="P79" s="1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</row>
    <row r="80" spans="1:93" x14ac:dyDescent="0.2">
      <c r="A80" s="1"/>
      <c r="B80" s="1"/>
      <c r="C80" s="1"/>
      <c r="D80" s="1"/>
      <c r="E80" s="1"/>
      <c r="F80" s="1"/>
      <c r="G80" s="1"/>
      <c r="H80" s="1"/>
      <c r="I80" s="1"/>
      <c r="J80" s="12"/>
      <c r="K80" s="12"/>
      <c r="L80" s="44"/>
      <c r="M80" s="12"/>
      <c r="N80" s="12"/>
      <c r="O80" s="12"/>
      <c r="P80" s="1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</row>
    <row r="81" spans="1:93" x14ac:dyDescent="0.2">
      <c r="A81" s="1"/>
      <c r="B81" s="1"/>
      <c r="C81" s="1"/>
      <c r="D81" s="1"/>
      <c r="E81" s="1"/>
      <c r="F81" s="1"/>
      <c r="G81" s="1"/>
      <c r="H81" s="1"/>
      <c r="I81" s="1"/>
      <c r="J81" s="12"/>
      <c r="K81" s="12"/>
      <c r="L81" s="44"/>
      <c r="M81" s="12"/>
      <c r="N81" s="12"/>
      <c r="O81" s="12"/>
      <c r="P81" s="1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</row>
    <row r="82" spans="1:93" x14ac:dyDescent="0.2">
      <c r="A82" s="1"/>
      <c r="B82" s="1"/>
      <c r="C82" s="1"/>
      <c r="D82" s="1"/>
      <c r="E82" s="1"/>
      <c r="F82" s="1"/>
      <c r="G82" s="1"/>
      <c r="H82" s="1"/>
      <c r="I82" s="1"/>
      <c r="J82" s="12"/>
      <c r="K82" s="12"/>
      <c r="L82" s="44"/>
      <c r="M82" s="12"/>
      <c r="N82" s="12"/>
      <c r="O82" s="12"/>
      <c r="P82" s="1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</row>
    <row r="83" spans="1:93" x14ac:dyDescent="0.2">
      <c r="A83" s="1"/>
      <c r="B83" s="1"/>
      <c r="C83" s="1"/>
      <c r="D83" s="1"/>
      <c r="E83" s="1"/>
      <c r="F83" s="1"/>
      <c r="G83" s="1"/>
      <c r="H83" s="1"/>
      <c r="I83" s="1"/>
      <c r="J83" s="12"/>
      <c r="K83" s="12"/>
      <c r="L83" s="44"/>
      <c r="M83" s="12"/>
      <c r="N83" s="12"/>
      <c r="O83" s="12"/>
      <c r="P83" s="1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</row>
    <row r="84" spans="1:93" x14ac:dyDescent="0.2">
      <c r="A84" s="1"/>
      <c r="B84" s="1"/>
      <c r="C84" s="1"/>
      <c r="D84" s="1"/>
      <c r="E84" s="1"/>
      <c r="F84" s="1"/>
      <c r="G84" s="1"/>
      <c r="H84" s="1"/>
      <c r="I84" s="1"/>
      <c r="J84" s="12"/>
      <c r="K84" s="12"/>
      <c r="L84" s="44"/>
      <c r="M84" s="12"/>
      <c r="N84" s="12"/>
      <c r="O84" s="12"/>
      <c r="P84" s="1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</row>
    <row r="85" spans="1:93" x14ac:dyDescent="0.2">
      <c r="A85" s="1"/>
      <c r="B85" s="1"/>
      <c r="C85" s="1"/>
      <c r="D85" s="1"/>
      <c r="E85" s="1"/>
      <c r="F85" s="1"/>
      <c r="G85" s="1"/>
      <c r="H85" s="1"/>
      <c r="I85" s="1"/>
      <c r="J85" s="12"/>
      <c r="K85" s="12"/>
      <c r="L85" s="44"/>
      <c r="M85" s="12"/>
      <c r="N85" s="12"/>
      <c r="O85" s="12"/>
      <c r="P85" s="1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</row>
    <row r="86" spans="1:93" x14ac:dyDescent="0.2">
      <c r="A86" s="1"/>
      <c r="B86" s="1"/>
      <c r="C86" s="1"/>
      <c r="D86" s="1"/>
      <c r="E86" s="1"/>
      <c r="F86" s="1"/>
      <c r="G86" s="1"/>
      <c r="H86" s="1"/>
      <c r="I86" s="1"/>
      <c r="J86" s="12"/>
      <c r="K86" s="12"/>
      <c r="L86" s="44"/>
      <c r="M86" s="12"/>
      <c r="N86" s="12"/>
      <c r="O86" s="12"/>
      <c r="P86" s="1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</row>
    <row r="87" spans="1:93" x14ac:dyDescent="0.2">
      <c r="A87" s="1"/>
      <c r="B87" s="1"/>
      <c r="C87" s="1"/>
      <c r="D87" s="1"/>
      <c r="E87" s="1"/>
      <c r="F87" s="1"/>
      <c r="G87" s="1"/>
      <c r="H87" s="1"/>
      <c r="I87" s="1"/>
      <c r="J87" s="12"/>
      <c r="K87" s="12"/>
      <c r="L87" s="44"/>
      <c r="M87" s="12"/>
      <c r="N87" s="12"/>
      <c r="O87" s="12"/>
      <c r="P87" s="1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</row>
    <row r="88" spans="1:93" x14ac:dyDescent="0.2">
      <c r="A88" s="1"/>
      <c r="B88" s="1"/>
      <c r="C88" s="1"/>
      <c r="D88" s="1"/>
      <c r="E88" s="1"/>
      <c r="F88" s="1"/>
      <c r="G88" s="1"/>
      <c r="H88" s="1"/>
      <c r="I88" s="1"/>
      <c r="J88" s="12"/>
      <c r="K88" s="12"/>
      <c r="L88" s="44"/>
      <c r="M88" s="12"/>
      <c r="N88" s="12"/>
      <c r="O88" s="12"/>
      <c r="P88" s="1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</row>
    <row r="89" spans="1:93" x14ac:dyDescent="0.2">
      <c r="A89" s="1"/>
      <c r="B89" s="1"/>
      <c r="C89" s="1"/>
      <c r="D89" s="1"/>
      <c r="E89" s="1"/>
      <c r="F89" s="1"/>
      <c r="G89" s="1"/>
      <c r="H89" s="1"/>
      <c r="I89" s="1"/>
      <c r="J89" s="12"/>
      <c r="K89" s="12"/>
      <c r="L89" s="44"/>
      <c r="M89" s="12"/>
      <c r="N89" s="12"/>
      <c r="O89" s="12"/>
      <c r="P89" s="1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</row>
    <row r="90" spans="1:93" x14ac:dyDescent="0.2">
      <c r="A90" s="1"/>
      <c r="B90" s="1"/>
      <c r="C90" s="1"/>
      <c r="D90" s="1"/>
      <c r="E90" s="1"/>
      <c r="F90" s="1"/>
      <c r="G90" s="1"/>
      <c r="H90" s="1"/>
      <c r="I90" s="1"/>
      <c r="J90" s="12"/>
      <c r="K90" s="12"/>
      <c r="L90" s="44"/>
      <c r="M90" s="12"/>
      <c r="N90" s="12"/>
      <c r="O90" s="12"/>
      <c r="P90" s="1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</row>
    <row r="91" spans="1:93" x14ac:dyDescent="0.2">
      <c r="A91" s="1"/>
      <c r="B91" s="1"/>
      <c r="C91" s="1"/>
      <c r="D91" s="1"/>
      <c r="E91" s="1"/>
      <c r="F91" s="1"/>
      <c r="G91" s="1"/>
      <c r="H91" s="1"/>
      <c r="I91" s="1"/>
      <c r="J91" s="12"/>
      <c r="K91" s="12"/>
      <c r="L91" s="44"/>
      <c r="M91" s="12"/>
      <c r="N91" s="12"/>
      <c r="O91" s="12"/>
      <c r="P91" s="1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</row>
    <row r="92" spans="1:93" x14ac:dyDescent="0.2">
      <c r="A92" s="1"/>
      <c r="B92" s="1"/>
      <c r="C92" s="1"/>
      <c r="D92" s="1"/>
      <c r="E92" s="1"/>
      <c r="F92" s="1"/>
      <c r="G92" s="1"/>
      <c r="H92" s="1"/>
      <c r="I92" s="1"/>
      <c r="J92" s="12"/>
      <c r="K92" s="12"/>
      <c r="L92" s="44"/>
      <c r="M92" s="12"/>
      <c r="N92" s="12"/>
      <c r="O92" s="12"/>
      <c r="P92" s="1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</row>
    <row r="93" spans="1:93" x14ac:dyDescent="0.2">
      <c r="A93" s="1"/>
      <c r="B93" s="1"/>
      <c r="C93" s="1"/>
      <c r="D93" s="1"/>
      <c r="E93" s="1"/>
      <c r="F93" s="1"/>
      <c r="G93" s="1"/>
      <c r="H93" s="1"/>
      <c r="I93" s="1"/>
      <c r="J93" s="12"/>
      <c r="K93" s="12"/>
      <c r="L93" s="44"/>
      <c r="M93" s="12"/>
      <c r="N93" s="12"/>
      <c r="O93" s="12"/>
      <c r="P93" s="1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</row>
    <row r="94" spans="1:93" x14ac:dyDescent="0.2">
      <c r="A94" s="1"/>
      <c r="B94" s="1"/>
      <c r="C94" s="1"/>
      <c r="D94" s="1"/>
      <c r="E94" s="1"/>
      <c r="F94" s="1"/>
      <c r="G94" s="1"/>
      <c r="H94" s="1"/>
      <c r="I94" s="1"/>
      <c r="J94" s="12"/>
      <c r="K94" s="12"/>
      <c r="L94" s="44"/>
      <c r="M94" s="12"/>
      <c r="N94" s="12"/>
      <c r="O94" s="12"/>
      <c r="P94" s="1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</row>
    <row r="95" spans="1:93" x14ac:dyDescent="0.2">
      <c r="A95" s="1"/>
      <c r="B95" s="1"/>
      <c r="C95" s="1"/>
      <c r="D95" s="1"/>
      <c r="E95" s="1"/>
      <c r="F95" s="1"/>
      <c r="G95" s="1"/>
      <c r="H95" s="1"/>
      <c r="I95" s="1"/>
      <c r="J95" s="12"/>
      <c r="K95" s="12"/>
      <c r="L95" s="44"/>
      <c r="M95" s="12"/>
      <c r="N95" s="12"/>
      <c r="O95" s="12"/>
      <c r="P95" s="1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</row>
    <row r="96" spans="1:93" x14ac:dyDescent="0.2">
      <c r="A96" s="1"/>
      <c r="B96" s="1"/>
      <c r="C96" s="1"/>
      <c r="D96" s="1"/>
      <c r="E96" s="1"/>
      <c r="F96" s="1"/>
      <c r="G96" s="1"/>
      <c r="H96" s="1"/>
      <c r="I96" s="1"/>
      <c r="J96" s="12"/>
      <c r="K96" s="12"/>
      <c r="L96" s="44"/>
      <c r="M96" s="12"/>
      <c r="N96" s="12"/>
      <c r="O96" s="12"/>
      <c r="P96" s="1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</row>
    <row r="97" spans="1:93" x14ac:dyDescent="0.2">
      <c r="A97" s="1"/>
      <c r="B97" s="1"/>
      <c r="C97" s="1"/>
      <c r="D97" s="1"/>
      <c r="E97" s="1"/>
      <c r="F97" s="1"/>
      <c r="G97" s="1"/>
      <c r="H97" s="1"/>
      <c r="I97" s="1"/>
      <c r="J97" s="12"/>
      <c r="K97" s="12"/>
      <c r="L97" s="44"/>
      <c r="M97" s="12"/>
      <c r="N97" s="12"/>
      <c r="O97" s="12"/>
      <c r="P97" s="1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</row>
    <row r="98" spans="1:93" x14ac:dyDescent="0.2">
      <c r="A98" s="1"/>
      <c r="B98" s="1"/>
      <c r="C98" s="1"/>
      <c r="D98" s="1"/>
      <c r="E98" s="1"/>
      <c r="F98" s="1"/>
      <c r="G98" s="1"/>
      <c r="H98" s="1"/>
      <c r="I98" s="1"/>
      <c r="J98" s="12"/>
      <c r="K98" s="12"/>
      <c r="L98" s="44"/>
      <c r="M98" s="12"/>
      <c r="N98" s="12"/>
      <c r="O98" s="12"/>
      <c r="P98" s="1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</row>
    <row r="99" spans="1:93" x14ac:dyDescent="0.2">
      <c r="A99" s="1"/>
      <c r="B99" s="1"/>
      <c r="C99" s="1"/>
      <c r="D99" s="1"/>
      <c r="E99" s="1"/>
      <c r="F99" s="1"/>
      <c r="G99" s="1"/>
      <c r="H99" s="1"/>
      <c r="I99" s="1"/>
      <c r="J99" s="12"/>
      <c r="K99" s="12"/>
      <c r="L99" s="44"/>
      <c r="M99" s="12"/>
      <c r="N99" s="12"/>
      <c r="O99" s="12"/>
      <c r="P99" s="1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</row>
    <row r="100" spans="1:9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2"/>
      <c r="K100" s="12"/>
      <c r="L100" s="44"/>
      <c r="M100" s="12"/>
      <c r="N100" s="12"/>
      <c r="O100" s="12"/>
      <c r="P100" s="1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</row>
    <row r="101" spans="1:9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2"/>
      <c r="K101" s="12"/>
      <c r="L101" s="44"/>
      <c r="M101" s="12"/>
      <c r="N101" s="12"/>
      <c r="O101" s="12"/>
      <c r="P101" s="1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</row>
    <row r="102" spans="1:9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2"/>
      <c r="K102" s="12"/>
      <c r="L102" s="44"/>
      <c r="M102" s="12"/>
      <c r="N102" s="12"/>
      <c r="O102" s="12"/>
      <c r="P102" s="1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</row>
    <row r="103" spans="1:9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2"/>
      <c r="K103" s="12"/>
      <c r="L103" s="44"/>
      <c r="M103" s="12"/>
      <c r="N103" s="12"/>
      <c r="O103" s="12"/>
      <c r="P103" s="1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</row>
    <row r="104" spans="1:9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2"/>
      <c r="K104" s="12"/>
      <c r="L104" s="44"/>
      <c r="M104" s="12"/>
      <c r="N104" s="12"/>
      <c r="O104" s="12"/>
      <c r="P104" s="1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</row>
    <row r="105" spans="1:9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2"/>
      <c r="K105" s="12"/>
      <c r="L105" s="44"/>
      <c r="M105" s="12"/>
      <c r="N105" s="12"/>
      <c r="O105" s="12"/>
      <c r="P105" s="1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</row>
    <row r="106" spans="1:9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2"/>
      <c r="K106" s="12"/>
      <c r="L106" s="44"/>
      <c r="M106" s="12"/>
      <c r="N106" s="12"/>
      <c r="O106" s="12"/>
      <c r="P106" s="1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</row>
    <row r="107" spans="1:9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2"/>
      <c r="K107" s="12"/>
      <c r="L107" s="44"/>
      <c r="M107" s="12"/>
      <c r="N107" s="12"/>
      <c r="O107" s="12"/>
      <c r="P107" s="1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</row>
    <row r="108" spans="1:9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2"/>
      <c r="K108" s="12"/>
      <c r="L108" s="44"/>
      <c r="M108" s="12"/>
      <c r="N108" s="12"/>
      <c r="O108" s="12"/>
      <c r="P108" s="1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</row>
    <row r="109" spans="1:9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2"/>
      <c r="K109" s="12"/>
      <c r="L109" s="44"/>
      <c r="M109" s="12"/>
      <c r="N109" s="12"/>
      <c r="O109" s="12"/>
      <c r="P109" s="1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</row>
    <row r="110" spans="1:9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2"/>
      <c r="K110" s="12"/>
      <c r="L110" s="44"/>
      <c r="M110" s="12"/>
      <c r="N110" s="12"/>
      <c r="O110" s="12"/>
      <c r="P110" s="1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</row>
    <row r="111" spans="1:9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2"/>
      <c r="K111" s="12"/>
      <c r="L111" s="44"/>
      <c r="M111" s="12"/>
      <c r="N111" s="12"/>
      <c r="O111" s="12"/>
      <c r="P111" s="1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</row>
    <row r="112" spans="1:9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2"/>
      <c r="K112" s="12"/>
      <c r="L112" s="44"/>
      <c r="M112" s="12"/>
      <c r="N112" s="12"/>
      <c r="O112" s="12"/>
      <c r="P112" s="1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</row>
    <row r="113" spans="1:9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2"/>
      <c r="K113" s="12"/>
      <c r="L113" s="44"/>
      <c r="M113" s="12"/>
      <c r="N113" s="12"/>
      <c r="O113" s="12"/>
      <c r="P113" s="1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</row>
    <row r="114" spans="1:9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2"/>
      <c r="K114" s="12"/>
      <c r="L114" s="44"/>
      <c r="M114" s="12"/>
      <c r="N114" s="12"/>
      <c r="O114" s="12"/>
      <c r="P114" s="1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</row>
    <row r="115" spans="1:9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2"/>
      <c r="K115" s="12"/>
      <c r="L115" s="44"/>
      <c r="M115" s="12"/>
      <c r="N115" s="12"/>
      <c r="O115" s="12"/>
      <c r="P115" s="1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</row>
    <row r="116" spans="1:9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2"/>
      <c r="K116" s="12"/>
      <c r="L116" s="44"/>
      <c r="M116" s="12"/>
      <c r="N116" s="12"/>
      <c r="O116" s="12"/>
      <c r="P116" s="1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</row>
    <row r="117" spans="1:9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2"/>
      <c r="K117" s="12"/>
      <c r="L117" s="44"/>
      <c r="M117" s="12"/>
      <c r="N117" s="12"/>
      <c r="O117" s="12"/>
      <c r="P117" s="1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</row>
    <row r="118" spans="1:9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2"/>
      <c r="K118" s="12"/>
      <c r="L118" s="44"/>
      <c r="M118" s="12"/>
      <c r="N118" s="12"/>
      <c r="O118" s="12"/>
      <c r="P118" s="1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</row>
    <row r="119" spans="1:9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2"/>
      <c r="K119" s="12"/>
      <c r="L119" s="44"/>
      <c r="M119" s="12"/>
      <c r="N119" s="12"/>
      <c r="O119" s="12"/>
      <c r="P119" s="1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</row>
    <row r="120" spans="1:9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2"/>
      <c r="K120" s="12"/>
      <c r="L120" s="44"/>
      <c r="M120" s="12"/>
      <c r="N120" s="12"/>
      <c r="O120" s="12"/>
      <c r="P120" s="1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</row>
    <row r="121" spans="1:9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2"/>
      <c r="K121" s="12"/>
      <c r="L121" s="44"/>
      <c r="M121" s="12"/>
      <c r="N121" s="12"/>
      <c r="O121" s="12"/>
      <c r="P121" s="1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</row>
    <row r="122" spans="1:9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2"/>
      <c r="K122" s="12"/>
      <c r="L122" s="44"/>
      <c r="M122" s="12"/>
      <c r="N122" s="12"/>
      <c r="O122" s="12"/>
      <c r="P122" s="1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</row>
    <row r="123" spans="1:9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2"/>
      <c r="K123" s="12"/>
      <c r="L123" s="44"/>
      <c r="M123" s="12"/>
      <c r="N123" s="12"/>
      <c r="O123" s="12"/>
      <c r="P123" s="1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</row>
    <row r="124" spans="1:9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2"/>
      <c r="K124" s="12"/>
      <c r="L124" s="44"/>
      <c r="M124" s="12"/>
      <c r="N124" s="12"/>
      <c r="O124" s="12"/>
      <c r="P124" s="1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</row>
    <row r="125" spans="1:9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2"/>
      <c r="K125" s="12"/>
      <c r="L125" s="44"/>
      <c r="M125" s="12"/>
      <c r="N125" s="12"/>
      <c r="O125" s="12"/>
      <c r="P125" s="1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</row>
    <row r="126" spans="1:9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2"/>
      <c r="K126" s="12"/>
      <c r="L126" s="44"/>
      <c r="M126" s="12"/>
      <c r="N126" s="12"/>
      <c r="O126" s="12"/>
      <c r="P126" s="1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</row>
    <row r="127" spans="1:9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2"/>
      <c r="K127" s="12"/>
      <c r="L127" s="44"/>
      <c r="M127" s="12"/>
      <c r="N127" s="12"/>
      <c r="O127" s="12"/>
      <c r="P127" s="1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</row>
    <row r="128" spans="1:9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2"/>
      <c r="K128" s="12"/>
      <c r="L128" s="44"/>
      <c r="M128" s="12"/>
      <c r="N128" s="12"/>
      <c r="O128" s="12"/>
      <c r="P128" s="1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</row>
    <row r="129" spans="1:9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2"/>
      <c r="K129" s="12"/>
      <c r="L129" s="44"/>
      <c r="M129" s="12"/>
      <c r="N129" s="12"/>
      <c r="O129" s="12"/>
      <c r="P129" s="1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</row>
    <row r="130" spans="1:9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2"/>
      <c r="K130" s="12"/>
      <c r="L130" s="44"/>
      <c r="M130" s="12"/>
      <c r="N130" s="12"/>
      <c r="O130" s="12"/>
      <c r="P130" s="1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</row>
    <row r="131" spans="1:9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2"/>
      <c r="K131" s="12"/>
      <c r="L131" s="44"/>
      <c r="M131" s="12"/>
      <c r="N131" s="12"/>
      <c r="O131" s="12"/>
      <c r="P131" s="1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</row>
    <row r="132" spans="1:9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2"/>
      <c r="K132" s="12"/>
      <c r="L132" s="44"/>
      <c r="M132" s="12"/>
      <c r="N132" s="12"/>
      <c r="O132" s="12"/>
      <c r="P132" s="1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</row>
    <row r="133" spans="1:9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2"/>
      <c r="K133" s="12"/>
      <c r="L133" s="44"/>
      <c r="M133" s="12"/>
      <c r="N133" s="12"/>
      <c r="O133" s="12"/>
      <c r="P133" s="1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</row>
    <row r="134" spans="1:9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2"/>
      <c r="K134" s="12"/>
      <c r="L134" s="44"/>
      <c r="M134" s="12"/>
      <c r="N134" s="12"/>
      <c r="O134" s="12"/>
      <c r="P134" s="1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</row>
    <row r="135" spans="1:9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2"/>
      <c r="K135" s="12"/>
      <c r="L135" s="44"/>
      <c r="M135" s="12"/>
      <c r="N135" s="12"/>
      <c r="O135" s="12"/>
      <c r="P135" s="1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</row>
    <row r="136" spans="1:93" x14ac:dyDescent="0.2">
      <c r="J136" s="89"/>
      <c r="K136" s="89"/>
      <c r="L136" s="44"/>
      <c r="M136" s="89"/>
      <c r="N136" s="89"/>
      <c r="O136" s="89"/>
      <c r="P136" s="89"/>
    </row>
    <row r="137" spans="1:93" x14ac:dyDescent="0.2">
      <c r="J137" s="89"/>
      <c r="K137" s="89"/>
      <c r="L137" s="44"/>
      <c r="M137" s="89"/>
      <c r="N137" s="89"/>
      <c r="O137" s="89"/>
      <c r="P137" s="89"/>
    </row>
    <row r="138" spans="1:93" x14ac:dyDescent="0.2">
      <c r="J138" s="89"/>
      <c r="K138" s="89"/>
      <c r="L138" s="44"/>
      <c r="M138" s="89"/>
      <c r="N138" s="89"/>
      <c r="O138" s="89"/>
      <c r="P138" s="89"/>
    </row>
    <row r="139" spans="1:93" x14ac:dyDescent="0.2">
      <c r="J139" s="89"/>
      <c r="K139" s="89"/>
      <c r="L139" s="44"/>
      <c r="M139" s="89"/>
      <c r="N139" s="89"/>
      <c r="O139" s="89"/>
      <c r="P139" s="89"/>
    </row>
    <row r="140" spans="1:93" x14ac:dyDescent="0.2">
      <c r="J140" s="89"/>
      <c r="K140" s="89"/>
      <c r="L140" s="44"/>
      <c r="M140" s="89"/>
      <c r="N140" s="89"/>
      <c r="O140" s="89"/>
      <c r="P140" s="89"/>
    </row>
    <row r="141" spans="1:93" x14ac:dyDescent="0.2">
      <c r="J141" s="89"/>
      <c r="K141" s="89"/>
      <c r="L141" s="44"/>
      <c r="M141" s="89"/>
      <c r="N141" s="89"/>
      <c r="O141" s="89"/>
      <c r="P141" s="89"/>
    </row>
    <row r="142" spans="1:93" x14ac:dyDescent="0.2">
      <c r="J142" s="89"/>
      <c r="K142" s="89"/>
      <c r="L142" s="44"/>
      <c r="M142" s="89"/>
      <c r="N142" s="89"/>
      <c r="O142" s="89"/>
      <c r="P142" s="89"/>
    </row>
    <row r="143" spans="1:93" x14ac:dyDescent="0.2">
      <c r="J143" s="89"/>
      <c r="K143" s="89"/>
      <c r="L143" s="44"/>
      <c r="M143" s="89"/>
      <c r="N143" s="89"/>
      <c r="O143" s="89"/>
      <c r="P143" s="89"/>
    </row>
    <row r="144" spans="1:93" x14ac:dyDescent="0.2">
      <c r="J144" s="89"/>
      <c r="K144" s="89"/>
      <c r="L144" s="44"/>
      <c r="M144" s="89"/>
      <c r="N144" s="89"/>
      <c r="O144" s="89"/>
      <c r="P144" s="89"/>
    </row>
    <row r="145" spans="10:16" x14ac:dyDescent="0.2">
      <c r="J145" s="89"/>
      <c r="K145" s="89"/>
      <c r="L145" s="44"/>
      <c r="M145" s="89"/>
      <c r="N145" s="89"/>
      <c r="O145" s="89"/>
      <c r="P145" s="89"/>
    </row>
    <row r="146" spans="10:16" x14ac:dyDescent="0.2">
      <c r="J146" s="89"/>
      <c r="K146" s="89"/>
      <c r="L146" s="44"/>
      <c r="M146" s="89"/>
      <c r="N146" s="89"/>
      <c r="O146" s="89"/>
      <c r="P146" s="89"/>
    </row>
    <row r="147" spans="10:16" x14ac:dyDescent="0.2">
      <c r="J147" s="89"/>
      <c r="K147" s="89"/>
      <c r="L147" s="44"/>
      <c r="M147" s="89"/>
      <c r="N147" s="89"/>
      <c r="O147" s="89"/>
      <c r="P147" s="89"/>
    </row>
    <row r="148" spans="10:16" x14ac:dyDescent="0.2">
      <c r="J148" s="89"/>
      <c r="K148" s="89"/>
      <c r="L148" s="44"/>
      <c r="M148" s="89"/>
      <c r="N148" s="89"/>
      <c r="O148" s="89"/>
      <c r="P148" s="89"/>
    </row>
    <row r="149" spans="10:16" x14ac:dyDescent="0.2">
      <c r="J149" s="89"/>
      <c r="K149" s="89"/>
      <c r="L149" s="44"/>
      <c r="M149" s="89"/>
      <c r="N149" s="89"/>
      <c r="O149" s="89"/>
      <c r="P149" s="89"/>
    </row>
    <row r="150" spans="10:16" x14ac:dyDescent="0.2">
      <c r="J150" s="89"/>
      <c r="K150" s="89"/>
      <c r="L150" s="44"/>
      <c r="M150" s="89"/>
      <c r="N150" s="89"/>
      <c r="O150" s="89"/>
      <c r="P150" s="89"/>
    </row>
    <row r="151" spans="10:16" x14ac:dyDescent="0.2">
      <c r="J151" s="89"/>
      <c r="K151" s="89"/>
      <c r="L151" s="44"/>
      <c r="M151" s="89"/>
      <c r="N151" s="89"/>
      <c r="O151" s="89"/>
      <c r="P151" s="89"/>
    </row>
    <row r="152" spans="10:16" x14ac:dyDescent="0.2">
      <c r="J152" s="89"/>
      <c r="K152" s="89"/>
      <c r="L152" s="44"/>
      <c r="M152" s="89"/>
      <c r="N152" s="89"/>
      <c r="O152" s="89"/>
      <c r="P152" s="89"/>
    </row>
    <row r="153" spans="10:16" x14ac:dyDescent="0.2">
      <c r="J153" s="89"/>
      <c r="K153" s="89"/>
      <c r="L153" s="44"/>
      <c r="M153" s="89"/>
      <c r="N153" s="89"/>
      <c r="O153" s="89"/>
      <c r="P153" s="89"/>
    </row>
    <row r="154" spans="10:16" x14ac:dyDescent="0.2">
      <c r="J154" s="89"/>
      <c r="K154" s="89"/>
      <c r="L154" s="44"/>
      <c r="M154" s="89"/>
      <c r="N154" s="89"/>
      <c r="O154" s="89"/>
      <c r="P154" s="89"/>
    </row>
    <row r="155" spans="10:16" x14ac:dyDescent="0.2">
      <c r="J155" s="89"/>
      <c r="K155" s="89"/>
      <c r="L155" s="44"/>
      <c r="M155" s="89"/>
      <c r="N155" s="89"/>
      <c r="O155" s="89"/>
      <c r="P155" s="89"/>
    </row>
    <row r="156" spans="10:16" x14ac:dyDescent="0.2">
      <c r="J156" s="89"/>
      <c r="K156" s="89"/>
      <c r="L156" s="44"/>
      <c r="M156" s="89"/>
      <c r="N156" s="89"/>
      <c r="O156" s="89"/>
      <c r="P156" s="89"/>
    </row>
    <row r="157" spans="10:16" x14ac:dyDescent="0.2">
      <c r="J157" s="89"/>
      <c r="K157" s="89"/>
      <c r="L157" s="44"/>
      <c r="M157" s="89"/>
      <c r="N157" s="89"/>
      <c r="O157" s="89"/>
      <c r="P157" s="89"/>
    </row>
    <row r="158" spans="10:16" x14ac:dyDescent="0.2">
      <c r="J158" s="89"/>
      <c r="K158" s="89"/>
      <c r="L158" s="44"/>
      <c r="M158" s="89"/>
      <c r="N158" s="89"/>
      <c r="O158" s="89"/>
      <c r="P158" s="89"/>
    </row>
    <row r="159" spans="10:16" x14ac:dyDescent="0.2">
      <c r="J159" s="89"/>
      <c r="K159" s="89"/>
      <c r="L159" s="44"/>
      <c r="M159" s="89"/>
      <c r="N159" s="89"/>
      <c r="O159" s="89"/>
      <c r="P159" s="89"/>
    </row>
    <row r="160" spans="10:16" x14ac:dyDescent="0.2">
      <c r="J160" s="89"/>
      <c r="K160" s="89"/>
      <c r="L160" s="44"/>
      <c r="M160" s="89"/>
      <c r="N160" s="89"/>
      <c r="O160" s="89"/>
      <c r="P160" s="89"/>
    </row>
    <row r="161" spans="10:16" x14ac:dyDescent="0.2">
      <c r="J161" s="89"/>
      <c r="K161" s="89"/>
      <c r="L161" s="44"/>
      <c r="M161" s="89"/>
      <c r="N161" s="89"/>
      <c r="O161" s="89"/>
      <c r="P161" s="89"/>
    </row>
    <row r="162" spans="10:16" x14ac:dyDescent="0.2">
      <c r="J162" s="89"/>
      <c r="K162" s="89"/>
      <c r="L162" s="44"/>
      <c r="M162" s="89"/>
      <c r="N162" s="89"/>
      <c r="O162" s="89"/>
      <c r="P162" s="89"/>
    </row>
    <row r="163" spans="10:16" x14ac:dyDescent="0.2">
      <c r="J163" s="89"/>
      <c r="K163" s="89"/>
      <c r="L163" s="44"/>
      <c r="M163" s="89"/>
      <c r="N163" s="89"/>
      <c r="O163" s="89"/>
      <c r="P163" s="89"/>
    </row>
    <row r="164" spans="10:16" x14ac:dyDescent="0.2">
      <c r="J164" s="89"/>
      <c r="K164" s="89"/>
      <c r="L164" s="44"/>
      <c r="M164" s="89"/>
      <c r="N164" s="89"/>
      <c r="O164" s="89"/>
      <c r="P164" s="89"/>
    </row>
    <row r="165" spans="10:16" x14ac:dyDescent="0.2">
      <c r="J165" s="89"/>
      <c r="K165" s="89"/>
      <c r="L165" s="44"/>
      <c r="M165" s="89"/>
      <c r="N165" s="89"/>
      <c r="O165" s="89"/>
      <c r="P165" s="89"/>
    </row>
    <row r="166" spans="10:16" x14ac:dyDescent="0.2">
      <c r="L166" s="44"/>
    </row>
    <row r="167" spans="10:16" x14ac:dyDescent="0.2">
      <c r="L167" s="44"/>
    </row>
    <row r="168" spans="10:16" x14ac:dyDescent="0.2">
      <c r="L168" s="44"/>
    </row>
    <row r="169" spans="10:16" x14ac:dyDescent="0.2">
      <c r="L169" s="44"/>
    </row>
    <row r="170" spans="10:16" x14ac:dyDescent="0.2">
      <c r="L170" s="44"/>
    </row>
    <row r="171" spans="10:16" x14ac:dyDescent="0.2">
      <c r="L171" s="44"/>
    </row>
    <row r="172" spans="10:16" x14ac:dyDescent="0.2">
      <c r="L172" s="44"/>
    </row>
    <row r="173" spans="10:16" x14ac:dyDescent="0.2">
      <c r="L173" s="44"/>
    </row>
    <row r="174" spans="10:16" x14ac:dyDescent="0.2">
      <c r="L174" s="44"/>
    </row>
    <row r="175" spans="10:16" x14ac:dyDescent="0.2">
      <c r="L175" s="44"/>
    </row>
    <row r="176" spans="10:16" x14ac:dyDescent="0.2">
      <c r="L176" s="44"/>
    </row>
    <row r="177" spans="12:12" x14ac:dyDescent="0.2">
      <c r="L177" s="44"/>
    </row>
    <row r="178" spans="12:12" x14ac:dyDescent="0.2">
      <c r="L178" s="44"/>
    </row>
    <row r="179" spans="12:12" x14ac:dyDescent="0.2">
      <c r="L179" s="44"/>
    </row>
    <row r="180" spans="12:12" x14ac:dyDescent="0.2">
      <c r="L180" s="44"/>
    </row>
    <row r="181" spans="12:12" x14ac:dyDescent="0.2">
      <c r="L181" s="44"/>
    </row>
    <row r="182" spans="12:12" x14ac:dyDescent="0.2">
      <c r="L182" s="44"/>
    </row>
    <row r="183" spans="12:12" x14ac:dyDescent="0.2">
      <c r="L183" s="44"/>
    </row>
    <row r="184" spans="12:12" x14ac:dyDescent="0.2">
      <c r="L184" s="44"/>
    </row>
    <row r="185" spans="12:12" x14ac:dyDescent="0.2">
      <c r="L185" s="44"/>
    </row>
    <row r="186" spans="12:12" x14ac:dyDescent="0.2">
      <c r="L186" s="44"/>
    </row>
    <row r="187" spans="12:12" x14ac:dyDescent="0.2">
      <c r="L187" s="44"/>
    </row>
    <row r="188" spans="12:12" x14ac:dyDescent="0.2">
      <c r="L188" s="44"/>
    </row>
    <row r="189" spans="12:12" x14ac:dyDescent="0.2">
      <c r="L189" s="44"/>
    </row>
    <row r="190" spans="12:12" x14ac:dyDescent="0.2">
      <c r="L190" s="44"/>
    </row>
    <row r="191" spans="12:12" x14ac:dyDescent="0.2">
      <c r="L191" s="44"/>
    </row>
    <row r="192" spans="12:12" x14ac:dyDescent="0.2">
      <c r="L192" s="44"/>
    </row>
    <row r="193" spans="12:12" x14ac:dyDescent="0.2">
      <c r="L193" s="44"/>
    </row>
    <row r="194" spans="12:12" x14ac:dyDescent="0.2">
      <c r="L194" s="44"/>
    </row>
    <row r="195" spans="12:12" x14ac:dyDescent="0.2">
      <c r="L195" s="44"/>
    </row>
    <row r="196" spans="12:12" x14ac:dyDescent="0.2">
      <c r="L196" s="44"/>
    </row>
    <row r="197" spans="12:12" x14ac:dyDescent="0.2">
      <c r="L197" s="44"/>
    </row>
    <row r="198" spans="12:12" x14ac:dyDescent="0.2">
      <c r="L198" s="44"/>
    </row>
    <row r="199" spans="12:12" x14ac:dyDescent="0.2">
      <c r="L199" s="44"/>
    </row>
    <row r="200" spans="12:12" x14ac:dyDescent="0.2">
      <c r="L200" s="44"/>
    </row>
    <row r="201" spans="12:12" x14ac:dyDescent="0.2">
      <c r="L201" s="44"/>
    </row>
    <row r="202" spans="12:12" x14ac:dyDescent="0.2">
      <c r="L202" s="44"/>
    </row>
    <row r="203" spans="12:12" x14ac:dyDescent="0.2">
      <c r="L203" s="44"/>
    </row>
    <row r="204" spans="12:12" x14ac:dyDescent="0.2">
      <c r="L204" s="44"/>
    </row>
    <row r="205" spans="12:12" x14ac:dyDescent="0.2">
      <c r="L205" s="44"/>
    </row>
    <row r="206" spans="12:12" x14ac:dyDescent="0.2">
      <c r="L206" s="44"/>
    </row>
    <row r="207" spans="12:12" x14ac:dyDescent="0.2">
      <c r="L207" s="44"/>
    </row>
    <row r="208" spans="12:12" x14ac:dyDescent="0.2">
      <c r="L208" s="44"/>
    </row>
    <row r="209" spans="12:12" x14ac:dyDescent="0.2">
      <c r="L209" s="44"/>
    </row>
    <row r="210" spans="12:12" x14ac:dyDescent="0.2">
      <c r="L210" s="44"/>
    </row>
    <row r="211" spans="12:12" x14ac:dyDescent="0.2">
      <c r="L211" s="44"/>
    </row>
    <row r="212" spans="12:12" x14ac:dyDescent="0.2">
      <c r="L212" s="44"/>
    </row>
    <row r="213" spans="12:12" x14ac:dyDescent="0.2">
      <c r="L213" s="44"/>
    </row>
    <row r="214" spans="12:12" x14ac:dyDescent="0.2">
      <c r="L214" s="44"/>
    </row>
    <row r="215" spans="12:12" x14ac:dyDescent="0.2">
      <c r="L215" s="44"/>
    </row>
    <row r="216" spans="12:12" x14ac:dyDescent="0.2">
      <c r="L216" s="44"/>
    </row>
    <row r="217" spans="12:12" x14ac:dyDescent="0.2">
      <c r="L217" s="44"/>
    </row>
    <row r="218" spans="12:12" x14ac:dyDescent="0.2">
      <c r="L218" s="44"/>
    </row>
    <row r="219" spans="12:12" x14ac:dyDescent="0.2">
      <c r="L219" s="44"/>
    </row>
    <row r="220" spans="12:12" x14ac:dyDescent="0.2">
      <c r="L220" s="44"/>
    </row>
    <row r="221" spans="12:12" x14ac:dyDescent="0.2">
      <c r="L221" s="44"/>
    </row>
    <row r="222" spans="12:12" x14ac:dyDescent="0.2">
      <c r="L222" s="44"/>
    </row>
    <row r="223" spans="12:12" x14ac:dyDescent="0.2">
      <c r="L223" s="44"/>
    </row>
    <row r="224" spans="12:12" x14ac:dyDescent="0.2">
      <c r="L224" s="44"/>
    </row>
    <row r="225" spans="12:12" x14ac:dyDescent="0.2">
      <c r="L225" s="44"/>
    </row>
    <row r="226" spans="12:12" x14ac:dyDescent="0.2">
      <c r="L226" s="44"/>
    </row>
    <row r="227" spans="12:12" x14ac:dyDescent="0.2">
      <c r="L227" s="44"/>
    </row>
    <row r="228" spans="12:12" x14ac:dyDescent="0.2">
      <c r="L228" s="44"/>
    </row>
    <row r="229" spans="12:12" x14ac:dyDescent="0.2">
      <c r="L229" s="44"/>
    </row>
    <row r="230" spans="12:12" x14ac:dyDescent="0.2">
      <c r="L230" s="44"/>
    </row>
    <row r="231" spans="12:12" x14ac:dyDescent="0.2">
      <c r="L231" s="44"/>
    </row>
    <row r="232" spans="12:12" x14ac:dyDescent="0.2">
      <c r="L232" s="44"/>
    </row>
    <row r="233" spans="12:12" x14ac:dyDescent="0.2">
      <c r="L233" s="44"/>
    </row>
    <row r="234" spans="12:12" x14ac:dyDescent="0.2">
      <c r="L234" s="44"/>
    </row>
    <row r="235" spans="12:12" x14ac:dyDescent="0.2">
      <c r="L235" s="44"/>
    </row>
    <row r="236" spans="12:12" x14ac:dyDescent="0.2">
      <c r="L236" s="44"/>
    </row>
    <row r="237" spans="12:12" x14ac:dyDescent="0.2">
      <c r="L237" s="44"/>
    </row>
    <row r="238" spans="12:12" x14ac:dyDescent="0.2">
      <c r="L238" s="44"/>
    </row>
    <row r="239" spans="12:12" x14ac:dyDescent="0.2">
      <c r="L239" s="44"/>
    </row>
    <row r="240" spans="12:12" x14ac:dyDescent="0.2">
      <c r="L240" s="44"/>
    </row>
    <row r="241" spans="12:12" x14ac:dyDescent="0.2">
      <c r="L241" s="44"/>
    </row>
    <row r="242" spans="12:12" x14ac:dyDescent="0.2">
      <c r="L242" s="44"/>
    </row>
    <row r="243" spans="12:12" x14ac:dyDescent="0.2">
      <c r="L243" s="44"/>
    </row>
    <row r="244" spans="12:12" x14ac:dyDescent="0.2">
      <c r="L244" s="44"/>
    </row>
    <row r="245" spans="12:12" x14ac:dyDescent="0.2">
      <c r="L245" s="44"/>
    </row>
    <row r="246" spans="12:12" x14ac:dyDescent="0.2">
      <c r="L246" s="44"/>
    </row>
    <row r="247" spans="12:12" x14ac:dyDescent="0.2">
      <c r="L247" s="44"/>
    </row>
    <row r="248" spans="12:12" x14ac:dyDescent="0.2">
      <c r="L248" s="44"/>
    </row>
    <row r="249" spans="12:12" x14ac:dyDescent="0.2">
      <c r="L249" s="44"/>
    </row>
    <row r="250" spans="12:12" x14ac:dyDescent="0.2">
      <c r="L250" s="44"/>
    </row>
    <row r="251" spans="12:12" x14ac:dyDescent="0.2">
      <c r="L251" s="44"/>
    </row>
    <row r="252" spans="12:12" x14ac:dyDescent="0.2">
      <c r="L252" s="44"/>
    </row>
    <row r="253" spans="12:12" x14ac:dyDescent="0.2">
      <c r="L253" s="44"/>
    </row>
    <row r="254" spans="12:12" x14ac:dyDescent="0.2">
      <c r="L254" s="44"/>
    </row>
    <row r="255" spans="12:12" x14ac:dyDescent="0.2">
      <c r="L255" s="44"/>
    </row>
    <row r="256" spans="12:12" x14ac:dyDescent="0.2">
      <c r="L256" s="44"/>
    </row>
    <row r="257" spans="12:12" x14ac:dyDescent="0.2">
      <c r="L257" s="44"/>
    </row>
    <row r="258" spans="12:12" x14ac:dyDescent="0.2">
      <c r="L258" s="44"/>
    </row>
    <row r="259" spans="12:12" x14ac:dyDescent="0.2">
      <c r="L259" s="44"/>
    </row>
    <row r="260" spans="12:12" x14ac:dyDescent="0.2">
      <c r="L260" s="44"/>
    </row>
    <row r="261" spans="12:12" x14ac:dyDescent="0.2">
      <c r="L261" s="44"/>
    </row>
    <row r="262" spans="12:12" x14ac:dyDescent="0.2">
      <c r="L262" s="44"/>
    </row>
    <row r="263" spans="12:12" x14ac:dyDescent="0.2">
      <c r="L263" s="44"/>
    </row>
    <row r="264" spans="12:12" x14ac:dyDescent="0.2">
      <c r="L264" s="44"/>
    </row>
    <row r="265" spans="12:12" x14ac:dyDescent="0.2">
      <c r="L265" s="44"/>
    </row>
    <row r="266" spans="12:12" x14ac:dyDescent="0.2">
      <c r="L266" s="44"/>
    </row>
    <row r="267" spans="12:12" x14ac:dyDescent="0.2">
      <c r="L267" s="44"/>
    </row>
    <row r="268" spans="12:12" x14ac:dyDescent="0.2">
      <c r="L268" s="44"/>
    </row>
    <row r="269" spans="12:12" x14ac:dyDescent="0.2">
      <c r="L269" s="44"/>
    </row>
    <row r="270" spans="12:12" x14ac:dyDescent="0.2">
      <c r="L270" s="44"/>
    </row>
    <row r="271" spans="12:12" x14ac:dyDescent="0.2">
      <c r="L271" s="44"/>
    </row>
    <row r="272" spans="12:12" x14ac:dyDescent="0.2">
      <c r="L272" s="44"/>
    </row>
    <row r="273" spans="12:12" x14ac:dyDescent="0.2">
      <c r="L273" s="44"/>
    </row>
    <row r="274" spans="12:12" x14ac:dyDescent="0.2">
      <c r="L274" s="44"/>
    </row>
    <row r="275" spans="12:12" x14ac:dyDescent="0.2">
      <c r="L275" s="44"/>
    </row>
    <row r="276" spans="12:12" x14ac:dyDescent="0.2">
      <c r="L276" s="44"/>
    </row>
    <row r="277" spans="12:12" x14ac:dyDescent="0.2">
      <c r="L277" s="44"/>
    </row>
    <row r="278" spans="12:12" x14ac:dyDescent="0.2">
      <c r="L278" s="44"/>
    </row>
    <row r="279" spans="12:12" x14ac:dyDescent="0.2">
      <c r="L279" s="44"/>
    </row>
    <row r="280" spans="12:12" x14ac:dyDescent="0.2">
      <c r="L280" s="44"/>
    </row>
    <row r="281" spans="12:12" x14ac:dyDescent="0.2">
      <c r="L281" s="44"/>
    </row>
    <row r="282" spans="12:12" x14ac:dyDescent="0.2">
      <c r="L282" s="44"/>
    </row>
    <row r="283" spans="12:12" x14ac:dyDescent="0.2">
      <c r="L283" s="44"/>
    </row>
    <row r="284" spans="12:12" x14ac:dyDescent="0.2">
      <c r="L284" s="44"/>
    </row>
    <row r="285" spans="12:12" x14ac:dyDescent="0.2">
      <c r="L285" s="44"/>
    </row>
    <row r="286" spans="12:12" x14ac:dyDescent="0.2">
      <c r="L286" s="44"/>
    </row>
    <row r="287" spans="12:12" x14ac:dyDescent="0.2">
      <c r="L287" s="44"/>
    </row>
    <row r="288" spans="12:12" x14ac:dyDescent="0.2">
      <c r="L288" s="44"/>
    </row>
    <row r="289" spans="12:12" x14ac:dyDescent="0.2">
      <c r="L289" s="44"/>
    </row>
    <row r="290" spans="12:12" x14ac:dyDescent="0.2">
      <c r="L290" s="44"/>
    </row>
    <row r="291" spans="12:12" x14ac:dyDescent="0.2">
      <c r="L291" s="44"/>
    </row>
    <row r="292" spans="12:12" x14ac:dyDescent="0.2">
      <c r="L292" s="44"/>
    </row>
    <row r="293" spans="12:12" x14ac:dyDescent="0.2">
      <c r="L293" s="44"/>
    </row>
    <row r="294" spans="12:12" x14ac:dyDescent="0.2">
      <c r="L294" s="44"/>
    </row>
    <row r="295" spans="12:12" x14ac:dyDescent="0.2">
      <c r="L295" s="44"/>
    </row>
    <row r="296" spans="12:12" x14ac:dyDescent="0.2">
      <c r="L296" s="44"/>
    </row>
    <row r="297" spans="12:12" x14ac:dyDescent="0.2">
      <c r="L297" s="44"/>
    </row>
    <row r="298" spans="12:12" x14ac:dyDescent="0.2">
      <c r="L298" s="44"/>
    </row>
    <row r="299" spans="12:12" x14ac:dyDescent="0.2">
      <c r="L299" s="44"/>
    </row>
    <row r="300" spans="12:12" x14ac:dyDescent="0.2">
      <c r="L300" s="44"/>
    </row>
    <row r="301" spans="12:12" x14ac:dyDescent="0.2">
      <c r="L301" s="44"/>
    </row>
    <row r="302" spans="12:12" x14ac:dyDescent="0.2">
      <c r="L302" s="44"/>
    </row>
    <row r="303" spans="12:12" x14ac:dyDescent="0.2">
      <c r="L303" s="44"/>
    </row>
    <row r="304" spans="12:12" x14ac:dyDescent="0.2">
      <c r="L304" s="44"/>
    </row>
    <row r="305" spans="12:12" x14ac:dyDescent="0.2">
      <c r="L305" s="44"/>
    </row>
    <row r="306" spans="12:12" x14ac:dyDescent="0.2">
      <c r="L306" s="44"/>
    </row>
    <row r="307" spans="12:12" x14ac:dyDescent="0.2">
      <c r="L307" s="44"/>
    </row>
    <row r="308" spans="12:12" x14ac:dyDescent="0.2">
      <c r="L308" s="44"/>
    </row>
    <row r="309" spans="12:12" x14ac:dyDescent="0.2">
      <c r="L309" s="44"/>
    </row>
    <row r="310" spans="12:12" x14ac:dyDescent="0.2">
      <c r="L310" s="44"/>
    </row>
    <row r="311" spans="12:12" x14ac:dyDescent="0.2">
      <c r="L311" s="44"/>
    </row>
    <row r="312" spans="12:12" x14ac:dyDescent="0.2">
      <c r="L312" s="44"/>
    </row>
    <row r="313" spans="12:12" x14ac:dyDescent="0.2">
      <c r="L313" s="44"/>
    </row>
    <row r="314" spans="12:12" x14ac:dyDescent="0.2">
      <c r="L314" s="44"/>
    </row>
    <row r="315" spans="12:12" x14ac:dyDescent="0.2">
      <c r="L315" s="44"/>
    </row>
    <row r="316" spans="12:12" x14ac:dyDescent="0.2">
      <c r="L316" s="44"/>
    </row>
    <row r="317" spans="12:12" x14ac:dyDescent="0.2">
      <c r="L317" s="44"/>
    </row>
    <row r="318" spans="12:12" x14ac:dyDescent="0.2">
      <c r="L318" s="44"/>
    </row>
    <row r="319" spans="12:12" x14ac:dyDescent="0.2">
      <c r="L319" s="44"/>
    </row>
    <row r="320" spans="12:12" x14ac:dyDescent="0.2">
      <c r="L320" s="44"/>
    </row>
    <row r="321" spans="12:12" x14ac:dyDescent="0.2">
      <c r="L321" s="44"/>
    </row>
    <row r="322" spans="12:12" x14ac:dyDescent="0.2">
      <c r="L322" s="44"/>
    </row>
    <row r="323" spans="12:12" x14ac:dyDescent="0.2">
      <c r="L323" s="44"/>
    </row>
    <row r="324" spans="12:12" x14ac:dyDescent="0.2">
      <c r="L324" s="44"/>
    </row>
    <row r="325" spans="12:12" x14ac:dyDescent="0.2">
      <c r="L325" s="44"/>
    </row>
    <row r="326" spans="12:12" x14ac:dyDescent="0.2">
      <c r="L326" s="44"/>
    </row>
    <row r="327" spans="12:12" x14ac:dyDescent="0.2">
      <c r="L327" s="44"/>
    </row>
    <row r="328" spans="12:12" x14ac:dyDescent="0.2">
      <c r="L328" s="44"/>
    </row>
    <row r="329" spans="12:12" x14ac:dyDescent="0.2">
      <c r="L329" s="44"/>
    </row>
    <row r="330" spans="12:12" x14ac:dyDescent="0.2">
      <c r="L330" s="44"/>
    </row>
    <row r="331" spans="12:12" x14ac:dyDescent="0.2">
      <c r="L331" s="44"/>
    </row>
    <row r="332" spans="12:12" x14ac:dyDescent="0.2">
      <c r="L332" s="44"/>
    </row>
    <row r="333" spans="12:12" x14ac:dyDescent="0.2">
      <c r="L333" s="44"/>
    </row>
    <row r="334" spans="12:12" x14ac:dyDescent="0.2">
      <c r="L334" s="44"/>
    </row>
    <row r="335" spans="12:12" x14ac:dyDescent="0.2">
      <c r="L335" s="44"/>
    </row>
    <row r="336" spans="12:12" x14ac:dyDescent="0.2">
      <c r="L336" s="44"/>
    </row>
    <row r="337" spans="12:12" x14ac:dyDescent="0.2">
      <c r="L337" s="44"/>
    </row>
    <row r="338" spans="12:12" x14ac:dyDescent="0.2">
      <c r="L338" s="44"/>
    </row>
    <row r="339" spans="12:12" x14ac:dyDescent="0.2">
      <c r="L339" s="44"/>
    </row>
    <row r="340" spans="12:12" x14ac:dyDescent="0.2">
      <c r="L340" s="44"/>
    </row>
    <row r="341" spans="12:12" x14ac:dyDescent="0.2">
      <c r="L341" s="44"/>
    </row>
    <row r="342" spans="12:12" x14ac:dyDescent="0.2">
      <c r="L342" s="44"/>
    </row>
    <row r="343" spans="12:12" x14ac:dyDescent="0.2">
      <c r="L343" s="44"/>
    </row>
    <row r="344" spans="12:12" x14ac:dyDescent="0.2">
      <c r="L344" s="44"/>
    </row>
    <row r="345" spans="12:12" x14ac:dyDescent="0.2">
      <c r="L345" s="44"/>
    </row>
    <row r="346" spans="12:12" x14ac:dyDescent="0.2">
      <c r="L346" s="44"/>
    </row>
    <row r="347" spans="12:12" x14ac:dyDescent="0.2">
      <c r="L347" s="44"/>
    </row>
    <row r="348" spans="12:12" x14ac:dyDescent="0.2">
      <c r="L348" s="44"/>
    </row>
    <row r="349" spans="12:12" x14ac:dyDescent="0.2">
      <c r="L349" s="44"/>
    </row>
    <row r="350" spans="12:12" x14ac:dyDescent="0.2">
      <c r="L350" s="44"/>
    </row>
    <row r="351" spans="12:12" x14ac:dyDescent="0.2">
      <c r="L351" s="44"/>
    </row>
    <row r="352" spans="12:12" x14ac:dyDescent="0.2">
      <c r="L352" s="44"/>
    </row>
    <row r="353" spans="12:12" x14ac:dyDescent="0.2">
      <c r="L353" s="44"/>
    </row>
    <row r="354" spans="12:12" x14ac:dyDescent="0.2">
      <c r="L354" s="44"/>
    </row>
    <row r="355" spans="12:12" x14ac:dyDescent="0.2">
      <c r="L355" s="44"/>
    </row>
    <row r="356" spans="12:12" x14ac:dyDescent="0.2">
      <c r="L356" s="44"/>
    </row>
    <row r="357" spans="12:12" x14ac:dyDescent="0.2">
      <c r="L357" s="44"/>
    </row>
    <row r="358" spans="12:12" x14ac:dyDescent="0.2">
      <c r="L358" s="44"/>
    </row>
    <row r="359" spans="12:12" x14ac:dyDescent="0.2">
      <c r="L359" s="44"/>
    </row>
    <row r="360" spans="12:12" x14ac:dyDescent="0.2">
      <c r="L360" s="44"/>
    </row>
    <row r="361" spans="12:12" x14ac:dyDescent="0.2">
      <c r="L361" s="44"/>
    </row>
    <row r="362" spans="12:12" x14ac:dyDescent="0.2">
      <c r="L362" s="44"/>
    </row>
    <row r="363" spans="12:12" x14ac:dyDescent="0.2">
      <c r="L363" s="44"/>
    </row>
    <row r="364" spans="12:12" x14ac:dyDescent="0.2">
      <c r="L364" s="44"/>
    </row>
    <row r="365" spans="12:12" x14ac:dyDescent="0.2">
      <c r="L365" s="44"/>
    </row>
    <row r="366" spans="12:12" x14ac:dyDescent="0.2">
      <c r="L366" s="44"/>
    </row>
    <row r="367" spans="12:12" x14ac:dyDescent="0.2">
      <c r="L367" s="44"/>
    </row>
    <row r="368" spans="12:12" x14ac:dyDescent="0.2">
      <c r="L368" s="44"/>
    </row>
    <row r="369" spans="12:12" x14ac:dyDescent="0.2">
      <c r="L369" s="44"/>
    </row>
    <row r="370" spans="12:12" x14ac:dyDescent="0.2">
      <c r="L370" s="44"/>
    </row>
    <row r="371" spans="12:12" x14ac:dyDescent="0.2">
      <c r="L371" s="44"/>
    </row>
    <row r="372" spans="12:12" x14ac:dyDescent="0.2">
      <c r="L372" s="44"/>
    </row>
    <row r="373" spans="12:12" x14ac:dyDescent="0.2">
      <c r="L373" s="44"/>
    </row>
    <row r="374" spans="12:12" x14ac:dyDescent="0.2">
      <c r="L374" s="44"/>
    </row>
    <row r="375" spans="12:12" x14ac:dyDescent="0.2">
      <c r="L375" s="44"/>
    </row>
    <row r="376" spans="12:12" x14ac:dyDescent="0.2">
      <c r="L376" s="44"/>
    </row>
    <row r="377" spans="12:12" x14ac:dyDescent="0.2">
      <c r="L377" s="44"/>
    </row>
    <row r="378" spans="12:12" x14ac:dyDescent="0.2">
      <c r="L378" s="44"/>
    </row>
    <row r="379" spans="12:12" x14ac:dyDescent="0.2">
      <c r="L379" s="44"/>
    </row>
    <row r="380" spans="12:12" x14ac:dyDescent="0.2">
      <c r="L380" s="44"/>
    </row>
    <row r="381" spans="12:12" x14ac:dyDescent="0.2">
      <c r="L381" s="44"/>
    </row>
    <row r="382" spans="12:12" x14ac:dyDescent="0.2">
      <c r="L382" s="44"/>
    </row>
    <row r="383" spans="12:12" x14ac:dyDescent="0.2">
      <c r="L383" s="44"/>
    </row>
    <row r="384" spans="12:12" x14ac:dyDescent="0.2">
      <c r="L384" s="44"/>
    </row>
    <row r="385" spans="12:12" x14ac:dyDescent="0.2">
      <c r="L385" s="44"/>
    </row>
    <row r="386" spans="12:12" x14ac:dyDescent="0.2">
      <c r="L386" s="44"/>
    </row>
    <row r="387" spans="12:12" x14ac:dyDescent="0.2">
      <c r="L387" s="44"/>
    </row>
    <row r="388" spans="12:12" x14ac:dyDescent="0.2">
      <c r="L388" s="44"/>
    </row>
    <row r="389" spans="12:12" x14ac:dyDescent="0.2">
      <c r="L389" s="44"/>
    </row>
    <row r="390" spans="12:12" x14ac:dyDescent="0.2">
      <c r="L390" s="44"/>
    </row>
    <row r="391" spans="12:12" x14ac:dyDescent="0.2">
      <c r="L391" s="44"/>
    </row>
    <row r="392" spans="12:12" x14ac:dyDescent="0.2">
      <c r="L392" s="44"/>
    </row>
    <row r="393" spans="12:12" x14ac:dyDescent="0.2">
      <c r="L393" s="44"/>
    </row>
    <row r="394" spans="12:12" x14ac:dyDescent="0.2">
      <c r="L394" s="44"/>
    </row>
    <row r="395" spans="12:12" x14ac:dyDescent="0.2">
      <c r="L395" s="44"/>
    </row>
    <row r="396" spans="12:12" x14ac:dyDescent="0.2">
      <c r="L396" s="44"/>
    </row>
    <row r="397" spans="12:12" x14ac:dyDescent="0.2">
      <c r="L397" s="44"/>
    </row>
    <row r="398" spans="12:12" x14ac:dyDescent="0.2">
      <c r="L398" s="44"/>
    </row>
    <row r="399" spans="12:12" x14ac:dyDescent="0.2">
      <c r="L399" s="44"/>
    </row>
    <row r="400" spans="12:12" x14ac:dyDescent="0.2">
      <c r="L400" s="44"/>
    </row>
    <row r="401" spans="12:12" x14ac:dyDescent="0.2">
      <c r="L401" s="44"/>
    </row>
    <row r="402" spans="12:12" x14ac:dyDescent="0.2">
      <c r="L402" s="44"/>
    </row>
    <row r="403" spans="12:12" x14ac:dyDescent="0.2">
      <c r="L403" s="44"/>
    </row>
    <row r="404" spans="12:12" x14ac:dyDescent="0.2">
      <c r="L404" s="44"/>
    </row>
    <row r="405" spans="12:12" x14ac:dyDescent="0.2">
      <c r="L405" s="44"/>
    </row>
    <row r="406" spans="12:12" x14ac:dyDescent="0.2">
      <c r="L406" s="44"/>
    </row>
    <row r="407" spans="12:12" x14ac:dyDescent="0.2">
      <c r="L407" s="44"/>
    </row>
    <row r="408" spans="12:12" x14ac:dyDescent="0.2">
      <c r="L408" s="44"/>
    </row>
    <row r="409" spans="12:12" x14ac:dyDescent="0.2">
      <c r="L409" s="44"/>
    </row>
    <row r="410" spans="12:12" x14ac:dyDescent="0.2">
      <c r="L410" s="44"/>
    </row>
    <row r="411" spans="12:12" x14ac:dyDescent="0.2">
      <c r="L411" s="44"/>
    </row>
    <row r="412" spans="12:12" x14ac:dyDescent="0.2">
      <c r="L412" s="44"/>
    </row>
    <row r="413" spans="12:12" x14ac:dyDescent="0.2">
      <c r="L413" s="44"/>
    </row>
    <row r="414" spans="12:12" x14ac:dyDescent="0.2">
      <c r="L414" s="44"/>
    </row>
    <row r="415" spans="12:12" x14ac:dyDescent="0.2">
      <c r="L415" s="44"/>
    </row>
    <row r="416" spans="12:12" x14ac:dyDescent="0.2">
      <c r="L416" s="44"/>
    </row>
    <row r="417" spans="12:12" x14ac:dyDescent="0.2">
      <c r="L417" s="44"/>
    </row>
    <row r="418" spans="12:12" x14ac:dyDescent="0.2">
      <c r="L418" s="44"/>
    </row>
    <row r="419" spans="12:12" x14ac:dyDescent="0.2">
      <c r="L419" s="44"/>
    </row>
    <row r="420" spans="12:12" x14ac:dyDescent="0.2">
      <c r="L420" s="44"/>
    </row>
    <row r="421" spans="12:12" x14ac:dyDescent="0.2">
      <c r="L421" s="44"/>
    </row>
    <row r="422" spans="12:12" x14ac:dyDescent="0.2">
      <c r="L422" s="44"/>
    </row>
    <row r="423" spans="12:12" x14ac:dyDescent="0.2">
      <c r="L423" s="44"/>
    </row>
    <row r="424" spans="12:12" x14ac:dyDescent="0.2">
      <c r="L424" s="44"/>
    </row>
    <row r="425" spans="12:12" x14ac:dyDescent="0.2">
      <c r="L425" s="44"/>
    </row>
    <row r="426" spans="12:12" x14ac:dyDescent="0.2">
      <c r="L426" s="44"/>
    </row>
    <row r="427" spans="12:12" x14ac:dyDescent="0.2">
      <c r="L427" s="44"/>
    </row>
    <row r="428" spans="12:12" x14ac:dyDescent="0.2">
      <c r="L428" s="44"/>
    </row>
    <row r="429" spans="12:12" x14ac:dyDescent="0.2">
      <c r="L429" s="44"/>
    </row>
    <row r="430" spans="12:12" x14ac:dyDescent="0.2">
      <c r="L430" s="44"/>
    </row>
    <row r="431" spans="12:12" x14ac:dyDescent="0.2">
      <c r="L431" s="44"/>
    </row>
    <row r="432" spans="12:12" x14ac:dyDescent="0.2">
      <c r="L432" s="44"/>
    </row>
    <row r="433" spans="12:12" x14ac:dyDescent="0.2">
      <c r="L433" s="44"/>
    </row>
    <row r="434" spans="12:12" x14ac:dyDescent="0.2">
      <c r="L434" s="44"/>
    </row>
    <row r="435" spans="12:12" x14ac:dyDescent="0.2">
      <c r="L435" s="44"/>
    </row>
    <row r="436" spans="12:12" x14ac:dyDescent="0.2">
      <c r="L436" s="44"/>
    </row>
    <row r="437" spans="12:12" x14ac:dyDescent="0.2">
      <c r="L437" s="44"/>
    </row>
    <row r="438" spans="12:12" x14ac:dyDescent="0.2">
      <c r="L438" s="44"/>
    </row>
    <row r="439" spans="12:12" x14ac:dyDescent="0.2">
      <c r="L439" s="44"/>
    </row>
    <row r="440" spans="12:12" x14ac:dyDescent="0.2">
      <c r="L440" s="44"/>
    </row>
    <row r="441" spans="12:12" x14ac:dyDescent="0.2">
      <c r="L441" s="44"/>
    </row>
    <row r="442" spans="12:12" x14ac:dyDescent="0.2">
      <c r="L442" s="44"/>
    </row>
    <row r="443" spans="12:12" x14ac:dyDescent="0.2">
      <c r="L443" s="44"/>
    </row>
    <row r="444" spans="12:12" x14ac:dyDescent="0.2">
      <c r="L444" s="44"/>
    </row>
    <row r="445" spans="12:12" x14ac:dyDescent="0.2">
      <c r="L445" s="44"/>
    </row>
    <row r="446" spans="12:12" x14ac:dyDescent="0.2">
      <c r="L446" s="44"/>
    </row>
    <row r="447" spans="12:12" x14ac:dyDescent="0.2">
      <c r="L447" s="44"/>
    </row>
    <row r="448" spans="12:12" x14ac:dyDescent="0.2">
      <c r="L448" s="44"/>
    </row>
    <row r="449" spans="12:12" x14ac:dyDescent="0.2">
      <c r="L449" s="44"/>
    </row>
    <row r="450" spans="12:12" x14ac:dyDescent="0.2">
      <c r="L450" s="44"/>
    </row>
    <row r="451" spans="12:12" x14ac:dyDescent="0.2">
      <c r="L451" s="44"/>
    </row>
    <row r="452" spans="12:12" x14ac:dyDescent="0.2">
      <c r="L452" s="44"/>
    </row>
    <row r="453" spans="12:12" x14ac:dyDescent="0.2">
      <c r="L453" s="44"/>
    </row>
    <row r="454" spans="12:12" x14ac:dyDescent="0.2">
      <c r="L454" s="44"/>
    </row>
    <row r="455" spans="12:12" x14ac:dyDescent="0.2">
      <c r="L455" s="44"/>
    </row>
    <row r="456" spans="12:12" x14ac:dyDescent="0.2">
      <c r="L456" s="44"/>
    </row>
    <row r="457" spans="12:12" x14ac:dyDescent="0.2">
      <c r="L457" s="44"/>
    </row>
    <row r="458" spans="12:12" x14ac:dyDescent="0.2">
      <c r="L458" s="44"/>
    </row>
    <row r="459" spans="12:12" x14ac:dyDescent="0.2">
      <c r="L459" s="44"/>
    </row>
    <row r="460" spans="12:12" x14ac:dyDescent="0.2">
      <c r="L460" s="44"/>
    </row>
    <row r="461" spans="12:12" x14ac:dyDescent="0.2">
      <c r="L461" s="44"/>
    </row>
    <row r="462" spans="12:12" x14ac:dyDescent="0.2">
      <c r="L462" s="44"/>
    </row>
    <row r="463" spans="12:12" x14ac:dyDescent="0.2">
      <c r="L463" s="44"/>
    </row>
    <row r="464" spans="12:12" x14ac:dyDescent="0.2">
      <c r="L464" s="44"/>
    </row>
    <row r="465" spans="12:12" x14ac:dyDescent="0.2">
      <c r="L465" s="44"/>
    </row>
    <row r="466" spans="12:12" x14ac:dyDescent="0.2">
      <c r="L466" s="44"/>
    </row>
    <row r="467" spans="12:12" x14ac:dyDescent="0.2">
      <c r="L467" s="44"/>
    </row>
    <row r="468" spans="12:12" x14ac:dyDescent="0.2">
      <c r="L468" s="44"/>
    </row>
    <row r="469" spans="12:12" x14ac:dyDescent="0.2">
      <c r="L469" s="44"/>
    </row>
    <row r="470" spans="12:12" x14ac:dyDescent="0.2">
      <c r="L470" s="44"/>
    </row>
    <row r="471" spans="12:12" x14ac:dyDescent="0.2">
      <c r="L471" s="44"/>
    </row>
    <row r="472" spans="12:12" x14ac:dyDescent="0.2">
      <c r="L472" s="44"/>
    </row>
    <row r="473" spans="12:12" x14ac:dyDescent="0.2">
      <c r="L473" s="44"/>
    </row>
    <row r="474" spans="12:12" x14ac:dyDescent="0.2">
      <c r="L474" s="44"/>
    </row>
    <row r="475" spans="12:12" x14ac:dyDescent="0.2">
      <c r="L475" s="44"/>
    </row>
    <row r="476" spans="12:12" x14ac:dyDescent="0.2">
      <c r="L476" s="44"/>
    </row>
    <row r="477" spans="12:12" x14ac:dyDescent="0.2">
      <c r="L477" s="44"/>
    </row>
    <row r="478" spans="12:12" x14ac:dyDescent="0.2">
      <c r="L478" s="44"/>
    </row>
    <row r="479" spans="12:12" x14ac:dyDescent="0.2">
      <c r="L479" s="44"/>
    </row>
    <row r="480" spans="12:12" x14ac:dyDescent="0.2">
      <c r="L480" s="44"/>
    </row>
    <row r="481" spans="12:12" x14ac:dyDescent="0.2">
      <c r="L481" s="44"/>
    </row>
    <row r="482" spans="12:12" x14ac:dyDescent="0.2">
      <c r="L482" s="44"/>
    </row>
    <row r="483" spans="12:12" x14ac:dyDescent="0.2">
      <c r="L483" s="44"/>
    </row>
    <row r="484" spans="12:12" x14ac:dyDescent="0.2">
      <c r="L484" s="44"/>
    </row>
    <row r="485" spans="12:12" x14ac:dyDescent="0.2">
      <c r="L485" s="44"/>
    </row>
    <row r="486" spans="12:12" x14ac:dyDescent="0.2">
      <c r="L486" s="44"/>
    </row>
    <row r="487" spans="12:12" x14ac:dyDescent="0.2">
      <c r="L487" s="44"/>
    </row>
    <row r="488" spans="12:12" x14ac:dyDescent="0.2">
      <c r="L488" s="44"/>
    </row>
    <row r="489" spans="12:12" x14ac:dyDescent="0.2">
      <c r="L489" s="44"/>
    </row>
    <row r="490" spans="12:12" x14ac:dyDescent="0.2">
      <c r="L490" s="44"/>
    </row>
    <row r="491" spans="12:12" x14ac:dyDescent="0.2">
      <c r="L491" s="44"/>
    </row>
    <row r="492" spans="12:12" x14ac:dyDescent="0.2">
      <c r="L492" s="44"/>
    </row>
    <row r="493" spans="12:12" x14ac:dyDescent="0.2">
      <c r="L493" s="44"/>
    </row>
    <row r="494" spans="12:12" x14ac:dyDescent="0.2">
      <c r="L494" s="44"/>
    </row>
    <row r="495" spans="12:12" x14ac:dyDescent="0.2">
      <c r="L495" s="44"/>
    </row>
    <row r="496" spans="12:12" x14ac:dyDescent="0.2">
      <c r="L496" s="44"/>
    </row>
    <row r="497" spans="12:12" x14ac:dyDescent="0.2">
      <c r="L497" s="44"/>
    </row>
    <row r="498" spans="12:12" x14ac:dyDescent="0.2">
      <c r="L498" s="44"/>
    </row>
    <row r="499" spans="12:12" x14ac:dyDescent="0.2">
      <c r="L499" s="44"/>
    </row>
    <row r="500" spans="12:12" x14ac:dyDescent="0.2">
      <c r="L500" s="44"/>
    </row>
    <row r="501" spans="12:12" x14ac:dyDescent="0.2">
      <c r="L501" s="44"/>
    </row>
    <row r="502" spans="12:12" x14ac:dyDescent="0.2">
      <c r="L502" s="44"/>
    </row>
    <row r="503" spans="12:12" x14ac:dyDescent="0.2">
      <c r="L503" s="44"/>
    </row>
    <row r="504" spans="12:12" x14ac:dyDescent="0.2">
      <c r="L504" s="44"/>
    </row>
    <row r="505" spans="12:12" x14ac:dyDescent="0.2">
      <c r="L505" s="44"/>
    </row>
    <row r="506" spans="12:12" x14ac:dyDescent="0.2">
      <c r="L506" s="44"/>
    </row>
    <row r="507" spans="12:12" x14ac:dyDescent="0.2">
      <c r="L507" s="44"/>
    </row>
    <row r="508" spans="12:12" x14ac:dyDescent="0.2">
      <c r="L508" s="44"/>
    </row>
    <row r="509" spans="12:12" x14ac:dyDescent="0.2">
      <c r="L509" s="44"/>
    </row>
    <row r="510" spans="12:12" x14ac:dyDescent="0.2">
      <c r="L510" s="44"/>
    </row>
    <row r="511" spans="12:12" x14ac:dyDescent="0.2">
      <c r="L511" s="44"/>
    </row>
    <row r="512" spans="12:12" x14ac:dyDescent="0.2">
      <c r="L512" s="44"/>
    </row>
    <row r="513" spans="12:12" x14ac:dyDescent="0.2">
      <c r="L513" s="44"/>
    </row>
    <row r="514" spans="12:12" x14ac:dyDescent="0.2">
      <c r="L514" s="44"/>
    </row>
    <row r="515" spans="12:12" x14ac:dyDescent="0.2">
      <c r="L515" s="44"/>
    </row>
    <row r="516" spans="12:12" x14ac:dyDescent="0.2">
      <c r="L516" s="44"/>
    </row>
    <row r="517" spans="12:12" x14ac:dyDescent="0.2">
      <c r="L517" s="44"/>
    </row>
    <row r="518" spans="12:12" x14ac:dyDescent="0.2">
      <c r="L518" s="44"/>
    </row>
    <row r="519" spans="12:12" x14ac:dyDescent="0.2">
      <c r="L519" s="44"/>
    </row>
    <row r="520" spans="12:12" x14ac:dyDescent="0.2">
      <c r="L520" s="44"/>
    </row>
    <row r="521" spans="12:12" x14ac:dyDescent="0.2">
      <c r="L521" s="44"/>
    </row>
    <row r="522" spans="12:12" x14ac:dyDescent="0.2">
      <c r="L522" s="44"/>
    </row>
    <row r="523" spans="12:12" x14ac:dyDescent="0.2">
      <c r="L523" s="44"/>
    </row>
    <row r="524" spans="12:12" x14ac:dyDescent="0.2">
      <c r="L524" s="44"/>
    </row>
    <row r="525" spans="12:12" x14ac:dyDescent="0.2">
      <c r="L525" s="44"/>
    </row>
    <row r="526" spans="12:12" x14ac:dyDescent="0.2">
      <c r="L526" s="44"/>
    </row>
    <row r="527" spans="12:12" x14ac:dyDescent="0.2">
      <c r="L527" s="44"/>
    </row>
    <row r="528" spans="12:12" x14ac:dyDescent="0.2">
      <c r="L528" s="44"/>
    </row>
    <row r="529" spans="12:12" x14ac:dyDescent="0.2">
      <c r="L529" s="44"/>
    </row>
    <row r="530" spans="12:12" x14ac:dyDescent="0.2">
      <c r="L530" s="44"/>
    </row>
    <row r="531" spans="12:12" x14ac:dyDescent="0.2">
      <c r="L531" s="44"/>
    </row>
    <row r="532" spans="12:12" x14ac:dyDescent="0.2">
      <c r="L532" s="44"/>
    </row>
    <row r="533" spans="12:12" x14ac:dyDescent="0.2">
      <c r="L533" s="44"/>
    </row>
    <row r="534" spans="12:12" x14ac:dyDescent="0.2">
      <c r="L534" s="44"/>
    </row>
    <row r="535" spans="12:12" x14ac:dyDescent="0.2">
      <c r="L535" s="44"/>
    </row>
    <row r="536" spans="12:12" x14ac:dyDescent="0.2">
      <c r="L536" s="44"/>
    </row>
    <row r="537" spans="12:12" x14ac:dyDescent="0.2">
      <c r="L537" s="44"/>
    </row>
    <row r="538" spans="12:12" x14ac:dyDescent="0.2">
      <c r="L538" s="44"/>
    </row>
    <row r="539" spans="12:12" x14ac:dyDescent="0.2">
      <c r="L539" s="44"/>
    </row>
    <row r="540" spans="12:12" x14ac:dyDescent="0.2">
      <c r="L540" s="44"/>
    </row>
    <row r="541" spans="12:12" x14ac:dyDescent="0.2">
      <c r="L541" s="44"/>
    </row>
    <row r="542" spans="12:12" x14ac:dyDescent="0.2">
      <c r="L542" s="44"/>
    </row>
    <row r="543" spans="12:12" x14ac:dyDescent="0.2">
      <c r="L543" s="44"/>
    </row>
    <row r="544" spans="12:12" x14ac:dyDescent="0.2">
      <c r="L544" s="44"/>
    </row>
    <row r="545" spans="12:12" x14ac:dyDescent="0.2">
      <c r="L545" s="44"/>
    </row>
    <row r="546" spans="12:12" x14ac:dyDescent="0.2">
      <c r="L546" s="44"/>
    </row>
    <row r="547" spans="12:12" x14ac:dyDescent="0.2">
      <c r="L547" s="44"/>
    </row>
    <row r="548" spans="12:12" x14ac:dyDescent="0.2">
      <c r="L548" s="44"/>
    </row>
    <row r="549" spans="12:12" x14ac:dyDescent="0.2">
      <c r="L549" s="44"/>
    </row>
    <row r="550" spans="12:12" x14ac:dyDescent="0.2">
      <c r="L550" s="44"/>
    </row>
    <row r="551" spans="12:12" x14ac:dyDescent="0.2">
      <c r="L551" s="44"/>
    </row>
    <row r="552" spans="12:12" x14ac:dyDescent="0.2">
      <c r="L552" s="44"/>
    </row>
    <row r="553" spans="12:12" x14ac:dyDescent="0.2">
      <c r="L553" s="44"/>
    </row>
    <row r="554" spans="12:12" x14ac:dyDescent="0.2">
      <c r="L554" s="44"/>
    </row>
    <row r="555" spans="12:12" x14ac:dyDescent="0.2">
      <c r="L555" s="44"/>
    </row>
    <row r="556" spans="12:12" x14ac:dyDescent="0.2">
      <c r="L556" s="44"/>
    </row>
    <row r="557" spans="12:12" x14ac:dyDescent="0.2">
      <c r="L557" s="44"/>
    </row>
    <row r="558" spans="12:12" x14ac:dyDescent="0.2">
      <c r="L558" s="44"/>
    </row>
    <row r="559" spans="12:12" x14ac:dyDescent="0.2">
      <c r="L559" s="44"/>
    </row>
    <row r="560" spans="12:12" x14ac:dyDescent="0.2">
      <c r="L560" s="44"/>
    </row>
    <row r="561" spans="12:12" x14ac:dyDescent="0.2">
      <c r="L561" s="44"/>
    </row>
    <row r="562" spans="12:12" x14ac:dyDescent="0.2">
      <c r="L562" s="44"/>
    </row>
    <row r="563" spans="12:12" x14ac:dyDescent="0.2">
      <c r="L563" s="44"/>
    </row>
    <row r="564" spans="12:12" x14ac:dyDescent="0.2">
      <c r="L564" s="44"/>
    </row>
    <row r="565" spans="12:12" x14ac:dyDescent="0.2">
      <c r="L565" s="44"/>
    </row>
    <row r="566" spans="12:12" x14ac:dyDescent="0.2">
      <c r="L566" s="44"/>
    </row>
    <row r="567" spans="12:12" x14ac:dyDescent="0.2">
      <c r="L567" s="44"/>
    </row>
    <row r="568" spans="12:12" x14ac:dyDescent="0.2">
      <c r="L568" s="44"/>
    </row>
    <row r="569" spans="12:12" x14ac:dyDescent="0.2">
      <c r="L569" s="44"/>
    </row>
    <row r="570" spans="12:12" x14ac:dyDescent="0.2">
      <c r="L570" s="44"/>
    </row>
    <row r="571" spans="12:12" x14ac:dyDescent="0.2">
      <c r="L571" s="44"/>
    </row>
    <row r="572" spans="12:12" x14ac:dyDescent="0.2">
      <c r="L572" s="44"/>
    </row>
    <row r="573" spans="12:12" x14ac:dyDescent="0.2">
      <c r="L573" s="44"/>
    </row>
    <row r="574" spans="12:12" x14ac:dyDescent="0.2">
      <c r="L574" s="44"/>
    </row>
    <row r="575" spans="12:12" x14ac:dyDescent="0.2">
      <c r="L575" s="44"/>
    </row>
    <row r="576" spans="12:12" x14ac:dyDescent="0.2">
      <c r="L576" s="44"/>
    </row>
    <row r="577" spans="12:12" x14ac:dyDescent="0.2">
      <c r="L577" s="44"/>
    </row>
    <row r="578" spans="12:12" x14ac:dyDescent="0.2">
      <c r="L578" s="44"/>
    </row>
    <row r="579" spans="12:12" x14ac:dyDescent="0.2">
      <c r="L579" s="44"/>
    </row>
    <row r="580" spans="12:12" x14ac:dyDescent="0.2">
      <c r="L580" s="44"/>
    </row>
    <row r="581" spans="12:12" x14ac:dyDescent="0.2">
      <c r="L581" s="44"/>
    </row>
    <row r="582" spans="12:12" x14ac:dyDescent="0.2">
      <c r="L582" s="44"/>
    </row>
    <row r="583" spans="12:12" x14ac:dyDescent="0.2">
      <c r="L583" s="44"/>
    </row>
    <row r="584" spans="12:12" x14ac:dyDescent="0.2">
      <c r="L584" s="44"/>
    </row>
    <row r="585" spans="12:12" x14ac:dyDescent="0.2">
      <c r="L585" s="44"/>
    </row>
    <row r="586" spans="12:12" x14ac:dyDescent="0.2">
      <c r="L586" s="44"/>
    </row>
    <row r="587" spans="12:12" x14ac:dyDescent="0.2">
      <c r="L587" s="44"/>
    </row>
    <row r="588" spans="12:12" x14ac:dyDescent="0.2">
      <c r="L588" s="44"/>
    </row>
    <row r="589" spans="12:12" x14ac:dyDescent="0.2">
      <c r="L589" s="44"/>
    </row>
    <row r="590" spans="12:12" x14ac:dyDescent="0.2">
      <c r="L590" s="44"/>
    </row>
    <row r="591" spans="12:12" x14ac:dyDescent="0.2">
      <c r="L591" s="44"/>
    </row>
    <row r="592" spans="12:12" x14ac:dyDescent="0.2">
      <c r="L592" s="44"/>
    </row>
    <row r="593" spans="12:12" x14ac:dyDescent="0.2">
      <c r="L593" s="44"/>
    </row>
    <row r="594" spans="12:12" x14ac:dyDescent="0.2">
      <c r="L594" s="44"/>
    </row>
    <row r="595" spans="12:12" x14ac:dyDescent="0.2">
      <c r="L595" s="44"/>
    </row>
    <row r="596" spans="12:12" x14ac:dyDescent="0.2">
      <c r="L596" s="44"/>
    </row>
    <row r="597" spans="12:12" x14ac:dyDescent="0.2">
      <c r="L597" s="44"/>
    </row>
    <row r="598" spans="12:12" x14ac:dyDescent="0.2">
      <c r="L598" s="44"/>
    </row>
    <row r="599" spans="12:12" x14ac:dyDescent="0.2">
      <c r="L599" s="44"/>
    </row>
    <row r="600" spans="12:12" x14ac:dyDescent="0.2">
      <c r="L600" s="44"/>
    </row>
    <row r="601" spans="12:12" x14ac:dyDescent="0.2">
      <c r="L601" s="44"/>
    </row>
    <row r="602" spans="12:12" x14ac:dyDescent="0.2">
      <c r="L602" s="44"/>
    </row>
    <row r="603" spans="12:12" x14ac:dyDescent="0.2">
      <c r="L603" s="44"/>
    </row>
    <row r="604" spans="12:12" x14ac:dyDescent="0.2">
      <c r="L604" s="44"/>
    </row>
    <row r="605" spans="12:12" x14ac:dyDescent="0.2">
      <c r="L605" s="44"/>
    </row>
    <row r="606" spans="12:12" x14ac:dyDescent="0.2">
      <c r="L606" s="44"/>
    </row>
    <row r="607" spans="12:12" x14ac:dyDescent="0.2">
      <c r="L607" s="44"/>
    </row>
    <row r="608" spans="12:12" x14ac:dyDescent="0.2">
      <c r="L608" s="44"/>
    </row>
    <row r="609" spans="12:12" x14ac:dyDescent="0.2">
      <c r="L609" s="44"/>
    </row>
    <row r="610" spans="12:12" x14ac:dyDescent="0.2">
      <c r="L610" s="44"/>
    </row>
    <row r="611" spans="12:12" x14ac:dyDescent="0.2">
      <c r="L611" s="44"/>
    </row>
    <row r="612" spans="12:12" x14ac:dyDescent="0.2">
      <c r="L612" s="44"/>
    </row>
    <row r="613" spans="12:12" x14ac:dyDescent="0.2">
      <c r="L613" s="44"/>
    </row>
    <row r="614" spans="12:12" x14ac:dyDescent="0.2">
      <c r="L614" s="44"/>
    </row>
    <row r="615" spans="12:12" x14ac:dyDescent="0.2">
      <c r="L615" s="44"/>
    </row>
    <row r="616" spans="12:12" x14ac:dyDescent="0.2">
      <c r="L616" s="44"/>
    </row>
    <row r="617" spans="12:12" x14ac:dyDescent="0.2">
      <c r="L617" s="44"/>
    </row>
    <row r="618" spans="12:12" x14ac:dyDescent="0.2">
      <c r="L618" s="44"/>
    </row>
    <row r="619" spans="12:12" x14ac:dyDescent="0.2">
      <c r="L619" s="44"/>
    </row>
    <row r="620" spans="12:12" x14ac:dyDescent="0.2">
      <c r="L620" s="44"/>
    </row>
    <row r="621" spans="12:12" x14ac:dyDescent="0.2">
      <c r="L621" s="44"/>
    </row>
    <row r="622" spans="12:12" x14ac:dyDescent="0.2">
      <c r="L622" s="44"/>
    </row>
    <row r="623" spans="12:12" x14ac:dyDescent="0.2">
      <c r="L623" s="44"/>
    </row>
    <row r="624" spans="12:12" x14ac:dyDescent="0.2">
      <c r="L624" s="44"/>
    </row>
    <row r="625" spans="12:12" x14ac:dyDescent="0.2">
      <c r="L625" s="44"/>
    </row>
    <row r="626" spans="12:12" x14ac:dyDescent="0.2">
      <c r="L626" s="44"/>
    </row>
    <row r="627" spans="12:12" x14ac:dyDescent="0.2">
      <c r="L627" s="44"/>
    </row>
    <row r="628" spans="12:12" x14ac:dyDescent="0.2">
      <c r="L628" s="44"/>
    </row>
    <row r="629" spans="12:12" x14ac:dyDescent="0.2">
      <c r="L629" s="44"/>
    </row>
    <row r="630" spans="12:12" x14ac:dyDescent="0.2">
      <c r="L630" s="44"/>
    </row>
    <row r="631" spans="12:12" x14ac:dyDescent="0.2">
      <c r="L631" s="44"/>
    </row>
    <row r="632" spans="12:12" x14ac:dyDescent="0.2">
      <c r="L632" s="44"/>
    </row>
    <row r="633" spans="12:12" x14ac:dyDescent="0.2">
      <c r="L633" s="44"/>
    </row>
    <row r="634" spans="12:12" x14ac:dyDescent="0.2">
      <c r="L634" s="44"/>
    </row>
    <row r="635" spans="12:12" x14ac:dyDescent="0.2">
      <c r="L635" s="44"/>
    </row>
    <row r="636" spans="12:12" x14ac:dyDescent="0.2">
      <c r="L636" s="44"/>
    </row>
    <row r="637" spans="12:12" x14ac:dyDescent="0.2">
      <c r="L637" s="44"/>
    </row>
    <row r="638" spans="12:12" x14ac:dyDescent="0.2">
      <c r="L638" s="44"/>
    </row>
    <row r="639" spans="12:12" x14ac:dyDescent="0.2">
      <c r="L639" s="44"/>
    </row>
    <row r="640" spans="12:12" x14ac:dyDescent="0.2">
      <c r="L640" s="44"/>
    </row>
    <row r="641" spans="12:12" x14ac:dyDescent="0.2">
      <c r="L641" s="44"/>
    </row>
    <row r="642" spans="12:12" x14ac:dyDescent="0.2">
      <c r="L642" s="44"/>
    </row>
    <row r="643" spans="12:12" x14ac:dyDescent="0.2">
      <c r="L643" s="44"/>
    </row>
    <row r="644" spans="12:12" x14ac:dyDescent="0.2">
      <c r="L644" s="44"/>
    </row>
    <row r="645" spans="12:12" x14ac:dyDescent="0.2">
      <c r="L645" s="44"/>
    </row>
    <row r="646" spans="12:12" x14ac:dyDescent="0.2">
      <c r="L646" s="44"/>
    </row>
    <row r="647" spans="12:12" x14ac:dyDescent="0.2">
      <c r="L647" s="44"/>
    </row>
    <row r="648" spans="12:12" x14ac:dyDescent="0.2">
      <c r="L648" s="44"/>
    </row>
    <row r="649" spans="12:12" x14ac:dyDescent="0.2">
      <c r="L649" s="44"/>
    </row>
    <row r="650" spans="12:12" x14ac:dyDescent="0.2">
      <c r="L650" s="44"/>
    </row>
    <row r="651" spans="12:12" x14ac:dyDescent="0.2">
      <c r="L651" s="44"/>
    </row>
    <row r="652" spans="12:12" x14ac:dyDescent="0.2">
      <c r="L652" s="44"/>
    </row>
    <row r="653" spans="12:12" x14ac:dyDescent="0.2">
      <c r="L653" s="44"/>
    </row>
    <row r="654" spans="12:12" x14ac:dyDescent="0.2">
      <c r="L654" s="44"/>
    </row>
    <row r="655" spans="12:12" x14ac:dyDescent="0.2">
      <c r="L655" s="44"/>
    </row>
    <row r="656" spans="12:12" x14ac:dyDescent="0.2">
      <c r="L656" s="44"/>
    </row>
    <row r="657" spans="12:12" x14ac:dyDescent="0.2">
      <c r="L657" s="44"/>
    </row>
    <row r="658" spans="12:12" x14ac:dyDescent="0.2">
      <c r="L658" s="44"/>
    </row>
    <row r="659" spans="12:12" x14ac:dyDescent="0.2">
      <c r="L659" s="44"/>
    </row>
    <row r="660" spans="12:12" x14ac:dyDescent="0.2">
      <c r="L660" s="44"/>
    </row>
    <row r="661" spans="12:12" x14ac:dyDescent="0.2">
      <c r="L661" s="44"/>
    </row>
    <row r="662" spans="12:12" x14ac:dyDescent="0.2">
      <c r="L662" s="44"/>
    </row>
    <row r="663" spans="12:12" x14ac:dyDescent="0.2">
      <c r="L663" s="44"/>
    </row>
    <row r="664" spans="12:12" x14ac:dyDescent="0.2">
      <c r="L664" s="44"/>
    </row>
    <row r="665" spans="12:12" x14ac:dyDescent="0.2">
      <c r="L665" s="44"/>
    </row>
    <row r="666" spans="12:12" x14ac:dyDescent="0.2">
      <c r="L666" s="44"/>
    </row>
    <row r="667" spans="12:12" x14ac:dyDescent="0.2">
      <c r="L667" s="44"/>
    </row>
    <row r="668" spans="12:12" x14ac:dyDescent="0.2">
      <c r="L668" s="44"/>
    </row>
    <row r="669" spans="12:12" x14ac:dyDescent="0.2">
      <c r="L669" s="44"/>
    </row>
    <row r="670" spans="12:12" x14ac:dyDescent="0.2">
      <c r="L670" s="44"/>
    </row>
    <row r="671" spans="12:12" x14ac:dyDescent="0.2">
      <c r="L671" s="44"/>
    </row>
    <row r="672" spans="12:12" x14ac:dyDescent="0.2">
      <c r="L672" s="44"/>
    </row>
    <row r="673" spans="12:12" x14ac:dyDescent="0.2">
      <c r="L673" s="44"/>
    </row>
    <row r="674" spans="12:12" x14ac:dyDescent="0.2">
      <c r="L674" s="44"/>
    </row>
    <row r="675" spans="12:12" x14ac:dyDescent="0.2">
      <c r="L675" s="44"/>
    </row>
    <row r="676" spans="12:12" x14ac:dyDescent="0.2">
      <c r="L676" s="44"/>
    </row>
    <row r="677" spans="12:12" x14ac:dyDescent="0.2">
      <c r="L677" s="44"/>
    </row>
    <row r="678" spans="12:12" x14ac:dyDescent="0.2">
      <c r="L678" s="44"/>
    </row>
    <row r="679" spans="12:12" x14ac:dyDescent="0.2">
      <c r="L679" s="44"/>
    </row>
    <row r="680" spans="12:12" x14ac:dyDescent="0.2">
      <c r="L680" s="44"/>
    </row>
    <row r="681" spans="12:12" x14ac:dyDescent="0.2">
      <c r="L681" s="44"/>
    </row>
    <row r="682" spans="12:12" x14ac:dyDescent="0.2">
      <c r="L682" s="44"/>
    </row>
    <row r="683" spans="12:12" x14ac:dyDescent="0.2">
      <c r="L683" s="44"/>
    </row>
    <row r="684" spans="12:12" x14ac:dyDescent="0.2">
      <c r="L684" s="44"/>
    </row>
    <row r="685" spans="12:12" x14ac:dyDescent="0.2">
      <c r="L685" s="44"/>
    </row>
    <row r="686" spans="12:12" x14ac:dyDescent="0.2">
      <c r="L686" s="44"/>
    </row>
    <row r="687" spans="12:12" x14ac:dyDescent="0.2">
      <c r="L687" s="44"/>
    </row>
    <row r="688" spans="12:12" x14ac:dyDescent="0.2">
      <c r="L688" s="44"/>
    </row>
    <row r="689" spans="12:12" x14ac:dyDescent="0.2">
      <c r="L689" s="44"/>
    </row>
    <row r="690" spans="12:12" x14ac:dyDescent="0.2">
      <c r="L690" s="44"/>
    </row>
    <row r="691" spans="12:12" x14ac:dyDescent="0.2">
      <c r="L691" s="44"/>
    </row>
    <row r="692" spans="12:12" x14ac:dyDescent="0.2">
      <c r="L692" s="44"/>
    </row>
    <row r="693" spans="12:12" x14ac:dyDescent="0.2">
      <c r="L693" s="44"/>
    </row>
    <row r="694" spans="12:12" x14ac:dyDescent="0.2">
      <c r="L694" s="44"/>
    </row>
    <row r="695" spans="12:12" x14ac:dyDescent="0.2">
      <c r="L695" s="44"/>
    </row>
    <row r="696" spans="12:12" x14ac:dyDescent="0.2">
      <c r="L696" s="44"/>
    </row>
    <row r="697" spans="12:12" x14ac:dyDescent="0.2">
      <c r="L697" s="44"/>
    </row>
    <row r="698" spans="12:12" x14ac:dyDescent="0.2">
      <c r="L698" s="44"/>
    </row>
    <row r="699" spans="12:12" x14ac:dyDescent="0.2">
      <c r="L699" s="44"/>
    </row>
    <row r="700" spans="12:12" x14ac:dyDescent="0.2">
      <c r="L700" s="44"/>
    </row>
    <row r="701" spans="12:12" x14ac:dyDescent="0.2">
      <c r="L701" s="44"/>
    </row>
    <row r="702" spans="12:12" x14ac:dyDescent="0.2">
      <c r="L702" s="44"/>
    </row>
    <row r="703" spans="12:12" x14ac:dyDescent="0.2">
      <c r="L703" s="44"/>
    </row>
    <row r="704" spans="12:12" x14ac:dyDescent="0.2">
      <c r="L704" s="44"/>
    </row>
    <row r="705" spans="12:12" x14ac:dyDescent="0.2">
      <c r="L705" s="44"/>
    </row>
    <row r="706" spans="12:12" x14ac:dyDescent="0.2">
      <c r="L706" s="44"/>
    </row>
    <row r="707" spans="12:12" x14ac:dyDescent="0.2">
      <c r="L707" s="44"/>
    </row>
    <row r="708" spans="12:12" x14ac:dyDescent="0.2">
      <c r="L708" s="44"/>
    </row>
    <row r="709" spans="12:12" x14ac:dyDescent="0.2">
      <c r="L709" s="44"/>
    </row>
    <row r="710" spans="12:12" x14ac:dyDescent="0.2">
      <c r="L710" s="44"/>
    </row>
    <row r="711" spans="12:12" x14ac:dyDescent="0.2">
      <c r="L711" s="44"/>
    </row>
    <row r="712" spans="12:12" x14ac:dyDescent="0.2">
      <c r="L712" s="44"/>
    </row>
    <row r="713" spans="12:12" x14ac:dyDescent="0.2">
      <c r="L713" s="44"/>
    </row>
    <row r="714" spans="12:12" x14ac:dyDescent="0.2">
      <c r="L714" s="44"/>
    </row>
    <row r="715" spans="12:12" x14ac:dyDescent="0.2">
      <c r="L715" s="44"/>
    </row>
    <row r="716" spans="12:12" x14ac:dyDescent="0.2">
      <c r="L716" s="44"/>
    </row>
    <row r="717" spans="12:12" x14ac:dyDescent="0.2">
      <c r="L717" s="44"/>
    </row>
    <row r="718" spans="12:12" x14ac:dyDescent="0.2">
      <c r="L718" s="44"/>
    </row>
    <row r="719" spans="12:12" x14ac:dyDescent="0.2">
      <c r="L719" s="44"/>
    </row>
    <row r="720" spans="12:12" x14ac:dyDescent="0.2">
      <c r="L720" s="44"/>
    </row>
    <row r="721" spans="12:12" x14ac:dyDescent="0.2">
      <c r="L721" s="44"/>
    </row>
    <row r="722" spans="12:12" x14ac:dyDescent="0.2">
      <c r="L722" s="44"/>
    </row>
    <row r="723" spans="12:12" x14ac:dyDescent="0.2">
      <c r="L723" s="44"/>
    </row>
    <row r="724" spans="12:12" x14ac:dyDescent="0.2">
      <c r="L724" s="44"/>
    </row>
    <row r="725" spans="12:12" x14ac:dyDescent="0.2">
      <c r="L725" s="44"/>
    </row>
    <row r="726" spans="12:12" x14ac:dyDescent="0.2">
      <c r="L726" s="44"/>
    </row>
    <row r="727" spans="12:12" x14ac:dyDescent="0.2">
      <c r="L727" s="44"/>
    </row>
    <row r="728" spans="12:12" x14ac:dyDescent="0.2">
      <c r="L728" s="44"/>
    </row>
    <row r="729" spans="12:12" x14ac:dyDescent="0.2">
      <c r="L729" s="44"/>
    </row>
    <row r="730" spans="12:12" x14ac:dyDescent="0.2">
      <c r="L730" s="44"/>
    </row>
    <row r="731" spans="12:12" x14ac:dyDescent="0.2">
      <c r="L731" s="44"/>
    </row>
    <row r="732" spans="12:12" x14ac:dyDescent="0.2">
      <c r="L732" s="44"/>
    </row>
    <row r="733" spans="12:12" x14ac:dyDescent="0.2">
      <c r="L733" s="44"/>
    </row>
    <row r="734" spans="12:12" x14ac:dyDescent="0.2">
      <c r="L734" s="44"/>
    </row>
    <row r="735" spans="12:12" x14ac:dyDescent="0.2">
      <c r="L735" s="44"/>
    </row>
    <row r="736" spans="12:12" x14ac:dyDescent="0.2">
      <c r="L736" s="44"/>
    </row>
    <row r="737" spans="12:12" x14ac:dyDescent="0.2">
      <c r="L737" s="44"/>
    </row>
    <row r="738" spans="12:12" x14ac:dyDescent="0.2">
      <c r="L738" s="44"/>
    </row>
    <row r="739" spans="12:12" x14ac:dyDescent="0.2">
      <c r="L739" s="44"/>
    </row>
    <row r="740" spans="12:12" x14ac:dyDescent="0.2">
      <c r="L740" s="44"/>
    </row>
    <row r="741" spans="12:12" x14ac:dyDescent="0.2">
      <c r="L741" s="44"/>
    </row>
    <row r="742" spans="12:12" x14ac:dyDescent="0.2">
      <c r="L742" s="44"/>
    </row>
    <row r="743" spans="12:12" x14ac:dyDescent="0.2">
      <c r="L743" s="44"/>
    </row>
    <row r="744" spans="12:12" x14ac:dyDescent="0.2">
      <c r="L744" s="44"/>
    </row>
    <row r="745" spans="12:12" x14ac:dyDescent="0.2">
      <c r="L745" s="44"/>
    </row>
    <row r="746" spans="12:12" x14ac:dyDescent="0.2">
      <c r="L746" s="44"/>
    </row>
    <row r="747" spans="12:12" x14ac:dyDescent="0.2">
      <c r="L747" s="44"/>
    </row>
    <row r="748" spans="12:12" x14ac:dyDescent="0.2">
      <c r="L748" s="44"/>
    </row>
    <row r="749" spans="12:12" x14ac:dyDescent="0.2">
      <c r="L749" s="44"/>
    </row>
    <row r="750" spans="12:12" x14ac:dyDescent="0.2">
      <c r="L750" s="44"/>
    </row>
    <row r="751" spans="12:12" x14ac:dyDescent="0.2">
      <c r="L751" s="44"/>
    </row>
    <row r="752" spans="12:12" x14ac:dyDescent="0.2">
      <c r="L752" s="44"/>
    </row>
    <row r="753" spans="12:12" x14ac:dyDescent="0.2">
      <c r="L753" s="44"/>
    </row>
    <row r="754" spans="12:12" x14ac:dyDescent="0.2">
      <c r="L754" s="44"/>
    </row>
    <row r="755" spans="12:12" x14ac:dyDescent="0.2">
      <c r="L755" s="44"/>
    </row>
    <row r="756" spans="12:12" x14ac:dyDescent="0.2">
      <c r="L756" s="44"/>
    </row>
    <row r="757" spans="12:12" x14ac:dyDescent="0.2">
      <c r="L757" s="44"/>
    </row>
    <row r="758" spans="12:12" x14ac:dyDescent="0.2">
      <c r="L758" s="44"/>
    </row>
    <row r="759" spans="12:12" x14ac:dyDescent="0.2">
      <c r="L759" s="44"/>
    </row>
    <row r="760" spans="12:12" x14ac:dyDescent="0.2">
      <c r="L760" s="44"/>
    </row>
    <row r="761" spans="12:12" x14ac:dyDescent="0.2">
      <c r="L761" s="44"/>
    </row>
    <row r="762" spans="12:12" x14ac:dyDescent="0.2">
      <c r="L762" s="44"/>
    </row>
    <row r="763" spans="12:12" x14ac:dyDescent="0.2">
      <c r="L763" s="44"/>
    </row>
    <row r="764" spans="12:12" x14ac:dyDescent="0.2">
      <c r="L764" s="44"/>
    </row>
    <row r="765" spans="12:12" x14ac:dyDescent="0.2">
      <c r="L765" s="44"/>
    </row>
    <row r="766" spans="12:12" x14ac:dyDescent="0.2">
      <c r="L766" s="44"/>
    </row>
    <row r="767" spans="12:12" x14ac:dyDescent="0.2">
      <c r="L767" s="44"/>
    </row>
    <row r="768" spans="12:12" x14ac:dyDescent="0.2">
      <c r="L768" s="44"/>
    </row>
    <row r="769" spans="12:12" x14ac:dyDescent="0.2">
      <c r="L769" s="44"/>
    </row>
    <row r="770" spans="12:12" x14ac:dyDescent="0.2">
      <c r="L770" s="44"/>
    </row>
    <row r="771" spans="12:12" x14ac:dyDescent="0.2">
      <c r="L771" s="44"/>
    </row>
    <row r="772" spans="12:12" x14ac:dyDescent="0.2">
      <c r="L772" s="44"/>
    </row>
    <row r="773" spans="12:12" x14ac:dyDescent="0.2">
      <c r="L773" s="44"/>
    </row>
    <row r="774" spans="12:12" x14ac:dyDescent="0.2">
      <c r="L774" s="44"/>
    </row>
    <row r="775" spans="12:12" x14ac:dyDescent="0.2">
      <c r="L775" s="44"/>
    </row>
    <row r="776" spans="12:12" x14ac:dyDescent="0.2">
      <c r="L776" s="44"/>
    </row>
    <row r="777" spans="12:12" x14ac:dyDescent="0.2">
      <c r="L777" s="44"/>
    </row>
    <row r="778" spans="12:12" x14ac:dyDescent="0.2">
      <c r="L778" s="44"/>
    </row>
    <row r="779" spans="12:12" x14ac:dyDescent="0.2">
      <c r="L779" s="44"/>
    </row>
    <row r="780" spans="12:12" x14ac:dyDescent="0.2">
      <c r="L780" s="44"/>
    </row>
    <row r="781" spans="12:12" x14ac:dyDescent="0.2">
      <c r="L781" s="44"/>
    </row>
    <row r="782" spans="12:12" x14ac:dyDescent="0.2">
      <c r="L782" s="44"/>
    </row>
    <row r="783" spans="12:12" x14ac:dyDescent="0.2">
      <c r="L783" s="44"/>
    </row>
    <row r="784" spans="12:12" x14ac:dyDescent="0.2">
      <c r="L784" s="44"/>
    </row>
    <row r="785" spans="12:12" x14ac:dyDescent="0.2">
      <c r="L785" s="44"/>
    </row>
    <row r="786" spans="12:12" x14ac:dyDescent="0.2">
      <c r="L786" s="44"/>
    </row>
    <row r="787" spans="12:12" x14ac:dyDescent="0.2">
      <c r="L787" s="44"/>
    </row>
    <row r="788" spans="12:12" x14ac:dyDescent="0.2">
      <c r="L788" s="44"/>
    </row>
    <row r="789" spans="12:12" x14ac:dyDescent="0.2">
      <c r="L789" s="44"/>
    </row>
    <row r="790" spans="12:12" x14ac:dyDescent="0.2">
      <c r="L790" s="44"/>
    </row>
    <row r="791" spans="12:12" x14ac:dyDescent="0.2">
      <c r="L791" s="44"/>
    </row>
    <row r="792" spans="12:12" x14ac:dyDescent="0.2">
      <c r="L792" s="44"/>
    </row>
    <row r="793" spans="12:12" x14ac:dyDescent="0.2">
      <c r="L793" s="44"/>
    </row>
    <row r="794" spans="12:12" x14ac:dyDescent="0.2">
      <c r="L794" s="44"/>
    </row>
    <row r="795" spans="12:12" x14ac:dyDescent="0.2">
      <c r="L795" s="44"/>
    </row>
    <row r="796" spans="12:12" x14ac:dyDescent="0.2">
      <c r="L796" s="44"/>
    </row>
    <row r="797" spans="12:12" x14ac:dyDescent="0.2">
      <c r="L797" s="44"/>
    </row>
    <row r="798" spans="12:12" x14ac:dyDescent="0.2">
      <c r="L798" s="44"/>
    </row>
    <row r="799" spans="12:12" x14ac:dyDescent="0.2">
      <c r="L799" s="44"/>
    </row>
    <row r="800" spans="12:12" x14ac:dyDescent="0.2">
      <c r="L800" s="44"/>
    </row>
    <row r="801" spans="12:12" x14ac:dyDescent="0.2">
      <c r="L801" s="44"/>
    </row>
    <row r="802" spans="12:12" x14ac:dyDescent="0.2">
      <c r="L802" s="44"/>
    </row>
    <row r="803" spans="12:12" x14ac:dyDescent="0.2">
      <c r="L803" s="44"/>
    </row>
    <row r="804" spans="12:12" x14ac:dyDescent="0.2">
      <c r="L804" s="44"/>
    </row>
    <row r="805" spans="12:12" x14ac:dyDescent="0.2">
      <c r="L805" s="44"/>
    </row>
    <row r="806" spans="12:12" x14ac:dyDescent="0.2">
      <c r="L806" s="44"/>
    </row>
    <row r="807" spans="12:12" x14ac:dyDescent="0.2">
      <c r="L807" s="44"/>
    </row>
    <row r="808" spans="12:12" x14ac:dyDescent="0.2">
      <c r="L808" s="44"/>
    </row>
    <row r="809" spans="12:12" x14ac:dyDescent="0.2">
      <c r="L809" s="44"/>
    </row>
    <row r="810" spans="12:12" x14ac:dyDescent="0.2">
      <c r="L810" s="44"/>
    </row>
    <row r="811" spans="12:12" x14ac:dyDescent="0.2">
      <c r="L811" s="44"/>
    </row>
    <row r="812" spans="12:12" x14ac:dyDescent="0.2">
      <c r="L812" s="44"/>
    </row>
    <row r="813" spans="12:12" x14ac:dyDescent="0.2">
      <c r="L813" s="44"/>
    </row>
    <row r="814" spans="12:12" x14ac:dyDescent="0.2">
      <c r="L814" s="44"/>
    </row>
    <row r="815" spans="12:12" x14ac:dyDescent="0.2">
      <c r="L815" s="44"/>
    </row>
    <row r="816" spans="12:12" x14ac:dyDescent="0.2">
      <c r="L816" s="44"/>
    </row>
    <row r="817" spans="12:12" x14ac:dyDescent="0.2">
      <c r="L817" s="44"/>
    </row>
    <row r="818" spans="12:12" x14ac:dyDescent="0.2">
      <c r="L818" s="44"/>
    </row>
    <row r="819" spans="12:12" x14ac:dyDescent="0.2">
      <c r="L819" s="44"/>
    </row>
    <row r="820" spans="12:12" x14ac:dyDescent="0.2">
      <c r="L820" s="44"/>
    </row>
    <row r="821" spans="12:12" x14ac:dyDescent="0.2">
      <c r="L821" s="44"/>
    </row>
    <row r="822" spans="12:12" x14ac:dyDescent="0.2">
      <c r="L822" s="44"/>
    </row>
    <row r="823" spans="12:12" x14ac:dyDescent="0.2">
      <c r="L823" s="44"/>
    </row>
    <row r="824" spans="12:12" x14ac:dyDescent="0.2">
      <c r="L824" s="44"/>
    </row>
    <row r="825" spans="12:12" x14ac:dyDescent="0.2">
      <c r="L825" s="44"/>
    </row>
    <row r="826" spans="12:12" x14ac:dyDescent="0.2">
      <c r="L826" s="44"/>
    </row>
    <row r="827" spans="12:12" x14ac:dyDescent="0.2">
      <c r="L827" s="44"/>
    </row>
    <row r="828" spans="12:12" x14ac:dyDescent="0.2">
      <c r="L828" s="44"/>
    </row>
    <row r="829" spans="12:12" x14ac:dyDescent="0.2">
      <c r="L829" s="44"/>
    </row>
    <row r="830" spans="12:12" x14ac:dyDescent="0.2">
      <c r="L830" s="44"/>
    </row>
    <row r="831" spans="12:12" x14ac:dyDescent="0.2">
      <c r="L831" s="44"/>
    </row>
    <row r="832" spans="12:12" x14ac:dyDescent="0.2">
      <c r="L832" s="44"/>
    </row>
    <row r="833" spans="12:12" x14ac:dyDescent="0.2">
      <c r="L833" s="44"/>
    </row>
    <row r="834" spans="12:12" x14ac:dyDescent="0.2">
      <c r="L834" s="44"/>
    </row>
    <row r="835" spans="12:12" x14ac:dyDescent="0.2">
      <c r="L835" s="44"/>
    </row>
    <row r="836" spans="12:12" x14ac:dyDescent="0.2">
      <c r="L836" s="44"/>
    </row>
    <row r="837" spans="12:12" x14ac:dyDescent="0.2">
      <c r="L837" s="44"/>
    </row>
    <row r="838" spans="12:12" x14ac:dyDescent="0.2">
      <c r="L838" s="44"/>
    </row>
    <row r="839" spans="12:12" x14ac:dyDescent="0.2">
      <c r="L839" s="44"/>
    </row>
    <row r="840" spans="12:12" x14ac:dyDescent="0.2">
      <c r="L840" s="44"/>
    </row>
    <row r="841" spans="12:12" x14ac:dyDescent="0.2">
      <c r="L841" s="44"/>
    </row>
    <row r="842" spans="12:12" x14ac:dyDescent="0.2">
      <c r="L842" s="44"/>
    </row>
    <row r="843" spans="12:12" x14ac:dyDescent="0.2">
      <c r="L843" s="44"/>
    </row>
    <row r="844" spans="12:12" x14ac:dyDescent="0.2">
      <c r="L844" s="44"/>
    </row>
    <row r="845" spans="12:12" x14ac:dyDescent="0.2">
      <c r="L845" s="44"/>
    </row>
    <row r="846" spans="12:12" x14ac:dyDescent="0.2">
      <c r="L846" s="44"/>
    </row>
    <row r="847" spans="12:12" x14ac:dyDescent="0.2">
      <c r="L847" s="44"/>
    </row>
    <row r="848" spans="12:12" x14ac:dyDescent="0.2">
      <c r="L848" s="44"/>
    </row>
    <row r="849" spans="12:12" x14ac:dyDescent="0.2">
      <c r="L849" s="44"/>
    </row>
    <row r="850" spans="12:12" x14ac:dyDescent="0.2">
      <c r="L850" s="44"/>
    </row>
    <row r="851" spans="12:12" x14ac:dyDescent="0.2">
      <c r="L851" s="44"/>
    </row>
    <row r="852" spans="12:12" x14ac:dyDescent="0.2">
      <c r="L852" s="44"/>
    </row>
    <row r="853" spans="12:12" x14ac:dyDescent="0.2">
      <c r="L853" s="44"/>
    </row>
    <row r="854" spans="12:12" x14ac:dyDescent="0.2">
      <c r="L854" s="44"/>
    </row>
    <row r="855" spans="12:12" x14ac:dyDescent="0.2">
      <c r="L855" s="44"/>
    </row>
    <row r="856" spans="12:12" x14ac:dyDescent="0.2">
      <c r="L856" s="44"/>
    </row>
    <row r="857" spans="12:12" x14ac:dyDescent="0.2">
      <c r="L857" s="44"/>
    </row>
    <row r="858" spans="12:12" x14ac:dyDescent="0.2">
      <c r="L858" s="44"/>
    </row>
    <row r="859" spans="12:12" x14ac:dyDescent="0.2">
      <c r="L859" s="44"/>
    </row>
    <row r="860" spans="12:12" x14ac:dyDescent="0.2">
      <c r="L860" s="44"/>
    </row>
    <row r="861" spans="12:12" x14ac:dyDescent="0.2">
      <c r="L861" s="44"/>
    </row>
    <row r="862" spans="12:12" x14ac:dyDescent="0.2">
      <c r="L862" s="44"/>
    </row>
    <row r="863" spans="12:12" x14ac:dyDescent="0.2">
      <c r="L863" s="44"/>
    </row>
    <row r="864" spans="12:12" x14ac:dyDescent="0.2">
      <c r="L864" s="44"/>
    </row>
    <row r="865" spans="12:12" x14ac:dyDescent="0.2">
      <c r="L865" s="44"/>
    </row>
    <row r="866" spans="12:12" x14ac:dyDescent="0.2">
      <c r="L866" s="44"/>
    </row>
    <row r="867" spans="12:12" x14ac:dyDescent="0.2">
      <c r="L867" s="44"/>
    </row>
    <row r="868" spans="12:12" x14ac:dyDescent="0.2">
      <c r="L868" s="44"/>
    </row>
    <row r="869" spans="12:12" x14ac:dyDescent="0.2">
      <c r="L869" s="44"/>
    </row>
    <row r="870" spans="12:12" x14ac:dyDescent="0.2">
      <c r="L870" s="44"/>
    </row>
    <row r="871" spans="12:12" x14ac:dyDescent="0.2">
      <c r="L871" s="44"/>
    </row>
    <row r="872" spans="12:12" x14ac:dyDescent="0.2">
      <c r="L872" s="44"/>
    </row>
    <row r="873" spans="12:12" x14ac:dyDescent="0.2">
      <c r="L873" s="44"/>
    </row>
    <row r="874" spans="12:12" x14ac:dyDescent="0.2">
      <c r="L874" s="44"/>
    </row>
    <row r="875" spans="12:12" x14ac:dyDescent="0.2">
      <c r="L875" s="44"/>
    </row>
    <row r="876" spans="12:12" x14ac:dyDescent="0.2">
      <c r="L876" s="44"/>
    </row>
    <row r="877" spans="12:12" x14ac:dyDescent="0.2">
      <c r="L877" s="44"/>
    </row>
    <row r="878" spans="12:12" x14ac:dyDescent="0.2">
      <c r="L878" s="44"/>
    </row>
    <row r="879" spans="12:12" x14ac:dyDescent="0.2">
      <c r="L879" s="44"/>
    </row>
    <row r="880" spans="12:12" x14ac:dyDescent="0.2">
      <c r="L880" s="44"/>
    </row>
    <row r="881" spans="12:12" x14ac:dyDescent="0.2">
      <c r="L881" s="44"/>
    </row>
    <row r="882" spans="12:12" x14ac:dyDescent="0.2">
      <c r="L882" s="44"/>
    </row>
    <row r="883" spans="12:12" x14ac:dyDescent="0.2">
      <c r="L883" s="44"/>
    </row>
    <row r="884" spans="12:12" x14ac:dyDescent="0.2">
      <c r="L884" s="44"/>
    </row>
    <row r="885" spans="12:12" x14ac:dyDescent="0.2">
      <c r="L885" s="44"/>
    </row>
    <row r="886" spans="12:12" x14ac:dyDescent="0.2">
      <c r="L886" s="44"/>
    </row>
    <row r="887" spans="12:12" x14ac:dyDescent="0.2">
      <c r="L887" s="44"/>
    </row>
    <row r="888" spans="12:12" x14ac:dyDescent="0.2">
      <c r="L888" s="44"/>
    </row>
    <row r="889" spans="12:12" x14ac:dyDescent="0.2">
      <c r="L889" s="44"/>
    </row>
    <row r="890" spans="12:12" x14ac:dyDescent="0.2">
      <c r="L890" s="44"/>
    </row>
    <row r="891" spans="12:12" x14ac:dyDescent="0.2">
      <c r="L891" s="44"/>
    </row>
    <row r="892" spans="12:12" x14ac:dyDescent="0.2">
      <c r="L892" s="44"/>
    </row>
    <row r="893" spans="12:12" x14ac:dyDescent="0.2">
      <c r="L893" s="44"/>
    </row>
    <row r="894" spans="12:12" x14ac:dyDescent="0.2">
      <c r="L894" s="44"/>
    </row>
    <row r="895" spans="12:12" x14ac:dyDescent="0.2">
      <c r="L895" s="44"/>
    </row>
    <row r="896" spans="12:12" x14ac:dyDescent="0.2">
      <c r="L896" s="44"/>
    </row>
    <row r="897" spans="12:12" x14ac:dyDescent="0.2">
      <c r="L897" s="44"/>
    </row>
    <row r="898" spans="12:12" x14ac:dyDescent="0.2">
      <c r="L898" s="44"/>
    </row>
    <row r="899" spans="12:12" x14ac:dyDescent="0.2">
      <c r="L899" s="44"/>
    </row>
    <row r="900" spans="12:12" x14ac:dyDescent="0.2">
      <c r="L900" s="44"/>
    </row>
    <row r="901" spans="12:12" x14ac:dyDescent="0.2">
      <c r="L901" s="44"/>
    </row>
    <row r="902" spans="12:12" x14ac:dyDescent="0.2">
      <c r="L902" s="44"/>
    </row>
    <row r="903" spans="12:12" x14ac:dyDescent="0.2">
      <c r="L903" s="44"/>
    </row>
    <row r="904" spans="12:12" x14ac:dyDescent="0.2">
      <c r="L904" s="44"/>
    </row>
    <row r="905" spans="12:12" x14ac:dyDescent="0.2">
      <c r="L905" s="44"/>
    </row>
    <row r="906" spans="12:12" x14ac:dyDescent="0.2">
      <c r="L906" s="44"/>
    </row>
    <row r="907" spans="12:12" x14ac:dyDescent="0.2">
      <c r="L907" s="44"/>
    </row>
    <row r="908" spans="12:12" x14ac:dyDescent="0.2">
      <c r="L908" s="44"/>
    </row>
    <row r="909" spans="12:12" x14ac:dyDescent="0.2">
      <c r="L909" s="44"/>
    </row>
    <row r="910" spans="12:12" x14ac:dyDescent="0.2">
      <c r="L910" s="44"/>
    </row>
    <row r="911" spans="12:12" x14ac:dyDescent="0.2">
      <c r="L911" s="44"/>
    </row>
    <row r="912" spans="12:12" x14ac:dyDescent="0.2">
      <c r="L912" s="44"/>
    </row>
    <row r="913" spans="12:12" x14ac:dyDescent="0.2">
      <c r="L913" s="44"/>
    </row>
    <row r="914" spans="12:12" x14ac:dyDescent="0.2">
      <c r="L914" s="44"/>
    </row>
    <row r="915" spans="12:12" x14ac:dyDescent="0.2">
      <c r="L915" s="44"/>
    </row>
    <row r="916" spans="12:12" x14ac:dyDescent="0.2">
      <c r="L916" s="44"/>
    </row>
    <row r="917" spans="12:12" x14ac:dyDescent="0.2">
      <c r="L917" s="44"/>
    </row>
    <row r="918" spans="12:12" x14ac:dyDescent="0.2">
      <c r="L918" s="44"/>
    </row>
    <row r="919" spans="12:12" x14ac:dyDescent="0.2">
      <c r="L919" s="44"/>
    </row>
    <row r="920" spans="12:12" x14ac:dyDescent="0.2">
      <c r="L920" s="44"/>
    </row>
    <row r="921" spans="12:12" x14ac:dyDescent="0.2">
      <c r="L921" s="44"/>
    </row>
    <row r="922" spans="12:12" x14ac:dyDescent="0.2">
      <c r="L922" s="44"/>
    </row>
    <row r="923" spans="12:12" x14ac:dyDescent="0.2">
      <c r="L923" s="44"/>
    </row>
    <row r="924" spans="12:12" x14ac:dyDescent="0.2">
      <c r="L924" s="44"/>
    </row>
    <row r="925" spans="12:12" x14ac:dyDescent="0.2">
      <c r="L925" s="44"/>
    </row>
    <row r="926" spans="12:12" x14ac:dyDescent="0.2">
      <c r="L926" s="44"/>
    </row>
    <row r="927" spans="12:12" x14ac:dyDescent="0.2">
      <c r="L927" s="44"/>
    </row>
    <row r="928" spans="12:12" x14ac:dyDescent="0.2">
      <c r="L928" s="44"/>
    </row>
    <row r="929" spans="12:12" x14ac:dyDescent="0.2">
      <c r="L929" s="44"/>
    </row>
    <row r="930" spans="12:12" x14ac:dyDescent="0.2">
      <c r="L930" s="44"/>
    </row>
    <row r="931" spans="12:12" x14ac:dyDescent="0.2">
      <c r="L931" s="44"/>
    </row>
    <row r="932" spans="12:12" x14ac:dyDescent="0.2">
      <c r="L932" s="44"/>
    </row>
    <row r="933" spans="12:12" x14ac:dyDescent="0.2">
      <c r="L933" s="44"/>
    </row>
    <row r="934" spans="12:12" x14ac:dyDescent="0.2">
      <c r="L934" s="44"/>
    </row>
    <row r="935" spans="12:12" x14ac:dyDescent="0.2">
      <c r="L935" s="44"/>
    </row>
    <row r="936" spans="12:12" x14ac:dyDescent="0.2">
      <c r="L936" s="44"/>
    </row>
    <row r="937" spans="12:12" x14ac:dyDescent="0.2">
      <c r="L937" s="44"/>
    </row>
    <row r="938" spans="12:12" x14ac:dyDescent="0.2">
      <c r="L938" s="44"/>
    </row>
    <row r="939" spans="12:12" x14ac:dyDescent="0.2">
      <c r="L939" s="44"/>
    </row>
    <row r="940" spans="12:12" x14ac:dyDescent="0.2">
      <c r="L940" s="44"/>
    </row>
    <row r="941" spans="12:12" x14ac:dyDescent="0.2">
      <c r="L941" s="44"/>
    </row>
    <row r="942" spans="12:12" x14ac:dyDescent="0.2">
      <c r="L942" s="44"/>
    </row>
    <row r="943" spans="12:12" x14ac:dyDescent="0.2">
      <c r="L943" s="44"/>
    </row>
    <row r="944" spans="12:12" x14ac:dyDescent="0.2">
      <c r="L944" s="44"/>
    </row>
    <row r="945" spans="12:12" x14ac:dyDescent="0.2">
      <c r="L945" s="44"/>
    </row>
    <row r="946" spans="12:12" x14ac:dyDescent="0.2">
      <c r="L946" s="44"/>
    </row>
    <row r="947" spans="12:12" x14ac:dyDescent="0.2">
      <c r="L947" s="44"/>
    </row>
    <row r="948" spans="12:12" x14ac:dyDescent="0.2">
      <c r="L948" s="44"/>
    </row>
    <row r="949" spans="12:12" x14ac:dyDescent="0.2">
      <c r="L949" s="44"/>
    </row>
    <row r="950" spans="12:12" x14ac:dyDescent="0.2">
      <c r="L950" s="44"/>
    </row>
    <row r="951" spans="12:12" x14ac:dyDescent="0.2">
      <c r="L951" s="44"/>
    </row>
    <row r="952" spans="12:12" x14ac:dyDescent="0.2">
      <c r="L952" s="44"/>
    </row>
    <row r="953" spans="12:12" x14ac:dyDescent="0.2">
      <c r="L953" s="44"/>
    </row>
    <row r="954" spans="12:12" x14ac:dyDescent="0.2">
      <c r="L954" s="44"/>
    </row>
    <row r="955" spans="12:12" x14ac:dyDescent="0.2">
      <c r="L955" s="44"/>
    </row>
    <row r="956" spans="12:12" x14ac:dyDescent="0.2">
      <c r="L956" s="44"/>
    </row>
    <row r="957" spans="12:12" x14ac:dyDescent="0.2">
      <c r="L957" s="44"/>
    </row>
    <row r="958" spans="12:12" x14ac:dyDescent="0.2">
      <c r="L958" s="44"/>
    </row>
    <row r="959" spans="12:12" x14ac:dyDescent="0.2">
      <c r="L959" s="44"/>
    </row>
    <row r="960" spans="12:12" x14ac:dyDescent="0.2">
      <c r="L960" s="44"/>
    </row>
    <row r="961" spans="12:12" x14ac:dyDescent="0.2">
      <c r="L961" s="44"/>
    </row>
    <row r="962" spans="12:12" x14ac:dyDescent="0.2">
      <c r="L962" s="44"/>
    </row>
    <row r="963" spans="12:12" x14ac:dyDescent="0.2">
      <c r="L963" s="44"/>
    </row>
    <row r="964" spans="12:12" x14ac:dyDescent="0.2">
      <c r="L964" s="44"/>
    </row>
    <row r="965" spans="12:12" x14ac:dyDescent="0.2">
      <c r="L965" s="44"/>
    </row>
    <row r="966" spans="12:12" x14ac:dyDescent="0.2">
      <c r="L966" s="44"/>
    </row>
    <row r="967" spans="12:12" x14ac:dyDescent="0.2">
      <c r="L967" s="44"/>
    </row>
    <row r="968" spans="12:12" x14ac:dyDescent="0.2">
      <c r="L968" s="44"/>
    </row>
    <row r="969" spans="12:12" x14ac:dyDescent="0.2">
      <c r="L969" s="44"/>
    </row>
    <row r="970" spans="12:12" x14ac:dyDescent="0.2">
      <c r="L970" s="44"/>
    </row>
    <row r="971" spans="12:12" x14ac:dyDescent="0.2">
      <c r="L971" s="44"/>
    </row>
    <row r="972" spans="12:12" x14ac:dyDescent="0.2">
      <c r="L972" s="44"/>
    </row>
    <row r="973" spans="12:12" x14ac:dyDescent="0.2">
      <c r="L973" s="44"/>
    </row>
    <row r="974" spans="12:12" x14ac:dyDescent="0.2">
      <c r="L974" s="44"/>
    </row>
    <row r="975" spans="12:12" x14ac:dyDescent="0.2">
      <c r="L975" s="44"/>
    </row>
    <row r="976" spans="12:12" x14ac:dyDescent="0.2">
      <c r="L976" s="44"/>
    </row>
    <row r="977" spans="12:12" x14ac:dyDescent="0.2">
      <c r="L977" s="44"/>
    </row>
    <row r="978" spans="12:12" x14ac:dyDescent="0.2">
      <c r="L978" s="44"/>
    </row>
    <row r="979" spans="12:12" x14ac:dyDescent="0.2">
      <c r="L979" s="44"/>
    </row>
    <row r="980" spans="12:12" x14ac:dyDescent="0.2">
      <c r="L980" s="44"/>
    </row>
    <row r="981" spans="12:12" x14ac:dyDescent="0.2">
      <c r="L981" s="44"/>
    </row>
    <row r="982" spans="12:12" x14ac:dyDescent="0.2">
      <c r="L982" s="44"/>
    </row>
    <row r="983" spans="12:12" x14ac:dyDescent="0.2">
      <c r="L983" s="44"/>
    </row>
    <row r="984" spans="12:12" x14ac:dyDescent="0.2">
      <c r="L984" s="44"/>
    </row>
    <row r="985" spans="12:12" x14ac:dyDescent="0.2">
      <c r="L985" s="44"/>
    </row>
    <row r="986" spans="12:12" x14ac:dyDescent="0.2">
      <c r="L986" s="44"/>
    </row>
    <row r="987" spans="12:12" x14ac:dyDescent="0.2">
      <c r="L987" s="44"/>
    </row>
    <row r="988" spans="12:12" x14ac:dyDescent="0.2">
      <c r="L988" s="44"/>
    </row>
    <row r="989" spans="12:12" x14ac:dyDescent="0.2">
      <c r="L989" s="44"/>
    </row>
    <row r="990" spans="12:12" x14ac:dyDescent="0.2">
      <c r="L990" s="44"/>
    </row>
    <row r="991" spans="12:12" x14ac:dyDescent="0.2">
      <c r="L991" s="44"/>
    </row>
    <row r="992" spans="12:12" x14ac:dyDescent="0.2">
      <c r="L992" s="44"/>
    </row>
    <row r="993" spans="12:12" x14ac:dyDescent="0.2">
      <c r="L993" s="44"/>
    </row>
    <row r="994" spans="12:12" x14ac:dyDescent="0.2">
      <c r="L994" s="44"/>
    </row>
    <row r="995" spans="12:12" x14ac:dyDescent="0.2">
      <c r="L995" s="44"/>
    </row>
    <row r="996" spans="12:12" x14ac:dyDescent="0.2">
      <c r="L996" s="44"/>
    </row>
    <row r="997" spans="12:12" x14ac:dyDescent="0.2">
      <c r="L997" s="44"/>
    </row>
    <row r="998" spans="12:12" x14ac:dyDescent="0.2">
      <c r="L998" s="44"/>
    </row>
    <row r="999" spans="12:12" x14ac:dyDescent="0.2">
      <c r="L999" s="44"/>
    </row>
    <row r="1000" spans="12:12" x14ac:dyDescent="0.2">
      <c r="L1000" s="44"/>
    </row>
    <row r="1001" spans="12:12" x14ac:dyDescent="0.2">
      <c r="L1001" s="44"/>
    </row>
    <row r="1002" spans="12:12" x14ac:dyDescent="0.2">
      <c r="L1002" s="44"/>
    </row>
    <row r="1003" spans="12:12" x14ac:dyDescent="0.2">
      <c r="L1003" s="44"/>
    </row>
    <row r="1004" spans="12:12" x14ac:dyDescent="0.2">
      <c r="L1004" s="44"/>
    </row>
    <row r="1005" spans="12:12" x14ac:dyDescent="0.2">
      <c r="L1005" s="44"/>
    </row>
    <row r="1006" spans="12:12" x14ac:dyDescent="0.2">
      <c r="L1006" s="44"/>
    </row>
    <row r="1007" spans="12:12" x14ac:dyDescent="0.2">
      <c r="L1007" s="44"/>
    </row>
    <row r="1008" spans="12:12" x14ac:dyDescent="0.2">
      <c r="L1008" s="44"/>
    </row>
    <row r="1009" spans="12:12" x14ac:dyDescent="0.2">
      <c r="L1009" s="44"/>
    </row>
    <row r="1010" spans="12:12" x14ac:dyDescent="0.2">
      <c r="L1010" s="44"/>
    </row>
    <row r="1011" spans="12:12" x14ac:dyDescent="0.2">
      <c r="L1011" s="44"/>
    </row>
    <row r="1012" spans="12:12" x14ac:dyDescent="0.2">
      <c r="L1012" s="44"/>
    </row>
    <row r="1013" spans="12:12" x14ac:dyDescent="0.2">
      <c r="L1013" s="44"/>
    </row>
    <row r="1014" spans="12:12" x14ac:dyDescent="0.2">
      <c r="L1014" s="44"/>
    </row>
    <row r="1015" spans="12:12" x14ac:dyDescent="0.2">
      <c r="L1015" s="44"/>
    </row>
    <row r="1016" spans="12:12" x14ac:dyDescent="0.2">
      <c r="L1016" s="44"/>
    </row>
    <row r="1017" spans="12:12" x14ac:dyDescent="0.2">
      <c r="L1017" s="44"/>
    </row>
    <row r="1018" spans="12:12" x14ac:dyDescent="0.2">
      <c r="L1018" s="44"/>
    </row>
    <row r="1019" spans="12:12" x14ac:dyDescent="0.2">
      <c r="L1019" s="44"/>
    </row>
    <row r="1020" spans="12:12" x14ac:dyDescent="0.2">
      <c r="L1020" s="44"/>
    </row>
    <row r="1021" spans="12:12" x14ac:dyDescent="0.2">
      <c r="L1021" s="44"/>
    </row>
    <row r="1022" spans="12:12" x14ac:dyDescent="0.2">
      <c r="L1022" s="44"/>
    </row>
    <row r="1023" spans="12:12" x14ac:dyDescent="0.2">
      <c r="L1023" s="44"/>
    </row>
    <row r="1024" spans="12:12" x14ac:dyDescent="0.2">
      <c r="L1024" s="44"/>
    </row>
    <row r="1025" spans="12:12" x14ac:dyDescent="0.2">
      <c r="L1025" s="44"/>
    </row>
    <row r="1026" spans="12:12" x14ac:dyDescent="0.2">
      <c r="L1026" s="44"/>
    </row>
    <row r="1027" spans="12:12" x14ac:dyDescent="0.2">
      <c r="L1027" s="44"/>
    </row>
    <row r="1028" spans="12:12" x14ac:dyDescent="0.2">
      <c r="L1028" s="44"/>
    </row>
    <row r="1029" spans="12:12" x14ac:dyDescent="0.2">
      <c r="L1029" s="44"/>
    </row>
    <row r="1030" spans="12:12" x14ac:dyDescent="0.2">
      <c r="L1030" s="44"/>
    </row>
    <row r="1031" spans="12:12" x14ac:dyDescent="0.2">
      <c r="L1031" s="44"/>
    </row>
    <row r="1032" spans="12:12" x14ac:dyDescent="0.2">
      <c r="L1032" s="44"/>
    </row>
    <row r="1033" spans="12:12" x14ac:dyDescent="0.2">
      <c r="L1033" s="44"/>
    </row>
    <row r="1034" spans="12:12" x14ac:dyDescent="0.2">
      <c r="L1034" s="44"/>
    </row>
    <row r="1035" spans="12:12" x14ac:dyDescent="0.2">
      <c r="L1035" s="44"/>
    </row>
    <row r="1036" spans="12:12" x14ac:dyDescent="0.2">
      <c r="L1036" s="44"/>
    </row>
    <row r="1037" spans="12:12" x14ac:dyDescent="0.2">
      <c r="L1037" s="44"/>
    </row>
    <row r="1038" spans="12:12" x14ac:dyDescent="0.2">
      <c r="L1038" s="44"/>
    </row>
    <row r="1039" spans="12:12" x14ac:dyDescent="0.2">
      <c r="L1039" s="44"/>
    </row>
    <row r="1040" spans="12:12" x14ac:dyDescent="0.2">
      <c r="L1040" s="44"/>
    </row>
    <row r="1041" spans="12:12" x14ac:dyDescent="0.2">
      <c r="L1041" s="44"/>
    </row>
    <row r="1042" spans="12:12" x14ac:dyDescent="0.2">
      <c r="L1042" s="44"/>
    </row>
    <row r="1043" spans="12:12" x14ac:dyDescent="0.2">
      <c r="L1043" s="44"/>
    </row>
    <row r="1044" spans="12:12" x14ac:dyDescent="0.2">
      <c r="L1044" s="44"/>
    </row>
    <row r="1045" spans="12:12" x14ac:dyDescent="0.2">
      <c r="L1045" s="44"/>
    </row>
    <row r="1046" spans="12:12" x14ac:dyDescent="0.2">
      <c r="L1046" s="44"/>
    </row>
    <row r="1047" spans="12:12" x14ac:dyDescent="0.2">
      <c r="L1047" s="44"/>
    </row>
    <row r="1048" spans="12:12" x14ac:dyDescent="0.2">
      <c r="L1048" s="44"/>
    </row>
    <row r="1049" spans="12:12" x14ac:dyDescent="0.2">
      <c r="L1049" s="44"/>
    </row>
    <row r="1050" spans="12:12" x14ac:dyDescent="0.2">
      <c r="L1050" s="44"/>
    </row>
    <row r="1051" spans="12:12" x14ac:dyDescent="0.2">
      <c r="L1051" s="44"/>
    </row>
    <row r="1052" spans="12:12" x14ac:dyDescent="0.2">
      <c r="L1052" s="44"/>
    </row>
    <row r="1053" spans="12:12" x14ac:dyDescent="0.2">
      <c r="L1053" s="44"/>
    </row>
    <row r="1054" spans="12:12" x14ac:dyDescent="0.2">
      <c r="L1054" s="44"/>
    </row>
    <row r="1055" spans="12:12" x14ac:dyDescent="0.2">
      <c r="L1055" s="44"/>
    </row>
    <row r="1056" spans="12:12" x14ac:dyDescent="0.2">
      <c r="L1056" s="44"/>
    </row>
    <row r="1057" spans="12:12" x14ac:dyDescent="0.2">
      <c r="L1057" s="44"/>
    </row>
    <row r="1058" spans="12:12" x14ac:dyDescent="0.2">
      <c r="L1058" s="44"/>
    </row>
    <row r="1059" spans="12:12" x14ac:dyDescent="0.2">
      <c r="L1059" s="44"/>
    </row>
    <row r="1060" spans="12:12" x14ac:dyDescent="0.2">
      <c r="L1060" s="44"/>
    </row>
    <row r="1061" spans="12:12" x14ac:dyDescent="0.2">
      <c r="L1061" s="44"/>
    </row>
    <row r="1062" spans="12:12" x14ac:dyDescent="0.2">
      <c r="L1062" s="44"/>
    </row>
    <row r="1063" spans="12:12" x14ac:dyDescent="0.2">
      <c r="L1063" s="44"/>
    </row>
    <row r="1064" spans="12:12" x14ac:dyDescent="0.2">
      <c r="L1064" s="44"/>
    </row>
    <row r="1065" spans="12:12" x14ac:dyDescent="0.2">
      <c r="L1065" s="44"/>
    </row>
    <row r="1066" spans="12:12" x14ac:dyDescent="0.2">
      <c r="L1066" s="44"/>
    </row>
    <row r="1067" spans="12:12" x14ac:dyDescent="0.2">
      <c r="L1067" s="44"/>
    </row>
    <row r="1068" spans="12:12" x14ac:dyDescent="0.2">
      <c r="L1068" s="44"/>
    </row>
    <row r="1069" spans="12:12" x14ac:dyDescent="0.2">
      <c r="L1069" s="44"/>
    </row>
    <row r="1070" spans="12:12" x14ac:dyDescent="0.2">
      <c r="L1070" s="44"/>
    </row>
    <row r="1071" spans="12:12" x14ac:dyDescent="0.2">
      <c r="L1071" s="44"/>
    </row>
    <row r="1072" spans="12:12" x14ac:dyDescent="0.2">
      <c r="L1072" s="44"/>
    </row>
    <row r="1073" spans="12:12" x14ac:dyDescent="0.2">
      <c r="L1073" s="44"/>
    </row>
    <row r="1074" spans="12:12" x14ac:dyDescent="0.2">
      <c r="L1074" s="44"/>
    </row>
    <row r="1075" spans="12:12" x14ac:dyDescent="0.2">
      <c r="L1075" s="44"/>
    </row>
    <row r="1076" spans="12:12" x14ac:dyDescent="0.2">
      <c r="L1076" s="44"/>
    </row>
    <row r="1077" spans="12:12" x14ac:dyDescent="0.2">
      <c r="L1077" s="44"/>
    </row>
    <row r="1078" spans="12:12" x14ac:dyDescent="0.2">
      <c r="L1078" s="44"/>
    </row>
    <row r="1079" spans="12:12" x14ac:dyDescent="0.2">
      <c r="L1079" s="44"/>
    </row>
    <row r="1080" spans="12:12" x14ac:dyDescent="0.2">
      <c r="L1080" s="44"/>
    </row>
    <row r="1081" spans="12:12" x14ac:dyDescent="0.2">
      <c r="L1081" s="44"/>
    </row>
    <row r="1082" spans="12:12" x14ac:dyDescent="0.2">
      <c r="L1082" s="44"/>
    </row>
    <row r="1083" spans="12:12" x14ac:dyDescent="0.2">
      <c r="L1083" s="44"/>
    </row>
    <row r="1084" spans="12:12" x14ac:dyDescent="0.2">
      <c r="L1084" s="44"/>
    </row>
    <row r="1085" spans="12:12" x14ac:dyDescent="0.2">
      <c r="L1085" s="44"/>
    </row>
    <row r="1086" spans="12:12" x14ac:dyDescent="0.2">
      <c r="L1086" s="44"/>
    </row>
    <row r="1087" spans="12:12" x14ac:dyDescent="0.2">
      <c r="L1087" s="44"/>
    </row>
    <row r="1088" spans="12:12" x14ac:dyDescent="0.2">
      <c r="L1088" s="44"/>
    </row>
    <row r="1089" spans="12:12" x14ac:dyDescent="0.2">
      <c r="L1089" s="44"/>
    </row>
    <row r="1090" spans="12:12" x14ac:dyDescent="0.2">
      <c r="L1090" s="44"/>
    </row>
    <row r="1091" spans="12:12" x14ac:dyDescent="0.2">
      <c r="L1091" s="44"/>
    </row>
    <row r="1092" spans="12:12" x14ac:dyDescent="0.2">
      <c r="L1092" s="44"/>
    </row>
    <row r="1093" spans="12:12" x14ac:dyDescent="0.2">
      <c r="L1093" s="44"/>
    </row>
    <row r="1094" spans="12:12" x14ac:dyDescent="0.2">
      <c r="L1094" s="44"/>
    </row>
    <row r="1095" spans="12:12" x14ac:dyDescent="0.2">
      <c r="L1095" s="44"/>
    </row>
    <row r="1096" spans="12:12" x14ac:dyDescent="0.2">
      <c r="L1096" s="44"/>
    </row>
    <row r="1097" spans="12:12" x14ac:dyDescent="0.2">
      <c r="L1097" s="44"/>
    </row>
    <row r="1098" spans="12:12" x14ac:dyDescent="0.2">
      <c r="L1098" s="44"/>
    </row>
    <row r="1099" spans="12:12" x14ac:dyDescent="0.2">
      <c r="L1099" s="44"/>
    </row>
    <row r="1100" spans="12:12" x14ac:dyDescent="0.2">
      <c r="L1100" s="44"/>
    </row>
    <row r="1101" spans="12:12" x14ac:dyDescent="0.2">
      <c r="L1101" s="44"/>
    </row>
    <row r="1102" spans="12:12" x14ac:dyDescent="0.2">
      <c r="L1102" s="44"/>
    </row>
    <row r="1103" spans="12:12" x14ac:dyDescent="0.2">
      <c r="L1103" s="44"/>
    </row>
    <row r="1104" spans="12:12" x14ac:dyDescent="0.2">
      <c r="L1104" s="44"/>
    </row>
    <row r="1105" spans="12:12" x14ac:dyDescent="0.2">
      <c r="L1105" s="44"/>
    </row>
    <row r="1106" spans="12:12" x14ac:dyDescent="0.2">
      <c r="L1106" s="44"/>
    </row>
    <row r="1107" spans="12:12" x14ac:dyDescent="0.2">
      <c r="L1107" s="44"/>
    </row>
    <row r="1108" spans="12:12" x14ac:dyDescent="0.2">
      <c r="L1108" s="44"/>
    </row>
    <row r="1109" spans="12:12" x14ac:dyDescent="0.2">
      <c r="L1109" s="44"/>
    </row>
    <row r="1110" spans="12:12" x14ac:dyDescent="0.2">
      <c r="L1110" s="44"/>
    </row>
    <row r="1111" spans="12:12" x14ac:dyDescent="0.2">
      <c r="L1111" s="44"/>
    </row>
    <row r="1112" spans="12:12" x14ac:dyDescent="0.2">
      <c r="L1112" s="44"/>
    </row>
    <row r="1113" spans="12:12" x14ac:dyDescent="0.2">
      <c r="L1113" s="44"/>
    </row>
    <row r="1114" spans="12:12" x14ac:dyDescent="0.2">
      <c r="L1114" s="44"/>
    </row>
    <row r="1115" spans="12:12" x14ac:dyDescent="0.2">
      <c r="L1115" s="44"/>
    </row>
    <row r="1116" spans="12:12" x14ac:dyDescent="0.2">
      <c r="L1116" s="44"/>
    </row>
    <row r="1117" spans="12:12" x14ac:dyDescent="0.2">
      <c r="L1117" s="44"/>
    </row>
    <row r="1118" spans="12:12" x14ac:dyDescent="0.2">
      <c r="L1118" s="44"/>
    </row>
    <row r="1119" spans="12:12" x14ac:dyDescent="0.2">
      <c r="L1119" s="44"/>
    </row>
    <row r="1120" spans="12:12" x14ac:dyDescent="0.2">
      <c r="L1120" s="44"/>
    </row>
    <row r="1121" spans="12:12" x14ac:dyDescent="0.2">
      <c r="L1121" s="44"/>
    </row>
    <row r="1122" spans="12:12" x14ac:dyDescent="0.2">
      <c r="L1122" s="44"/>
    </row>
    <row r="1123" spans="12:12" x14ac:dyDescent="0.2">
      <c r="L1123" s="44"/>
    </row>
    <row r="1124" spans="12:12" x14ac:dyDescent="0.2">
      <c r="L1124" s="44"/>
    </row>
    <row r="1125" spans="12:12" x14ac:dyDescent="0.2">
      <c r="L1125" s="44"/>
    </row>
    <row r="1126" spans="12:12" x14ac:dyDescent="0.2">
      <c r="L1126" s="44"/>
    </row>
    <row r="1127" spans="12:12" x14ac:dyDescent="0.2">
      <c r="L1127" s="44"/>
    </row>
    <row r="1128" spans="12:12" x14ac:dyDescent="0.2">
      <c r="L1128" s="44"/>
    </row>
    <row r="1129" spans="12:12" x14ac:dyDescent="0.2">
      <c r="L1129" s="44"/>
    </row>
    <row r="1130" spans="12:12" x14ac:dyDescent="0.2">
      <c r="L1130" s="44"/>
    </row>
    <row r="1131" spans="12:12" x14ac:dyDescent="0.2">
      <c r="L1131" s="44"/>
    </row>
    <row r="1132" spans="12:12" x14ac:dyDescent="0.2">
      <c r="L1132" s="44"/>
    </row>
    <row r="1133" spans="12:12" x14ac:dyDescent="0.2">
      <c r="L1133" s="44"/>
    </row>
    <row r="1134" spans="12:12" x14ac:dyDescent="0.2">
      <c r="L1134" s="44"/>
    </row>
    <row r="1135" spans="12:12" x14ac:dyDescent="0.2">
      <c r="L1135" s="44"/>
    </row>
    <row r="1136" spans="12:12" x14ac:dyDescent="0.2">
      <c r="L1136" s="44"/>
    </row>
    <row r="1137" spans="12:12" x14ac:dyDescent="0.2">
      <c r="L1137" s="44"/>
    </row>
    <row r="1138" spans="12:12" x14ac:dyDescent="0.2">
      <c r="L1138" s="44"/>
    </row>
    <row r="1139" spans="12:12" x14ac:dyDescent="0.2">
      <c r="L1139" s="44"/>
    </row>
    <row r="1140" spans="12:12" x14ac:dyDescent="0.2">
      <c r="L1140" s="44"/>
    </row>
    <row r="1141" spans="12:12" x14ac:dyDescent="0.2">
      <c r="L1141" s="44"/>
    </row>
    <row r="1142" spans="12:12" x14ac:dyDescent="0.2">
      <c r="L1142" s="44"/>
    </row>
    <row r="1143" spans="12:12" x14ac:dyDescent="0.2">
      <c r="L1143" s="44"/>
    </row>
    <row r="1144" spans="12:12" x14ac:dyDescent="0.2">
      <c r="L1144" s="44"/>
    </row>
    <row r="1145" spans="12:12" x14ac:dyDescent="0.2">
      <c r="L1145" s="44"/>
    </row>
    <row r="1146" spans="12:12" x14ac:dyDescent="0.2">
      <c r="L1146" s="44"/>
    </row>
    <row r="1147" spans="12:12" x14ac:dyDescent="0.2">
      <c r="L1147" s="44"/>
    </row>
    <row r="1148" spans="12:12" x14ac:dyDescent="0.2">
      <c r="L1148" s="44"/>
    </row>
    <row r="1149" spans="12:12" x14ac:dyDescent="0.2">
      <c r="L1149" s="44"/>
    </row>
    <row r="1150" spans="12:12" x14ac:dyDescent="0.2">
      <c r="L1150" s="44"/>
    </row>
    <row r="1151" spans="12:12" x14ac:dyDescent="0.2">
      <c r="L1151" s="44"/>
    </row>
    <row r="1152" spans="12:12" x14ac:dyDescent="0.2">
      <c r="L1152" s="44"/>
    </row>
    <row r="1153" spans="12:12" x14ac:dyDescent="0.2">
      <c r="L1153" s="44"/>
    </row>
    <row r="1154" spans="12:12" x14ac:dyDescent="0.2">
      <c r="L1154" s="44"/>
    </row>
    <row r="1155" spans="12:12" x14ac:dyDescent="0.2">
      <c r="L1155" s="44"/>
    </row>
    <row r="1156" spans="12:12" x14ac:dyDescent="0.2">
      <c r="L1156" s="44"/>
    </row>
    <row r="1157" spans="12:12" x14ac:dyDescent="0.2">
      <c r="L1157" s="44"/>
    </row>
    <row r="1158" spans="12:12" x14ac:dyDescent="0.2">
      <c r="L1158" s="44"/>
    </row>
    <row r="1159" spans="12:12" x14ac:dyDescent="0.2">
      <c r="L1159" s="44"/>
    </row>
    <row r="1160" spans="12:12" x14ac:dyDescent="0.2">
      <c r="L1160" s="44"/>
    </row>
    <row r="1161" spans="12:12" x14ac:dyDescent="0.2">
      <c r="L1161" s="44"/>
    </row>
    <row r="1162" spans="12:12" x14ac:dyDescent="0.2">
      <c r="L1162" s="44"/>
    </row>
    <row r="1163" spans="12:12" x14ac:dyDescent="0.2">
      <c r="L1163" s="44"/>
    </row>
    <row r="1164" spans="12:12" x14ac:dyDescent="0.2">
      <c r="L1164" s="44"/>
    </row>
    <row r="1165" spans="12:12" x14ac:dyDescent="0.2">
      <c r="L1165" s="44"/>
    </row>
    <row r="1166" spans="12:12" x14ac:dyDescent="0.2">
      <c r="L1166" s="44"/>
    </row>
    <row r="1167" spans="12:12" x14ac:dyDescent="0.2">
      <c r="L1167" s="44"/>
    </row>
    <row r="1168" spans="12:12" x14ac:dyDescent="0.2">
      <c r="L1168" s="44"/>
    </row>
    <row r="1169" spans="12:12" x14ac:dyDescent="0.2">
      <c r="L1169" s="44"/>
    </row>
    <row r="1170" spans="12:12" x14ac:dyDescent="0.2">
      <c r="L1170" s="44"/>
    </row>
    <row r="1171" spans="12:12" x14ac:dyDescent="0.2">
      <c r="L1171" s="44"/>
    </row>
    <row r="1172" spans="12:12" x14ac:dyDescent="0.2">
      <c r="L1172" s="44"/>
    </row>
    <row r="1173" spans="12:12" x14ac:dyDescent="0.2">
      <c r="L1173" s="44"/>
    </row>
    <row r="1174" spans="12:12" x14ac:dyDescent="0.2">
      <c r="L1174" s="44"/>
    </row>
    <row r="1175" spans="12:12" x14ac:dyDescent="0.2">
      <c r="L1175" s="44"/>
    </row>
    <row r="1176" spans="12:12" x14ac:dyDescent="0.2">
      <c r="L1176" s="44"/>
    </row>
    <row r="1177" spans="12:12" x14ac:dyDescent="0.2">
      <c r="L1177" s="44"/>
    </row>
    <row r="1178" spans="12:12" x14ac:dyDescent="0.2">
      <c r="L1178" s="44"/>
    </row>
    <row r="1179" spans="12:12" x14ac:dyDescent="0.2">
      <c r="L1179" s="44"/>
    </row>
    <row r="1180" spans="12:12" x14ac:dyDescent="0.2">
      <c r="L1180" s="44"/>
    </row>
    <row r="1181" spans="12:12" x14ac:dyDescent="0.2">
      <c r="L1181" s="44"/>
    </row>
    <row r="1182" spans="12:12" x14ac:dyDescent="0.2">
      <c r="L1182" s="44"/>
    </row>
    <row r="1183" spans="12:12" x14ac:dyDescent="0.2">
      <c r="L1183" s="44"/>
    </row>
    <row r="1184" spans="12:12" x14ac:dyDescent="0.2">
      <c r="L1184" s="44"/>
    </row>
    <row r="1185" spans="12:12" x14ac:dyDescent="0.2">
      <c r="L1185" s="44"/>
    </row>
    <row r="1186" spans="12:12" x14ac:dyDescent="0.2">
      <c r="L1186" s="44"/>
    </row>
    <row r="1187" spans="12:12" x14ac:dyDescent="0.2">
      <c r="L1187" s="44"/>
    </row>
    <row r="1188" spans="12:12" x14ac:dyDescent="0.2">
      <c r="L1188" s="44"/>
    </row>
    <row r="1189" spans="12:12" x14ac:dyDescent="0.2">
      <c r="L1189" s="44"/>
    </row>
    <row r="1190" spans="12:12" x14ac:dyDescent="0.2">
      <c r="L1190" s="44"/>
    </row>
    <row r="1191" spans="12:12" x14ac:dyDescent="0.2">
      <c r="L1191" s="44"/>
    </row>
    <row r="1192" spans="12:12" x14ac:dyDescent="0.2">
      <c r="L1192" s="44"/>
    </row>
    <row r="1193" spans="12:12" x14ac:dyDescent="0.2">
      <c r="L1193" s="44"/>
    </row>
    <row r="1194" spans="12:12" x14ac:dyDescent="0.2">
      <c r="L1194" s="44"/>
    </row>
    <row r="1195" spans="12:12" x14ac:dyDescent="0.2">
      <c r="L1195" s="44"/>
    </row>
    <row r="1196" spans="12:12" x14ac:dyDescent="0.2">
      <c r="L1196" s="44"/>
    </row>
    <row r="1197" spans="12:12" x14ac:dyDescent="0.2">
      <c r="L1197" s="44"/>
    </row>
    <row r="1198" spans="12:12" x14ac:dyDescent="0.2">
      <c r="L1198" s="44"/>
    </row>
    <row r="1199" spans="12:12" x14ac:dyDescent="0.2">
      <c r="L1199" s="44"/>
    </row>
    <row r="1200" spans="12:12" x14ac:dyDescent="0.2">
      <c r="L1200" s="44"/>
    </row>
    <row r="1201" spans="12:12" x14ac:dyDescent="0.2">
      <c r="L1201" s="44"/>
    </row>
    <row r="1202" spans="12:12" x14ac:dyDescent="0.2">
      <c r="L1202" s="44"/>
    </row>
    <row r="1203" spans="12:12" x14ac:dyDescent="0.2">
      <c r="L1203" s="44"/>
    </row>
    <row r="1204" spans="12:12" x14ac:dyDescent="0.2">
      <c r="L1204" s="44"/>
    </row>
    <row r="1205" spans="12:12" x14ac:dyDescent="0.2">
      <c r="L1205" s="44"/>
    </row>
    <row r="1206" spans="12:12" x14ac:dyDescent="0.2">
      <c r="L1206" s="44"/>
    </row>
    <row r="1207" spans="12:12" x14ac:dyDescent="0.2">
      <c r="L1207" s="44"/>
    </row>
    <row r="1208" spans="12:12" x14ac:dyDescent="0.2">
      <c r="L1208" s="44"/>
    </row>
    <row r="1209" spans="12:12" x14ac:dyDescent="0.2">
      <c r="L1209" s="44"/>
    </row>
    <row r="1210" spans="12:12" x14ac:dyDescent="0.2">
      <c r="L1210" s="44"/>
    </row>
    <row r="1211" spans="12:12" x14ac:dyDescent="0.2">
      <c r="L1211" s="44"/>
    </row>
    <row r="1212" spans="12:12" x14ac:dyDescent="0.2">
      <c r="L1212" s="44"/>
    </row>
    <row r="1213" spans="12:12" x14ac:dyDescent="0.2">
      <c r="L1213" s="44"/>
    </row>
    <row r="1214" spans="12:12" x14ac:dyDescent="0.2">
      <c r="L1214" s="44"/>
    </row>
    <row r="1215" spans="12:12" x14ac:dyDescent="0.2">
      <c r="L1215" s="44"/>
    </row>
    <row r="1216" spans="12:12" x14ac:dyDescent="0.2">
      <c r="L1216" s="44"/>
    </row>
    <row r="1217" spans="12:12" x14ac:dyDescent="0.2">
      <c r="L1217" s="44"/>
    </row>
    <row r="1218" spans="12:12" x14ac:dyDescent="0.2">
      <c r="L1218" s="44"/>
    </row>
    <row r="1219" spans="12:12" x14ac:dyDescent="0.2">
      <c r="L1219" s="44"/>
    </row>
    <row r="1220" spans="12:12" x14ac:dyDescent="0.2">
      <c r="L1220" s="44"/>
    </row>
    <row r="1221" spans="12:12" x14ac:dyDescent="0.2">
      <c r="L1221" s="44"/>
    </row>
    <row r="1222" spans="12:12" x14ac:dyDescent="0.2">
      <c r="L1222" s="44"/>
    </row>
    <row r="1223" spans="12:12" x14ac:dyDescent="0.2">
      <c r="L1223" s="44"/>
    </row>
    <row r="1224" spans="12:12" x14ac:dyDescent="0.2">
      <c r="L1224" s="44"/>
    </row>
    <row r="1225" spans="12:12" x14ac:dyDescent="0.2">
      <c r="L1225" s="44"/>
    </row>
    <row r="1226" spans="12:12" x14ac:dyDescent="0.2">
      <c r="L1226" s="44"/>
    </row>
    <row r="1227" spans="12:12" x14ac:dyDescent="0.2">
      <c r="L1227" s="44"/>
    </row>
    <row r="1228" spans="12:12" x14ac:dyDescent="0.2">
      <c r="L1228" s="44"/>
    </row>
    <row r="1229" spans="12:12" x14ac:dyDescent="0.2">
      <c r="L1229" s="44"/>
    </row>
    <row r="1230" spans="12:12" x14ac:dyDescent="0.2">
      <c r="L1230" s="44"/>
    </row>
    <row r="1231" spans="12:12" x14ac:dyDescent="0.2">
      <c r="L1231" s="44"/>
    </row>
    <row r="1232" spans="12:12" x14ac:dyDescent="0.2">
      <c r="L1232" s="44"/>
    </row>
    <row r="1233" spans="12:12" x14ac:dyDescent="0.2">
      <c r="L1233" s="44"/>
    </row>
    <row r="1234" spans="12:12" x14ac:dyDescent="0.2">
      <c r="L1234" s="44"/>
    </row>
    <row r="1235" spans="12:12" x14ac:dyDescent="0.2">
      <c r="L1235" s="44"/>
    </row>
    <row r="1236" spans="12:12" x14ac:dyDescent="0.2">
      <c r="L1236" s="44"/>
    </row>
    <row r="1237" spans="12:12" x14ac:dyDescent="0.2">
      <c r="L1237" s="44"/>
    </row>
    <row r="1238" spans="12:12" x14ac:dyDescent="0.2">
      <c r="L1238" s="44"/>
    </row>
    <row r="1239" spans="12:12" x14ac:dyDescent="0.2">
      <c r="L1239" s="44"/>
    </row>
    <row r="1240" spans="12:12" x14ac:dyDescent="0.2">
      <c r="L1240" s="44"/>
    </row>
    <row r="1241" spans="12:12" x14ac:dyDescent="0.2">
      <c r="L1241" s="44"/>
    </row>
    <row r="1242" spans="12:12" x14ac:dyDescent="0.2">
      <c r="L1242" s="44"/>
    </row>
    <row r="1243" spans="12:12" x14ac:dyDescent="0.2">
      <c r="L1243" s="44"/>
    </row>
    <row r="1244" spans="12:12" x14ac:dyDescent="0.2">
      <c r="L1244" s="44"/>
    </row>
    <row r="1245" spans="12:12" x14ac:dyDescent="0.2">
      <c r="L1245" s="44"/>
    </row>
    <row r="1246" spans="12:12" x14ac:dyDescent="0.2">
      <c r="L1246" s="44"/>
    </row>
    <row r="1247" spans="12:12" x14ac:dyDescent="0.2">
      <c r="L1247" s="44"/>
    </row>
    <row r="1248" spans="12:12" x14ac:dyDescent="0.2">
      <c r="L1248" s="44"/>
    </row>
    <row r="1249" spans="12:12" x14ac:dyDescent="0.2">
      <c r="L1249" s="44"/>
    </row>
    <row r="1250" spans="12:12" x14ac:dyDescent="0.2">
      <c r="L1250" s="44"/>
    </row>
    <row r="1251" spans="12:12" x14ac:dyDescent="0.2">
      <c r="L1251" s="44"/>
    </row>
    <row r="1252" spans="12:12" x14ac:dyDescent="0.2">
      <c r="L1252" s="44"/>
    </row>
    <row r="1253" spans="12:12" x14ac:dyDescent="0.2">
      <c r="L1253" s="44"/>
    </row>
    <row r="1254" spans="12:12" x14ac:dyDescent="0.2">
      <c r="L1254" s="44"/>
    </row>
    <row r="1255" spans="12:12" x14ac:dyDescent="0.2">
      <c r="L1255" s="44"/>
    </row>
    <row r="1256" spans="12:12" x14ac:dyDescent="0.2">
      <c r="L1256" s="44"/>
    </row>
    <row r="1257" spans="12:12" x14ac:dyDescent="0.2">
      <c r="L1257" s="44"/>
    </row>
    <row r="1258" spans="12:12" x14ac:dyDescent="0.2">
      <c r="L1258" s="44"/>
    </row>
    <row r="1259" spans="12:12" x14ac:dyDescent="0.2">
      <c r="L1259" s="44"/>
    </row>
    <row r="1260" spans="12:12" x14ac:dyDescent="0.2">
      <c r="L1260" s="44"/>
    </row>
    <row r="1261" spans="12:12" x14ac:dyDescent="0.2">
      <c r="L1261" s="44"/>
    </row>
    <row r="1262" spans="12:12" x14ac:dyDescent="0.2">
      <c r="L1262" s="44"/>
    </row>
    <row r="1263" spans="12:12" x14ac:dyDescent="0.2">
      <c r="L1263" s="44"/>
    </row>
    <row r="1264" spans="12:12" x14ac:dyDescent="0.2">
      <c r="L1264" s="44"/>
    </row>
    <row r="1265" spans="12:12" x14ac:dyDescent="0.2">
      <c r="L1265" s="44"/>
    </row>
    <row r="1266" spans="12:12" x14ac:dyDescent="0.2">
      <c r="L1266" s="44"/>
    </row>
    <row r="1267" spans="12:12" x14ac:dyDescent="0.2">
      <c r="L1267" s="44"/>
    </row>
    <row r="1268" spans="12:12" x14ac:dyDescent="0.2">
      <c r="L1268" s="44"/>
    </row>
    <row r="1269" spans="12:12" x14ac:dyDescent="0.2">
      <c r="L1269" s="44"/>
    </row>
    <row r="1270" spans="12:12" x14ac:dyDescent="0.2">
      <c r="L1270" s="44"/>
    </row>
    <row r="1271" spans="12:12" x14ac:dyDescent="0.2">
      <c r="L1271" s="44"/>
    </row>
    <row r="1272" spans="12:12" x14ac:dyDescent="0.2">
      <c r="L1272" s="44"/>
    </row>
    <row r="1273" spans="12:12" x14ac:dyDescent="0.2">
      <c r="L1273" s="44"/>
    </row>
    <row r="1274" spans="12:12" x14ac:dyDescent="0.2">
      <c r="L1274" s="44"/>
    </row>
    <row r="1275" spans="12:12" x14ac:dyDescent="0.2">
      <c r="L1275" s="44"/>
    </row>
    <row r="1276" spans="12:12" x14ac:dyDescent="0.2">
      <c r="L1276" s="44"/>
    </row>
    <row r="1277" spans="12:12" x14ac:dyDescent="0.2">
      <c r="L1277" s="44"/>
    </row>
    <row r="1278" spans="12:12" x14ac:dyDescent="0.2">
      <c r="L1278" s="44"/>
    </row>
    <row r="1279" spans="12:12" x14ac:dyDescent="0.2">
      <c r="L1279" s="44"/>
    </row>
    <row r="1280" spans="12:12" x14ac:dyDescent="0.2">
      <c r="L1280" s="44"/>
    </row>
    <row r="1281" spans="12:12" x14ac:dyDescent="0.2">
      <c r="L1281" s="44"/>
    </row>
    <row r="1282" spans="12:12" x14ac:dyDescent="0.2">
      <c r="L1282" s="44"/>
    </row>
    <row r="1283" spans="12:12" x14ac:dyDescent="0.2">
      <c r="L1283" s="44"/>
    </row>
    <row r="1284" spans="12:12" x14ac:dyDescent="0.2">
      <c r="L1284" s="44"/>
    </row>
    <row r="1285" spans="12:12" x14ac:dyDescent="0.2">
      <c r="L1285" s="44"/>
    </row>
    <row r="1286" spans="12:12" x14ac:dyDescent="0.2">
      <c r="L1286" s="44"/>
    </row>
    <row r="1287" spans="12:12" x14ac:dyDescent="0.2">
      <c r="L1287" s="44"/>
    </row>
    <row r="1288" spans="12:12" x14ac:dyDescent="0.2">
      <c r="L1288" s="44"/>
    </row>
    <row r="1289" spans="12:12" x14ac:dyDescent="0.2">
      <c r="L1289" s="44"/>
    </row>
    <row r="1290" spans="12:12" x14ac:dyDescent="0.2">
      <c r="L1290" s="44"/>
    </row>
    <row r="1291" spans="12:12" x14ac:dyDescent="0.2">
      <c r="L1291" s="44"/>
    </row>
    <row r="1292" spans="12:12" x14ac:dyDescent="0.2">
      <c r="L1292" s="44"/>
    </row>
    <row r="1293" spans="12:12" x14ac:dyDescent="0.2">
      <c r="L1293" s="44"/>
    </row>
    <row r="1294" spans="12:12" x14ac:dyDescent="0.2">
      <c r="L1294" s="44"/>
    </row>
    <row r="1295" spans="12:12" x14ac:dyDescent="0.2">
      <c r="L1295" s="44"/>
    </row>
    <row r="1296" spans="12:12" x14ac:dyDescent="0.2">
      <c r="L1296" s="44"/>
    </row>
    <row r="1297" spans="12:12" x14ac:dyDescent="0.2">
      <c r="L1297" s="44"/>
    </row>
    <row r="1298" spans="12:12" x14ac:dyDescent="0.2">
      <c r="L1298" s="44"/>
    </row>
    <row r="1299" spans="12:12" x14ac:dyDescent="0.2">
      <c r="L1299" s="44"/>
    </row>
    <row r="1300" spans="12:12" x14ac:dyDescent="0.2">
      <c r="L1300" s="44"/>
    </row>
    <row r="1301" spans="12:12" x14ac:dyDescent="0.2">
      <c r="L1301" s="44"/>
    </row>
    <row r="1302" spans="12:12" x14ac:dyDescent="0.2">
      <c r="L1302" s="44"/>
    </row>
    <row r="1303" spans="12:12" x14ac:dyDescent="0.2">
      <c r="L1303" s="44"/>
    </row>
    <row r="1304" spans="12:12" x14ac:dyDescent="0.2">
      <c r="L1304" s="44"/>
    </row>
    <row r="1305" spans="12:12" x14ac:dyDescent="0.2">
      <c r="L1305" s="44"/>
    </row>
    <row r="1306" spans="12:12" x14ac:dyDescent="0.2">
      <c r="L1306" s="44"/>
    </row>
    <row r="1307" spans="12:12" x14ac:dyDescent="0.2">
      <c r="L1307" s="44"/>
    </row>
    <row r="1308" spans="12:12" x14ac:dyDescent="0.2">
      <c r="L1308" s="44"/>
    </row>
    <row r="1309" spans="12:12" x14ac:dyDescent="0.2">
      <c r="L1309" s="44"/>
    </row>
    <row r="1310" spans="12:12" x14ac:dyDescent="0.2">
      <c r="L1310" s="44"/>
    </row>
    <row r="1311" spans="12:12" x14ac:dyDescent="0.2">
      <c r="L1311" s="44"/>
    </row>
    <row r="1312" spans="12:12" x14ac:dyDescent="0.2">
      <c r="L1312" s="44"/>
    </row>
    <row r="1313" spans="12:12" x14ac:dyDescent="0.2">
      <c r="L1313" s="44"/>
    </row>
    <row r="1314" spans="12:12" x14ac:dyDescent="0.2">
      <c r="L1314" s="44"/>
    </row>
    <row r="1315" spans="12:12" x14ac:dyDescent="0.2">
      <c r="L1315" s="44"/>
    </row>
    <row r="1316" spans="12:12" x14ac:dyDescent="0.2">
      <c r="L1316" s="44"/>
    </row>
    <row r="1317" spans="12:12" x14ac:dyDescent="0.2">
      <c r="L1317" s="44"/>
    </row>
    <row r="1318" spans="12:12" x14ac:dyDescent="0.2">
      <c r="L1318" s="44"/>
    </row>
    <row r="1319" spans="12:12" x14ac:dyDescent="0.2">
      <c r="L1319" s="44"/>
    </row>
    <row r="1320" spans="12:12" x14ac:dyDescent="0.2">
      <c r="L1320" s="44"/>
    </row>
    <row r="1321" spans="12:12" x14ac:dyDescent="0.2">
      <c r="L1321" s="44"/>
    </row>
    <row r="1322" spans="12:12" x14ac:dyDescent="0.2">
      <c r="L1322" s="44"/>
    </row>
    <row r="1323" spans="12:12" x14ac:dyDescent="0.2">
      <c r="L1323" s="44"/>
    </row>
    <row r="1324" spans="12:12" x14ac:dyDescent="0.2">
      <c r="L1324" s="44"/>
    </row>
    <row r="1325" spans="12:12" x14ac:dyDescent="0.2">
      <c r="L1325" s="44"/>
    </row>
    <row r="1326" spans="12:12" x14ac:dyDescent="0.2">
      <c r="L1326" s="44"/>
    </row>
    <row r="1327" spans="12:12" x14ac:dyDescent="0.2">
      <c r="L1327" s="44"/>
    </row>
    <row r="1328" spans="12:12" x14ac:dyDescent="0.2">
      <c r="L1328" s="44"/>
    </row>
    <row r="1329" spans="12:12" x14ac:dyDescent="0.2">
      <c r="L1329" s="44"/>
    </row>
    <row r="1330" spans="12:12" x14ac:dyDescent="0.2">
      <c r="L1330" s="44"/>
    </row>
    <row r="1331" spans="12:12" x14ac:dyDescent="0.2">
      <c r="L1331" s="44"/>
    </row>
    <row r="1332" spans="12:12" x14ac:dyDescent="0.2">
      <c r="L1332" s="44"/>
    </row>
    <row r="1333" spans="12:12" x14ac:dyDescent="0.2">
      <c r="L1333" s="44"/>
    </row>
    <row r="1334" spans="12:12" x14ac:dyDescent="0.2">
      <c r="L1334" s="44"/>
    </row>
    <row r="1335" spans="12:12" x14ac:dyDescent="0.2">
      <c r="L1335" s="44"/>
    </row>
    <row r="1336" spans="12:12" x14ac:dyDescent="0.2">
      <c r="L1336" s="44"/>
    </row>
    <row r="1337" spans="12:12" x14ac:dyDescent="0.2">
      <c r="L1337" s="44"/>
    </row>
    <row r="1338" spans="12:12" x14ac:dyDescent="0.2">
      <c r="L1338" s="44"/>
    </row>
    <row r="1339" spans="12:12" x14ac:dyDescent="0.2">
      <c r="L1339" s="44"/>
    </row>
    <row r="1340" spans="12:12" x14ac:dyDescent="0.2">
      <c r="L1340" s="44"/>
    </row>
    <row r="1341" spans="12:12" x14ac:dyDescent="0.2">
      <c r="L1341" s="44"/>
    </row>
    <row r="1342" spans="12:12" x14ac:dyDescent="0.2">
      <c r="L1342" s="44"/>
    </row>
    <row r="1343" spans="12:12" x14ac:dyDescent="0.2">
      <c r="L1343" s="44"/>
    </row>
    <row r="1344" spans="12:12" x14ac:dyDescent="0.2">
      <c r="L1344" s="44"/>
    </row>
    <row r="1345" spans="12:12" x14ac:dyDescent="0.2">
      <c r="L1345" s="44"/>
    </row>
    <row r="1346" spans="12:12" x14ac:dyDescent="0.2">
      <c r="L1346" s="44"/>
    </row>
    <row r="1347" spans="12:12" x14ac:dyDescent="0.2">
      <c r="L1347" s="44"/>
    </row>
    <row r="1348" spans="12:12" x14ac:dyDescent="0.2">
      <c r="L1348" s="44"/>
    </row>
    <row r="1349" spans="12:12" x14ac:dyDescent="0.2">
      <c r="L1349" s="44"/>
    </row>
    <row r="1350" spans="12:12" x14ac:dyDescent="0.2">
      <c r="L1350" s="44"/>
    </row>
    <row r="1351" spans="12:12" x14ac:dyDescent="0.2">
      <c r="L1351" s="44"/>
    </row>
    <row r="1352" spans="12:12" x14ac:dyDescent="0.2">
      <c r="L1352" s="44"/>
    </row>
    <row r="1353" spans="12:12" x14ac:dyDescent="0.2">
      <c r="L1353" s="44"/>
    </row>
    <row r="1354" spans="12:12" x14ac:dyDescent="0.2">
      <c r="L1354" s="44"/>
    </row>
    <row r="1355" spans="12:12" x14ac:dyDescent="0.2">
      <c r="L1355" s="44"/>
    </row>
    <row r="1356" spans="12:12" x14ac:dyDescent="0.2">
      <c r="L1356" s="44"/>
    </row>
    <row r="1357" spans="12:12" x14ac:dyDescent="0.2">
      <c r="L1357" s="44"/>
    </row>
    <row r="1358" spans="12:12" x14ac:dyDescent="0.2">
      <c r="L1358" s="44"/>
    </row>
    <row r="1359" spans="12:12" x14ac:dyDescent="0.2">
      <c r="L1359" s="44"/>
    </row>
    <row r="1360" spans="12:12" x14ac:dyDescent="0.2">
      <c r="L1360" s="44"/>
    </row>
    <row r="1361" spans="12:12" x14ac:dyDescent="0.2">
      <c r="L1361" s="44"/>
    </row>
    <row r="1362" spans="12:12" x14ac:dyDescent="0.2">
      <c r="L1362" s="44"/>
    </row>
    <row r="1363" spans="12:12" x14ac:dyDescent="0.2">
      <c r="L1363" s="44"/>
    </row>
    <row r="1364" spans="12:12" x14ac:dyDescent="0.2">
      <c r="L1364" s="44"/>
    </row>
    <row r="1365" spans="12:12" x14ac:dyDescent="0.2">
      <c r="L1365" s="44"/>
    </row>
    <row r="1366" spans="12:12" x14ac:dyDescent="0.2">
      <c r="L1366" s="44"/>
    </row>
    <row r="1367" spans="12:12" x14ac:dyDescent="0.2">
      <c r="L1367" s="44"/>
    </row>
    <row r="1368" spans="12:12" x14ac:dyDescent="0.2">
      <c r="L1368" s="44"/>
    </row>
    <row r="1369" spans="12:12" x14ac:dyDescent="0.2">
      <c r="L1369" s="44"/>
    </row>
    <row r="1370" spans="12:12" x14ac:dyDescent="0.2">
      <c r="L1370" s="44"/>
    </row>
    <row r="1371" spans="12:12" x14ac:dyDescent="0.2">
      <c r="L1371" s="44"/>
    </row>
    <row r="1372" spans="12:12" x14ac:dyDescent="0.2">
      <c r="L1372" s="44"/>
    </row>
    <row r="1373" spans="12:12" x14ac:dyDescent="0.2">
      <c r="L1373" s="44"/>
    </row>
    <row r="1374" spans="12:12" x14ac:dyDescent="0.2">
      <c r="L1374" s="44"/>
    </row>
    <row r="1375" spans="12:12" x14ac:dyDescent="0.2">
      <c r="L1375" s="44"/>
    </row>
    <row r="1376" spans="12:12" x14ac:dyDescent="0.2">
      <c r="L1376" s="44"/>
    </row>
    <row r="1377" spans="12:12" x14ac:dyDescent="0.2">
      <c r="L1377" s="44"/>
    </row>
    <row r="1378" spans="12:12" x14ac:dyDescent="0.2">
      <c r="L1378" s="44"/>
    </row>
    <row r="1379" spans="12:12" x14ac:dyDescent="0.2">
      <c r="L1379" s="44"/>
    </row>
    <row r="1380" spans="12:12" x14ac:dyDescent="0.2">
      <c r="L1380" s="44"/>
    </row>
    <row r="1381" spans="12:12" x14ac:dyDescent="0.2">
      <c r="L1381" s="44"/>
    </row>
    <row r="1382" spans="12:12" x14ac:dyDescent="0.2">
      <c r="L1382" s="44"/>
    </row>
    <row r="1383" spans="12:12" x14ac:dyDescent="0.2">
      <c r="L1383" s="44"/>
    </row>
    <row r="1384" spans="12:12" x14ac:dyDescent="0.2">
      <c r="L1384" s="44"/>
    </row>
    <row r="1385" spans="12:12" x14ac:dyDescent="0.2">
      <c r="L1385" s="44"/>
    </row>
    <row r="1386" spans="12:12" x14ac:dyDescent="0.2">
      <c r="L1386" s="44"/>
    </row>
    <row r="1387" spans="12:12" x14ac:dyDescent="0.2">
      <c r="L1387" s="44"/>
    </row>
    <row r="1388" spans="12:12" x14ac:dyDescent="0.2">
      <c r="L1388" s="44"/>
    </row>
    <row r="1389" spans="12:12" x14ac:dyDescent="0.2">
      <c r="L1389" s="44"/>
    </row>
    <row r="1390" spans="12:12" x14ac:dyDescent="0.2">
      <c r="L1390" s="44"/>
    </row>
    <row r="1391" spans="12:12" x14ac:dyDescent="0.2">
      <c r="L1391" s="44"/>
    </row>
    <row r="1392" spans="12:12" x14ac:dyDescent="0.2">
      <c r="L1392" s="44"/>
    </row>
    <row r="1393" spans="12:12" x14ac:dyDescent="0.2">
      <c r="L1393" s="44"/>
    </row>
    <row r="1394" spans="12:12" x14ac:dyDescent="0.2">
      <c r="L1394" s="44"/>
    </row>
    <row r="1395" spans="12:12" x14ac:dyDescent="0.2">
      <c r="L1395" s="44"/>
    </row>
    <row r="1396" spans="12:12" x14ac:dyDescent="0.2">
      <c r="L1396" s="44"/>
    </row>
    <row r="1397" spans="12:12" x14ac:dyDescent="0.2">
      <c r="L1397" s="44"/>
    </row>
    <row r="1398" spans="12:12" x14ac:dyDescent="0.2">
      <c r="L1398" s="44"/>
    </row>
    <row r="1399" spans="12:12" x14ac:dyDescent="0.2">
      <c r="L1399" s="44"/>
    </row>
    <row r="1400" spans="12:12" x14ac:dyDescent="0.2">
      <c r="L1400" s="44"/>
    </row>
    <row r="1401" spans="12:12" x14ac:dyDescent="0.2">
      <c r="L1401" s="44"/>
    </row>
    <row r="1402" spans="12:12" x14ac:dyDescent="0.2">
      <c r="L1402" s="44"/>
    </row>
    <row r="1403" spans="12:12" x14ac:dyDescent="0.2">
      <c r="L1403" s="44"/>
    </row>
    <row r="1404" spans="12:12" x14ac:dyDescent="0.2">
      <c r="L1404" s="44"/>
    </row>
    <row r="1405" spans="12:12" x14ac:dyDescent="0.2">
      <c r="L1405" s="44"/>
    </row>
    <row r="1406" spans="12:12" x14ac:dyDescent="0.2">
      <c r="L1406" s="44"/>
    </row>
    <row r="1407" spans="12:12" x14ac:dyDescent="0.2">
      <c r="L1407" s="44"/>
    </row>
    <row r="1408" spans="12:12" x14ac:dyDescent="0.2">
      <c r="L1408" s="44"/>
    </row>
    <row r="1409" spans="12:12" x14ac:dyDescent="0.2">
      <c r="L1409" s="44"/>
    </row>
    <row r="1410" spans="12:12" x14ac:dyDescent="0.2">
      <c r="L1410" s="44"/>
    </row>
    <row r="1411" spans="12:12" x14ac:dyDescent="0.2">
      <c r="L1411" s="44"/>
    </row>
    <row r="1412" spans="12:12" x14ac:dyDescent="0.2">
      <c r="L1412" s="44"/>
    </row>
    <row r="1413" spans="12:12" x14ac:dyDescent="0.2">
      <c r="L1413" s="44"/>
    </row>
    <row r="1414" spans="12:12" x14ac:dyDescent="0.2">
      <c r="L1414" s="44"/>
    </row>
    <row r="1415" spans="12:12" x14ac:dyDescent="0.2">
      <c r="L1415" s="44"/>
    </row>
    <row r="1416" spans="12:12" x14ac:dyDescent="0.2">
      <c r="L1416" s="44"/>
    </row>
    <row r="1417" spans="12:12" x14ac:dyDescent="0.2">
      <c r="L1417" s="44"/>
    </row>
    <row r="1418" spans="12:12" x14ac:dyDescent="0.2">
      <c r="L1418" s="44"/>
    </row>
    <row r="1419" spans="12:12" x14ac:dyDescent="0.2">
      <c r="L1419" s="44"/>
    </row>
    <row r="1420" spans="12:12" x14ac:dyDescent="0.2">
      <c r="L1420" s="44"/>
    </row>
    <row r="1421" spans="12:12" x14ac:dyDescent="0.2">
      <c r="L1421" s="44"/>
    </row>
    <row r="1422" spans="12:12" x14ac:dyDescent="0.2">
      <c r="L1422" s="44"/>
    </row>
    <row r="1423" spans="12:12" x14ac:dyDescent="0.2">
      <c r="L1423" s="44"/>
    </row>
    <row r="1424" spans="12:12" x14ac:dyDescent="0.2">
      <c r="L1424" s="44"/>
    </row>
    <row r="1425" spans="12:12" x14ac:dyDescent="0.2">
      <c r="L1425" s="44"/>
    </row>
    <row r="1426" spans="12:12" x14ac:dyDescent="0.2">
      <c r="L1426" s="44"/>
    </row>
    <row r="1427" spans="12:12" x14ac:dyDescent="0.2">
      <c r="L1427" s="44"/>
    </row>
    <row r="1428" spans="12:12" x14ac:dyDescent="0.2">
      <c r="L1428" s="44"/>
    </row>
    <row r="1429" spans="12:12" x14ac:dyDescent="0.2">
      <c r="L1429" s="44"/>
    </row>
    <row r="1430" spans="12:12" x14ac:dyDescent="0.2">
      <c r="L1430" s="44"/>
    </row>
    <row r="1431" spans="12:12" x14ac:dyDescent="0.2">
      <c r="L1431" s="44"/>
    </row>
    <row r="1432" spans="12:12" x14ac:dyDescent="0.2">
      <c r="L1432" s="44"/>
    </row>
    <row r="1433" spans="12:12" x14ac:dyDescent="0.2">
      <c r="L1433" s="44"/>
    </row>
    <row r="1434" spans="12:12" x14ac:dyDescent="0.2">
      <c r="L1434" s="44"/>
    </row>
    <row r="1435" spans="12:12" x14ac:dyDescent="0.2">
      <c r="L1435" s="44"/>
    </row>
    <row r="1436" spans="12:12" x14ac:dyDescent="0.2">
      <c r="L1436" s="44"/>
    </row>
    <row r="1437" spans="12:12" x14ac:dyDescent="0.2">
      <c r="L1437" s="44"/>
    </row>
    <row r="1438" spans="12:12" x14ac:dyDescent="0.2">
      <c r="L1438" s="44"/>
    </row>
    <row r="1439" spans="12:12" x14ac:dyDescent="0.2">
      <c r="L1439" s="44"/>
    </row>
    <row r="1440" spans="12:12" x14ac:dyDescent="0.2">
      <c r="L1440" s="44"/>
    </row>
    <row r="1441" spans="12:12" x14ac:dyDescent="0.2">
      <c r="L1441" s="44"/>
    </row>
    <row r="1442" spans="12:12" x14ac:dyDescent="0.2">
      <c r="L1442" s="44"/>
    </row>
    <row r="1443" spans="12:12" x14ac:dyDescent="0.2">
      <c r="L1443" s="44"/>
    </row>
    <row r="1444" spans="12:12" x14ac:dyDescent="0.2">
      <c r="L1444" s="44"/>
    </row>
    <row r="1445" spans="12:12" x14ac:dyDescent="0.2">
      <c r="L1445" s="44"/>
    </row>
    <row r="1446" spans="12:12" x14ac:dyDescent="0.2">
      <c r="L1446" s="44"/>
    </row>
    <row r="1447" spans="12:12" x14ac:dyDescent="0.2">
      <c r="L1447" s="44"/>
    </row>
    <row r="1448" spans="12:12" x14ac:dyDescent="0.2">
      <c r="L1448" s="44"/>
    </row>
    <row r="1449" spans="12:12" x14ac:dyDescent="0.2">
      <c r="L1449" s="44"/>
    </row>
    <row r="1450" spans="12:12" x14ac:dyDescent="0.2">
      <c r="L1450" s="44"/>
    </row>
    <row r="1451" spans="12:12" x14ac:dyDescent="0.2">
      <c r="L1451" s="44"/>
    </row>
    <row r="1452" spans="12:12" x14ac:dyDescent="0.2">
      <c r="L1452" s="44"/>
    </row>
    <row r="1453" spans="12:12" x14ac:dyDescent="0.2">
      <c r="L1453" s="44"/>
    </row>
    <row r="1454" spans="12:12" x14ac:dyDescent="0.2">
      <c r="L1454" s="44"/>
    </row>
    <row r="1455" spans="12:12" x14ac:dyDescent="0.2">
      <c r="L1455" s="44"/>
    </row>
    <row r="1456" spans="12:12" x14ac:dyDescent="0.2">
      <c r="L1456" s="44"/>
    </row>
    <row r="1457" spans="12:12" x14ac:dyDescent="0.2">
      <c r="L1457" s="44"/>
    </row>
    <row r="1458" spans="12:12" x14ac:dyDescent="0.2">
      <c r="L1458" s="44"/>
    </row>
    <row r="1459" spans="12:12" x14ac:dyDescent="0.2">
      <c r="L1459" s="44"/>
    </row>
    <row r="1460" spans="12:12" x14ac:dyDescent="0.2">
      <c r="L1460" s="44"/>
    </row>
    <row r="1461" spans="12:12" x14ac:dyDescent="0.2">
      <c r="L1461" s="44"/>
    </row>
    <row r="1462" spans="12:12" x14ac:dyDescent="0.2">
      <c r="L1462" s="44"/>
    </row>
    <row r="1463" spans="12:12" x14ac:dyDescent="0.2">
      <c r="L1463" s="44"/>
    </row>
    <row r="1464" spans="12:12" x14ac:dyDescent="0.2">
      <c r="L1464" s="44"/>
    </row>
    <row r="1465" spans="12:12" x14ac:dyDescent="0.2">
      <c r="L1465" s="44"/>
    </row>
    <row r="1466" spans="12:12" x14ac:dyDescent="0.2">
      <c r="L1466" s="44"/>
    </row>
    <row r="1467" spans="12:12" x14ac:dyDescent="0.2">
      <c r="L1467" s="44"/>
    </row>
    <row r="1468" spans="12:12" x14ac:dyDescent="0.2">
      <c r="L1468" s="44"/>
    </row>
    <row r="1469" spans="12:12" x14ac:dyDescent="0.2">
      <c r="L1469" s="44"/>
    </row>
    <row r="1470" spans="12:12" x14ac:dyDescent="0.2">
      <c r="L1470" s="44"/>
    </row>
    <row r="1471" spans="12:12" x14ac:dyDescent="0.2">
      <c r="L1471" s="44"/>
    </row>
    <row r="1472" spans="12:12" x14ac:dyDescent="0.2">
      <c r="L1472" s="44"/>
    </row>
    <row r="1473" spans="12:12" x14ac:dyDescent="0.2">
      <c r="L1473" s="44"/>
    </row>
    <row r="1474" spans="12:12" x14ac:dyDescent="0.2">
      <c r="L1474" s="44"/>
    </row>
    <row r="1475" spans="12:12" x14ac:dyDescent="0.2">
      <c r="L1475" s="44"/>
    </row>
    <row r="1476" spans="12:12" x14ac:dyDescent="0.2">
      <c r="L1476" s="44"/>
    </row>
    <row r="1477" spans="12:12" x14ac:dyDescent="0.2">
      <c r="L1477" s="44"/>
    </row>
    <row r="1478" spans="12:12" x14ac:dyDescent="0.2">
      <c r="L1478" s="44"/>
    </row>
    <row r="1479" spans="12:12" x14ac:dyDescent="0.2">
      <c r="L1479" s="44"/>
    </row>
    <row r="1480" spans="12:12" x14ac:dyDescent="0.2">
      <c r="L1480" s="44"/>
    </row>
    <row r="1481" spans="12:12" x14ac:dyDescent="0.2">
      <c r="L1481" s="44"/>
    </row>
    <row r="1482" spans="12:12" x14ac:dyDescent="0.2">
      <c r="L1482" s="44"/>
    </row>
    <row r="1483" spans="12:12" x14ac:dyDescent="0.2">
      <c r="L1483" s="44"/>
    </row>
    <row r="1484" spans="12:12" x14ac:dyDescent="0.2">
      <c r="L1484" s="44"/>
    </row>
    <row r="1485" spans="12:12" x14ac:dyDescent="0.2">
      <c r="L1485" s="44"/>
    </row>
    <row r="1486" spans="12:12" x14ac:dyDescent="0.2">
      <c r="L1486" s="44"/>
    </row>
    <row r="1487" spans="12:12" x14ac:dyDescent="0.2">
      <c r="L1487" s="44"/>
    </row>
    <row r="1488" spans="12:12" x14ac:dyDescent="0.2">
      <c r="L1488" s="44"/>
    </row>
    <row r="1489" spans="12:12" x14ac:dyDescent="0.2">
      <c r="L1489" s="44"/>
    </row>
    <row r="1490" spans="12:12" x14ac:dyDescent="0.2">
      <c r="L1490" s="44"/>
    </row>
    <row r="1491" spans="12:12" x14ac:dyDescent="0.2">
      <c r="L1491" s="44"/>
    </row>
    <row r="1492" spans="12:12" x14ac:dyDescent="0.2">
      <c r="L1492" s="44"/>
    </row>
    <row r="1493" spans="12:12" x14ac:dyDescent="0.2">
      <c r="L1493" s="44"/>
    </row>
    <row r="1494" spans="12:12" x14ac:dyDescent="0.2">
      <c r="L1494" s="44"/>
    </row>
    <row r="1495" spans="12:12" x14ac:dyDescent="0.2">
      <c r="L1495" s="44"/>
    </row>
    <row r="1496" spans="12:12" x14ac:dyDescent="0.2">
      <c r="L1496" s="44"/>
    </row>
    <row r="1497" spans="12:12" x14ac:dyDescent="0.2">
      <c r="L1497" s="44"/>
    </row>
    <row r="1498" spans="12:12" x14ac:dyDescent="0.2">
      <c r="L1498" s="44"/>
    </row>
    <row r="1499" spans="12:12" x14ac:dyDescent="0.2">
      <c r="L1499" s="44"/>
    </row>
    <row r="1500" spans="12:12" x14ac:dyDescent="0.2">
      <c r="L1500" s="44"/>
    </row>
    <row r="1501" spans="12:12" x14ac:dyDescent="0.2">
      <c r="L1501" s="44"/>
    </row>
    <row r="1502" spans="12:12" x14ac:dyDescent="0.2">
      <c r="L1502" s="44"/>
    </row>
    <row r="1503" spans="12:12" x14ac:dyDescent="0.2">
      <c r="L1503" s="44"/>
    </row>
    <row r="1504" spans="12:12" x14ac:dyDescent="0.2">
      <c r="L1504" s="44"/>
    </row>
    <row r="1505" spans="12:12" x14ac:dyDescent="0.2">
      <c r="L1505" s="44"/>
    </row>
    <row r="1506" spans="12:12" x14ac:dyDescent="0.2">
      <c r="L1506" s="44"/>
    </row>
    <row r="1507" spans="12:12" x14ac:dyDescent="0.2">
      <c r="L1507" s="44"/>
    </row>
    <row r="1508" spans="12:12" x14ac:dyDescent="0.2">
      <c r="L1508" s="44"/>
    </row>
    <row r="1509" spans="12:12" x14ac:dyDescent="0.2">
      <c r="L1509" s="44"/>
    </row>
    <row r="1510" spans="12:12" x14ac:dyDescent="0.2">
      <c r="L1510" s="44"/>
    </row>
    <row r="1511" spans="12:12" x14ac:dyDescent="0.2">
      <c r="L1511" s="44"/>
    </row>
    <row r="1512" spans="12:12" x14ac:dyDescent="0.2">
      <c r="L1512" s="44"/>
    </row>
    <row r="1513" spans="12:12" x14ac:dyDescent="0.2">
      <c r="L1513" s="44"/>
    </row>
    <row r="1514" spans="12:12" x14ac:dyDescent="0.2">
      <c r="L1514" s="44"/>
    </row>
    <row r="1515" spans="12:12" x14ac:dyDescent="0.2">
      <c r="L1515" s="44"/>
    </row>
    <row r="1516" spans="12:12" x14ac:dyDescent="0.2">
      <c r="L1516" s="44"/>
    </row>
    <row r="1517" spans="12:12" x14ac:dyDescent="0.2">
      <c r="L1517" s="44"/>
    </row>
    <row r="1518" spans="12:12" x14ac:dyDescent="0.2">
      <c r="L1518" s="44"/>
    </row>
    <row r="1519" spans="12:12" x14ac:dyDescent="0.2">
      <c r="L1519" s="44"/>
    </row>
    <row r="1520" spans="12:12" x14ac:dyDescent="0.2">
      <c r="L1520" s="44"/>
    </row>
    <row r="1521" spans="12:12" x14ac:dyDescent="0.2">
      <c r="L1521" s="44"/>
    </row>
    <row r="1522" spans="12:12" x14ac:dyDescent="0.2">
      <c r="L1522" s="44"/>
    </row>
    <row r="1523" spans="12:12" x14ac:dyDescent="0.2">
      <c r="L1523" s="44"/>
    </row>
    <row r="1524" spans="12:12" x14ac:dyDescent="0.2">
      <c r="L1524" s="44"/>
    </row>
    <row r="1525" spans="12:12" x14ac:dyDescent="0.2">
      <c r="L1525" s="44"/>
    </row>
    <row r="1526" spans="12:12" x14ac:dyDescent="0.2">
      <c r="L1526" s="44"/>
    </row>
    <row r="1527" spans="12:12" x14ac:dyDescent="0.2">
      <c r="L1527" s="44"/>
    </row>
    <row r="1528" spans="12:12" x14ac:dyDescent="0.2">
      <c r="L1528" s="44"/>
    </row>
    <row r="1529" spans="12:12" x14ac:dyDescent="0.2">
      <c r="L1529" s="44"/>
    </row>
    <row r="1530" spans="12:12" x14ac:dyDescent="0.2">
      <c r="L1530" s="44"/>
    </row>
    <row r="1531" spans="12:12" x14ac:dyDescent="0.2">
      <c r="L1531" s="44"/>
    </row>
    <row r="1532" spans="12:12" x14ac:dyDescent="0.2">
      <c r="L1532" s="44"/>
    </row>
    <row r="1533" spans="12:12" x14ac:dyDescent="0.2">
      <c r="L1533" s="44"/>
    </row>
    <row r="1534" spans="12:12" x14ac:dyDescent="0.2">
      <c r="L1534" s="44"/>
    </row>
    <row r="1535" spans="12:12" x14ac:dyDescent="0.2">
      <c r="L1535" s="44"/>
    </row>
    <row r="1536" spans="12:12" x14ac:dyDescent="0.2">
      <c r="L1536" s="44"/>
    </row>
    <row r="1537" spans="12:12" x14ac:dyDescent="0.2">
      <c r="L1537" s="44"/>
    </row>
    <row r="1538" spans="12:12" x14ac:dyDescent="0.2">
      <c r="L1538" s="44"/>
    </row>
    <row r="1539" spans="12:12" x14ac:dyDescent="0.2">
      <c r="L1539" s="44"/>
    </row>
    <row r="1540" spans="12:12" x14ac:dyDescent="0.2">
      <c r="L1540" s="44"/>
    </row>
    <row r="1541" spans="12:12" x14ac:dyDescent="0.2">
      <c r="L1541" s="44"/>
    </row>
    <row r="1542" spans="12:12" x14ac:dyDescent="0.2">
      <c r="L1542" s="44"/>
    </row>
    <row r="1543" spans="12:12" x14ac:dyDescent="0.2">
      <c r="L1543" s="44"/>
    </row>
    <row r="1544" spans="12:12" x14ac:dyDescent="0.2">
      <c r="L1544" s="44"/>
    </row>
    <row r="1545" spans="12:12" x14ac:dyDescent="0.2">
      <c r="L1545" s="44"/>
    </row>
    <row r="1546" spans="12:12" x14ac:dyDescent="0.2">
      <c r="L1546" s="44"/>
    </row>
    <row r="1547" spans="12:12" x14ac:dyDescent="0.2">
      <c r="L1547" s="44"/>
    </row>
    <row r="1548" spans="12:12" x14ac:dyDescent="0.2">
      <c r="L1548" s="44"/>
    </row>
    <row r="1549" spans="12:12" x14ac:dyDescent="0.2">
      <c r="L1549" s="44"/>
    </row>
    <row r="1550" spans="12:12" x14ac:dyDescent="0.2">
      <c r="L1550" s="44"/>
    </row>
    <row r="1551" spans="12:12" x14ac:dyDescent="0.2">
      <c r="L1551" s="44"/>
    </row>
    <row r="1552" spans="12:12" x14ac:dyDescent="0.2">
      <c r="L1552" s="44"/>
    </row>
    <row r="1553" spans="12:12" x14ac:dyDescent="0.2">
      <c r="L1553" s="44"/>
    </row>
    <row r="1554" spans="12:12" x14ac:dyDescent="0.2">
      <c r="L1554" s="44"/>
    </row>
    <row r="1555" spans="12:12" x14ac:dyDescent="0.2">
      <c r="L1555" s="44"/>
    </row>
    <row r="1556" spans="12:12" x14ac:dyDescent="0.2">
      <c r="L1556" s="44"/>
    </row>
    <row r="1557" spans="12:12" x14ac:dyDescent="0.2">
      <c r="L1557" s="44"/>
    </row>
    <row r="1558" spans="12:12" x14ac:dyDescent="0.2">
      <c r="L1558" s="44"/>
    </row>
    <row r="1559" spans="12:12" x14ac:dyDescent="0.2">
      <c r="L1559" s="44"/>
    </row>
    <row r="1560" spans="12:12" x14ac:dyDescent="0.2">
      <c r="L1560" s="44"/>
    </row>
    <row r="1561" spans="12:12" x14ac:dyDescent="0.2">
      <c r="L1561" s="44"/>
    </row>
    <row r="1562" spans="12:12" x14ac:dyDescent="0.2">
      <c r="L1562" s="44"/>
    </row>
    <row r="1563" spans="12:12" x14ac:dyDescent="0.2">
      <c r="L1563" s="44"/>
    </row>
    <row r="1564" spans="12:12" x14ac:dyDescent="0.2">
      <c r="L1564" s="44"/>
    </row>
    <row r="1565" spans="12:12" x14ac:dyDescent="0.2">
      <c r="L1565" s="44"/>
    </row>
    <row r="1566" spans="12:12" x14ac:dyDescent="0.2">
      <c r="L1566" s="44"/>
    </row>
    <row r="1567" spans="12:12" x14ac:dyDescent="0.2">
      <c r="L1567" s="44"/>
    </row>
    <row r="1568" spans="12:12" x14ac:dyDescent="0.2">
      <c r="L1568" s="44"/>
    </row>
    <row r="1569" spans="12:12" x14ac:dyDescent="0.2">
      <c r="L1569" s="44"/>
    </row>
    <row r="1570" spans="12:12" x14ac:dyDescent="0.2">
      <c r="L1570" s="44"/>
    </row>
    <row r="1571" spans="12:12" x14ac:dyDescent="0.2">
      <c r="L1571" s="44"/>
    </row>
    <row r="1572" spans="12:12" x14ac:dyDescent="0.2">
      <c r="L1572" s="44"/>
    </row>
    <row r="1573" spans="12:12" x14ac:dyDescent="0.2">
      <c r="L1573" s="44"/>
    </row>
    <row r="1574" spans="12:12" x14ac:dyDescent="0.2">
      <c r="L1574" s="44"/>
    </row>
    <row r="1575" spans="12:12" x14ac:dyDescent="0.2">
      <c r="L1575" s="44"/>
    </row>
    <row r="1576" spans="12:12" x14ac:dyDescent="0.2">
      <c r="L1576" s="44"/>
    </row>
    <row r="1577" spans="12:12" x14ac:dyDescent="0.2">
      <c r="L1577" s="44"/>
    </row>
    <row r="1578" spans="12:12" x14ac:dyDescent="0.2">
      <c r="L1578" s="44"/>
    </row>
    <row r="1579" spans="12:12" x14ac:dyDescent="0.2">
      <c r="L1579" s="44"/>
    </row>
    <row r="1580" spans="12:12" x14ac:dyDescent="0.2">
      <c r="L1580" s="44"/>
    </row>
    <row r="1581" spans="12:12" x14ac:dyDescent="0.2">
      <c r="L1581" s="44"/>
    </row>
    <row r="1582" spans="12:12" x14ac:dyDescent="0.2">
      <c r="L1582" s="44"/>
    </row>
    <row r="1583" spans="12:12" x14ac:dyDescent="0.2">
      <c r="L1583" s="44"/>
    </row>
    <row r="1584" spans="12:12" x14ac:dyDescent="0.2">
      <c r="L1584" s="44"/>
    </row>
    <row r="1585" spans="12:12" x14ac:dyDescent="0.2">
      <c r="L1585" s="44"/>
    </row>
    <row r="1586" spans="12:12" x14ac:dyDescent="0.2">
      <c r="L1586" s="44"/>
    </row>
    <row r="1587" spans="12:12" x14ac:dyDescent="0.2">
      <c r="L1587" s="44"/>
    </row>
    <row r="1588" spans="12:12" x14ac:dyDescent="0.2">
      <c r="L1588" s="44"/>
    </row>
    <row r="1589" spans="12:12" x14ac:dyDescent="0.2">
      <c r="L1589" s="44"/>
    </row>
    <row r="1590" spans="12:12" x14ac:dyDescent="0.2">
      <c r="L1590" s="44"/>
    </row>
    <row r="1591" spans="12:12" x14ac:dyDescent="0.2">
      <c r="L1591" s="44"/>
    </row>
    <row r="1592" spans="12:12" x14ac:dyDescent="0.2">
      <c r="L1592" s="44"/>
    </row>
    <row r="1593" spans="12:12" x14ac:dyDescent="0.2">
      <c r="L1593" s="44"/>
    </row>
    <row r="1594" spans="12:12" x14ac:dyDescent="0.2">
      <c r="L1594" s="44"/>
    </row>
    <row r="1595" spans="12:12" x14ac:dyDescent="0.2">
      <c r="L1595" s="44"/>
    </row>
    <row r="1596" spans="12:12" x14ac:dyDescent="0.2">
      <c r="L1596" s="44"/>
    </row>
    <row r="1597" spans="12:12" x14ac:dyDescent="0.2">
      <c r="L1597" s="44"/>
    </row>
    <row r="1598" spans="12:12" x14ac:dyDescent="0.2">
      <c r="L1598" s="44"/>
    </row>
    <row r="1599" spans="12:12" x14ac:dyDescent="0.2">
      <c r="L1599" s="44"/>
    </row>
    <row r="1600" spans="12:12" x14ac:dyDescent="0.2">
      <c r="L1600" s="44"/>
    </row>
    <row r="1601" spans="12:12" x14ac:dyDescent="0.2">
      <c r="L1601" s="44"/>
    </row>
    <row r="1602" spans="12:12" x14ac:dyDescent="0.2">
      <c r="L1602" s="44"/>
    </row>
    <row r="1603" spans="12:12" x14ac:dyDescent="0.2">
      <c r="L1603" s="44"/>
    </row>
    <row r="1604" spans="12:12" x14ac:dyDescent="0.2">
      <c r="L1604" s="44"/>
    </row>
    <row r="1605" spans="12:12" x14ac:dyDescent="0.2">
      <c r="L1605" s="44"/>
    </row>
    <row r="1606" spans="12:12" x14ac:dyDescent="0.2">
      <c r="L1606" s="44"/>
    </row>
    <row r="1607" spans="12:12" x14ac:dyDescent="0.2">
      <c r="L1607" s="44"/>
    </row>
    <row r="1608" spans="12:12" x14ac:dyDescent="0.2">
      <c r="L1608" s="44"/>
    </row>
    <row r="1609" spans="12:12" x14ac:dyDescent="0.2">
      <c r="L1609" s="44"/>
    </row>
    <row r="1610" spans="12:12" x14ac:dyDescent="0.2">
      <c r="L1610" s="44"/>
    </row>
    <row r="1611" spans="12:12" x14ac:dyDescent="0.2">
      <c r="L1611" s="44"/>
    </row>
    <row r="1612" spans="12:12" x14ac:dyDescent="0.2">
      <c r="L1612" s="44"/>
    </row>
    <row r="1613" spans="12:12" x14ac:dyDescent="0.2">
      <c r="L1613" s="44"/>
    </row>
    <row r="1614" spans="12:12" x14ac:dyDescent="0.2">
      <c r="L1614" s="44"/>
    </row>
    <row r="1615" spans="12:12" x14ac:dyDescent="0.2">
      <c r="L1615" s="44"/>
    </row>
    <row r="1616" spans="12:12" x14ac:dyDescent="0.2">
      <c r="L1616" s="44"/>
    </row>
    <row r="1617" spans="12:12" x14ac:dyDescent="0.2">
      <c r="L1617" s="44"/>
    </row>
    <row r="1618" spans="12:12" x14ac:dyDescent="0.2">
      <c r="L1618" s="44"/>
    </row>
    <row r="1619" spans="12:12" x14ac:dyDescent="0.2">
      <c r="L1619" s="44"/>
    </row>
    <row r="1620" spans="12:12" x14ac:dyDescent="0.2">
      <c r="L1620" s="44"/>
    </row>
    <row r="1621" spans="12:12" x14ac:dyDescent="0.2">
      <c r="L1621" s="44"/>
    </row>
    <row r="1622" spans="12:12" x14ac:dyDescent="0.2">
      <c r="L1622" s="44"/>
    </row>
    <row r="1623" spans="12:12" x14ac:dyDescent="0.2">
      <c r="L1623" s="44"/>
    </row>
    <row r="1624" spans="12:12" x14ac:dyDescent="0.2">
      <c r="L1624" s="44"/>
    </row>
    <row r="1625" spans="12:12" x14ac:dyDescent="0.2">
      <c r="L1625" s="44"/>
    </row>
    <row r="1626" spans="12:12" x14ac:dyDescent="0.2">
      <c r="L1626" s="44"/>
    </row>
    <row r="1627" spans="12:12" x14ac:dyDescent="0.2">
      <c r="L1627" s="44"/>
    </row>
    <row r="1628" spans="12:12" x14ac:dyDescent="0.2">
      <c r="L1628" s="44"/>
    </row>
    <row r="1629" spans="12:12" x14ac:dyDescent="0.2">
      <c r="L1629" s="44"/>
    </row>
    <row r="1630" spans="12:12" x14ac:dyDescent="0.2">
      <c r="L1630" s="44"/>
    </row>
    <row r="1631" spans="12:12" x14ac:dyDescent="0.2">
      <c r="L1631" s="44"/>
    </row>
    <row r="1632" spans="12:12" x14ac:dyDescent="0.2">
      <c r="L1632" s="44"/>
    </row>
    <row r="1633" spans="12:12" x14ac:dyDescent="0.2">
      <c r="L1633" s="44"/>
    </row>
    <row r="1634" spans="12:12" x14ac:dyDescent="0.2">
      <c r="L1634" s="44"/>
    </row>
    <row r="1635" spans="12:12" x14ac:dyDescent="0.2">
      <c r="L1635" s="44"/>
    </row>
    <row r="1636" spans="12:12" x14ac:dyDescent="0.2">
      <c r="L1636" s="44"/>
    </row>
    <row r="1637" spans="12:12" x14ac:dyDescent="0.2">
      <c r="L1637" s="44"/>
    </row>
    <row r="1638" spans="12:12" x14ac:dyDescent="0.2">
      <c r="L1638" s="44"/>
    </row>
    <row r="1639" spans="12:12" x14ac:dyDescent="0.2">
      <c r="L1639" s="44"/>
    </row>
    <row r="1640" spans="12:12" x14ac:dyDescent="0.2">
      <c r="L1640" s="44"/>
    </row>
    <row r="1641" spans="12:12" x14ac:dyDescent="0.2">
      <c r="L1641" s="44"/>
    </row>
    <row r="1642" spans="12:12" x14ac:dyDescent="0.2">
      <c r="L1642" s="44"/>
    </row>
    <row r="1643" spans="12:12" x14ac:dyDescent="0.2">
      <c r="L1643" s="44"/>
    </row>
    <row r="1644" spans="12:12" x14ac:dyDescent="0.2">
      <c r="L1644" s="44"/>
    </row>
    <row r="1645" spans="12:12" x14ac:dyDescent="0.2">
      <c r="L1645" s="44"/>
    </row>
    <row r="1646" spans="12:12" x14ac:dyDescent="0.2">
      <c r="L1646" s="44"/>
    </row>
    <row r="1647" spans="12:12" x14ac:dyDescent="0.2">
      <c r="L1647" s="44"/>
    </row>
    <row r="1648" spans="12:12" x14ac:dyDescent="0.2">
      <c r="L1648" s="44"/>
    </row>
    <row r="1649" spans="12:12" x14ac:dyDescent="0.2">
      <c r="L1649" s="44"/>
    </row>
    <row r="1650" spans="12:12" x14ac:dyDescent="0.2">
      <c r="L1650" s="44"/>
    </row>
    <row r="1651" spans="12:12" x14ac:dyDescent="0.2">
      <c r="L1651" s="44"/>
    </row>
    <row r="1652" spans="12:12" x14ac:dyDescent="0.2">
      <c r="L1652" s="44"/>
    </row>
    <row r="1653" spans="12:12" x14ac:dyDescent="0.2">
      <c r="L1653" s="44"/>
    </row>
    <row r="1654" spans="12:12" x14ac:dyDescent="0.2">
      <c r="L1654" s="44"/>
    </row>
    <row r="1655" spans="12:12" x14ac:dyDescent="0.2">
      <c r="L1655" s="44"/>
    </row>
    <row r="1656" spans="12:12" x14ac:dyDescent="0.2">
      <c r="L1656" s="44"/>
    </row>
    <row r="1657" spans="12:12" x14ac:dyDescent="0.2">
      <c r="L1657" s="44"/>
    </row>
    <row r="1658" spans="12:12" x14ac:dyDescent="0.2">
      <c r="L1658" s="44"/>
    </row>
    <row r="1659" spans="12:12" x14ac:dyDescent="0.2">
      <c r="L1659" s="44"/>
    </row>
    <row r="1660" spans="12:12" x14ac:dyDescent="0.2">
      <c r="L1660" s="44"/>
    </row>
    <row r="1661" spans="12:12" x14ac:dyDescent="0.2">
      <c r="L1661" s="44"/>
    </row>
    <row r="1662" spans="12:12" x14ac:dyDescent="0.2">
      <c r="L1662" s="44"/>
    </row>
    <row r="1663" spans="12:12" x14ac:dyDescent="0.2">
      <c r="L1663" s="44"/>
    </row>
    <row r="1664" spans="12:12" x14ac:dyDescent="0.2">
      <c r="L1664" s="44"/>
    </row>
    <row r="1665" spans="12:12" x14ac:dyDescent="0.2">
      <c r="L1665" s="44"/>
    </row>
    <row r="1666" spans="12:12" x14ac:dyDescent="0.2">
      <c r="L1666" s="44"/>
    </row>
    <row r="1667" spans="12:12" x14ac:dyDescent="0.2">
      <c r="L1667" s="44"/>
    </row>
    <row r="1668" spans="12:12" x14ac:dyDescent="0.2">
      <c r="L1668" s="44"/>
    </row>
    <row r="1669" spans="12:12" x14ac:dyDescent="0.2">
      <c r="L1669" s="44"/>
    </row>
    <row r="1670" spans="12:12" x14ac:dyDescent="0.2">
      <c r="L1670" s="44"/>
    </row>
    <row r="1671" spans="12:12" x14ac:dyDescent="0.2">
      <c r="L1671" s="44"/>
    </row>
    <row r="1672" spans="12:12" x14ac:dyDescent="0.2">
      <c r="L1672" s="44"/>
    </row>
    <row r="1673" spans="12:12" x14ac:dyDescent="0.2">
      <c r="L1673" s="44"/>
    </row>
    <row r="1674" spans="12:12" x14ac:dyDescent="0.2">
      <c r="L1674" s="44"/>
    </row>
    <row r="1675" spans="12:12" x14ac:dyDescent="0.2">
      <c r="L1675" s="44"/>
    </row>
    <row r="1676" spans="12:12" x14ac:dyDescent="0.2">
      <c r="L1676" s="44"/>
    </row>
    <row r="1677" spans="12:12" x14ac:dyDescent="0.2">
      <c r="L1677" s="44"/>
    </row>
    <row r="1678" spans="12:12" x14ac:dyDescent="0.2">
      <c r="L1678" s="44"/>
    </row>
    <row r="1679" spans="12:12" x14ac:dyDescent="0.2">
      <c r="L1679" s="44"/>
    </row>
    <row r="1680" spans="12:12" x14ac:dyDescent="0.2">
      <c r="L1680" s="44"/>
    </row>
    <row r="1681" spans="12:12" x14ac:dyDescent="0.2">
      <c r="L1681" s="44"/>
    </row>
    <row r="1682" spans="12:12" x14ac:dyDescent="0.2">
      <c r="L1682" s="44"/>
    </row>
    <row r="1683" spans="12:12" x14ac:dyDescent="0.2">
      <c r="L1683" s="44"/>
    </row>
    <row r="1684" spans="12:12" x14ac:dyDescent="0.2">
      <c r="L1684" s="44"/>
    </row>
    <row r="1685" spans="12:12" x14ac:dyDescent="0.2">
      <c r="L1685" s="44"/>
    </row>
    <row r="1686" spans="12:12" x14ac:dyDescent="0.2">
      <c r="L1686" s="44"/>
    </row>
    <row r="1687" spans="12:12" x14ac:dyDescent="0.2">
      <c r="L1687" s="44"/>
    </row>
    <row r="1688" spans="12:12" x14ac:dyDescent="0.2">
      <c r="L1688" s="44"/>
    </row>
    <row r="1689" spans="12:12" x14ac:dyDescent="0.2">
      <c r="L1689" s="44"/>
    </row>
    <row r="1690" spans="12:12" x14ac:dyDescent="0.2">
      <c r="L1690" s="44"/>
    </row>
    <row r="1691" spans="12:12" x14ac:dyDescent="0.2">
      <c r="L1691" s="44"/>
    </row>
    <row r="1692" spans="12:12" x14ac:dyDescent="0.2">
      <c r="L1692" s="44"/>
    </row>
    <row r="1693" spans="12:12" x14ac:dyDescent="0.2">
      <c r="L1693" s="44"/>
    </row>
    <row r="1694" spans="12:12" x14ac:dyDescent="0.2">
      <c r="L1694" s="44"/>
    </row>
    <row r="1695" spans="12:12" x14ac:dyDescent="0.2">
      <c r="L1695" s="44"/>
    </row>
    <row r="1696" spans="12:12" x14ac:dyDescent="0.2">
      <c r="L1696" s="44"/>
    </row>
    <row r="1697" spans="12:12" x14ac:dyDescent="0.2">
      <c r="L1697" s="44"/>
    </row>
    <row r="1698" spans="12:12" x14ac:dyDescent="0.2">
      <c r="L1698" s="44"/>
    </row>
    <row r="1699" spans="12:12" x14ac:dyDescent="0.2">
      <c r="L1699" s="44"/>
    </row>
    <row r="1700" spans="12:12" x14ac:dyDescent="0.2">
      <c r="L1700" s="44"/>
    </row>
    <row r="1701" spans="12:12" x14ac:dyDescent="0.2">
      <c r="L1701" s="44"/>
    </row>
    <row r="1702" spans="12:12" x14ac:dyDescent="0.2">
      <c r="L1702" s="44"/>
    </row>
    <row r="1703" spans="12:12" x14ac:dyDescent="0.2">
      <c r="L1703" s="44"/>
    </row>
    <row r="1704" spans="12:12" x14ac:dyDescent="0.2">
      <c r="L1704" s="44"/>
    </row>
    <row r="1705" spans="12:12" x14ac:dyDescent="0.2">
      <c r="L1705" s="44"/>
    </row>
    <row r="1706" spans="12:12" x14ac:dyDescent="0.2">
      <c r="L1706" s="44"/>
    </row>
    <row r="1707" spans="12:12" x14ac:dyDescent="0.2">
      <c r="L1707" s="44"/>
    </row>
    <row r="1708" spans="12:12" x14ac:dyDescent="0.2">
      <c r="L1708" s="44"/>
    </row>
    <row r="1709" spans="12:12" x14ac:dyDescent="0.2">
      <c r="L1709" s="44"/>
    </row>
    <row r="1710" spans="12:12" x14ac:dyDescent="0.2">
      <c r="L1710" s="44"/>
    </row>
    <row r="1711" spans="12:12" x14ac:dyDescent="0.2">
      <c r="L1711" s="44"/>
    </row>
    <row r="1712" spans="12:12" x14ac:dyDescent="0.2">
      <c r="L1712" s="44"/>
    </row>
    <row r="1713" spans="12:12" x14ac:dyDescent="0.2">
      <c r="L1713" s="44"/>
    </row>
    <row r="1714" spans="12:12" x14ac:dyDescent="0.2">
      <c r="L1714" s="44"/>
    </row>
    <row r="1715" spans="12:12" x14ac:dyDescent="0.2">
      <c r="L1715" s="44"/>
    </row>
    <row r="1716" spans="12:12" x14ac:dyDescent="0.2">
      <c r="L1716" s="44"/>
    </row>
    <row r="1717" spans="12:12" x14ac:dyDescent="0.2">
      <c r="L1717" s="44"/>
    </row>
    <row r="1718" spans="12:12" x14ac:dyDescent="0.2">
      <c r="L1718" s="44"/>
    </row>
    <row r="1719" spans="12:12" x14ac:dyDescent="0.2">
      <c r="L1719" s="44"/>
    </row>
    <row r="1720" spans="12:12" x14ac:dyDescent="0.2">
      <c r="L1720" s="44"/>
    </row>
    <row r="1721" spans="12:12" x14ac:dyDescent="0.2">
      <c r="L1721" s="44"/>
    </row>
    <row r="1722" spans="12:12" x14ac:dyDescent="0.2">
      <c r="L1722" s="44"/>
    </row>
    <row r="1723" spans="12:12" x14ac:dyDescent="0.2">
      <c r="L1723" s="44"/>
    </row>
    <row r="1724" spans="12:12" x14ac:dyDescent="0.2">
      <c r="L1724" s="44"/>
    </row>
    <row r="1725" spans="12:12" x14ac:dyDescent="0.2">
      <c r="L1725" s="44"/>
    </row>
    <row r="1726" spans="12:12" x14ac:dyDescent="0.2">
      <c r="L1726" s="44"/>
    </row>
    <row r="1727" spans="12:12" x14ac:dyDescent="0.2">
      <c r="L1727" s="44"/>
    </row>
    <row r="1728" spans="12:12" x14ac:dyDescent="0.2">
      <c r="L1728" s="44"/>
    </row>
    <row r="1729" spans="12:12" x14ac:dyDescent="0.2">
      <c r="L1729" s="44"/>
    </row>
    <row r="1730" spans="12:12" x14ac:dyDescent="0.2">
      <c r="L1730" s="44"/>
    </row>
    <row r="1731" spans="12:12" x14ac:dyDescent="0.2">
      <c r="L1731" s="44"/>
    </row>
    <row r="1732" spans="12:12" x14ac:dyDescent="0.2">
      <c r="L1732" s="44"/>
    </row>
    <row r="1733" spans="12:12" x14ac:dyDescent="0.2">
      <c r="L1733" s="44"/>
    </row>
    <row r="1734" spans="12:12" x14ac:dyDescent="0.2">
      <c r="L1734" s="44"/>
    </row>
    <row r="1735" spans="12:12" x14ac:dyDescent="0.2">
      <c r="L1735" s="44"/>
    </row>
    <row r="1736" spans="12:12" x14ac:dyDescent="0.2">
      <c r="L1736" s="44"/>
    </row>
    <row r="1737" spans="12:12" x14ac:dyDescent="0.2">
      <c r="L1737" s="44"/>
    </row>
    <row r="1738" spans="12:12" x14ac:dyDescent="0.2">
      <c r="L1738" s="44"/>
    </row>
    <row r="1739" spans="12:12" x14ac:dyDescent="0.2">
      <c r="L1739" s="44"/>
    </row>
    <row r="1740" spans="12:12" x14ac:dyDescent="0.2">
      <c r="L1740" s="44"/>
    </row>
    <row r="1741" spans="12:12" x14ac:dyDescent="0.2">
      <c r="L1741" s="44"/>
    </row>
    <row r="1742" spans="12:12" x14ac:dyDescent="0.2">
      <c r="L1742" s="44"/>
    </row>
    <row r="1743" spans="12:12" x14ac:dyDescent="0.2">
      <c r="L1743" s="44"/>
    </row>
    <row r="1744" spans="12:12" x14ac:dyDescent="0.2">
      <c r="L1744" s="44"/>
    </row>
    <row r="1745" spans="12:12" x14ac:dyDescent="0.2">
      <c r="L1745" s="44"/>
    </row>
    <row r="1746" spans="12:12" x14ac:dyDescent="0.2">
      <c r="L1746" s="44"/>
    </row>
    <row r="1747" spans="12:12" x14ac:dyDescent="0.2">
      <c r="L1747" s="44"/>
    </row>
    <row r="1748" spans="12:12" x14ac:dyDescent="0.2">
      <c r="L1748" s="44"/>
    </row>
    <row r="1749" spans="12:12" x14ac:dyDescent="0.2">
      <c r="L1749" s="44"/>
    </row>
    <row r="1750" spans="12:12" x14ac:dyDescent="0.2">
      <c r="L1750" s="44"/>
    </row>
    <row r="1751" spans="12:12" x14ac:dyDescent="0.2">
      <c r="L1751" s="44"/>
    </row>
    <row r="1752" spans="12:12" x14ac:dyDescent="0.2">
      <c r="L1752" s="44"/>
    </row>
    <row r="1753" spans="12:12" x14ac:dyDescent="0.2">
      <c r="L1753" s="44"/>
    </row>
    <row r="1754" spans="12:12" x14ac:dyDescent="0.2">
      <c r="L1754" s="44"/>
    </row>
    <row r="1755" spans="12:12" x14ac:dyDescent="0.2">
      <c r="L1755" s="44"/>
    </row>
    <row r="1756" spans="12:12" x14ac:dyDescent="0.2">
      <c r="L1756" s="44"/>
    </row>
    <row r="1757" spans="12:12" x14ac:dyDescent="0.2">
      <c r="L1757" s="44"/>
    </row>
    <row r="1758" spans="12:12" x14ac:dyDescent="0.2">
      <c r="L1758" s="44"/>
    </row>
    <row r="1759" spans="12:12" x14ac:dyDescent="0.2">
      <c r="L1759" s="44"/>
    </row>
    <row r="1760" spans="12:12" x14ac:dyDescent="0.2">
      <c r="L1760" s="44"/>
    </row>
    <row r="1761" spans="12:12" x14ac:dyDescent="0.2">
      <c r="L1761" s="44"/>
    </row>
    <row r="1762" spans="12:12" x14ac:dyDescent="0.2">
      <c r="L1762" s="44"/>
    </row>
    <row r="1763" spans="12:12" x14ac:dyDescent="0.2">
      <c r="L1763" s="44"/>
    </row>
    <row r="1764" spans="12:12" x14ac:dyDescent="0.2">
      <c r="L1764" s="44"/>
    </row>
    <row r="1765" spans="12:12" x14ac:dyDescent="0.2">
      <c r="L1765" s="44"/>
    </row>
    <row r="1766" spans="12:12" x14ac:dyDescent="0.2">
      <c r="L1766" s="44"/>
    </row>
    <row r="1767" spans="12:12" x14ac:dyDescent="0.2">
      <c r="L1767" s="44"/>
    </row>
    <row r="1768" spans="12:12" x14ac:dyDescent="0.2">
      <c r="L1768" s="44"/>
    </row>
    <row r="1769" spans="12:12" x14ac:dyDescent="0.2">
      <c r="L1769" s="44"/>
    </row>
    <row r="1770" spans="12:12" x14ac:dyDescent="0.2">
      <c r="L1770" s="44"/>
    </row>
    <row r="1771" spans="12:12" x14ac:dyDescent="0.2">
      <c r="L1771" s="44"/>
    </row>
    <row r="1772" spans="12:12" x14ac:dyDescent="0.2">
      <c r="L1772" s="44"/>
    </row>
    <row r="1773" spans="12:12" x14ac:dyDescent="0.2">
      <c r="L1773" s="44"/>
    </row>
    <row r="1774" spans="12:12" x14ac:dyDescent="0.2">
      <c r="L1774" s="44"/>
    </row>
    <row r="1775" spans="12:12" x14ac:dyDescent="0.2">
      <c r="L1775" s="44"/>
    </row>
    <row r="1776" spans="12:12" x14ac:dyDescent="0.2">
      <c r="L1776" s="44"/>
    </row>
    <row r="1777" spans="12:12" x14ac:dyDescent="0.2">
      <c r="L1777" s="44"/>
    </row>
    <row r="1778" spans="12:12" x14ac:dyDescent="0.2">
      <c r="L1778" s="44"/>
    </row>
    <row r="1779" spans="12:12" x14ac:dyDescent="0.2">
      <c r="L1779" s="44"/>
    </row>
    <row r="1780" spans="12:12" x14ac:dyDescent="0.2">
      <c r="L1780" s="44"/>
    </row>
    <row r="1781" spans="12:12" x14ac:dyDescent="0.2">
      <c r="L1781" s="44"/>
    </row>
    <row r="1782" spans="12:12" x14ac:dyDescent="0.2">
      <c r="L1782" s="44"/>
    </row>
    <row r="1783" spans="12:12" x14ac:dyDescent="0.2">
      <c r="L1783" s="44"/>
    </row>
    <row r="1784" spans="12:12" x14ac:dyDescent="0.2">
      <c r="L1784" s="44"/>
    </row>
    <row r="1785" spans="12:12" x14ac:dyDescent="0.2">
      <c r="L1785" s="44"/>
    </row>
    <row r="1786" spans="12:12" x14ac:dyDescent="0.2">
      <c r="L1786" s="44"/>
    </row>
    <row r="1787" spans="12:12" x14ac:dyDescent="0.2">
      <c r="L1787" s="44"/>
    </row>
    <row r="1788" spans="12:12" x14ac:dyDescent="0.2">
      <c r="L1788" s="44"/>
    </row>
    <row r="1789" spans="12:12" x14ac:dyDescent="0.2">
      <c r="L1789" s="44"/>
    </row>
    <row r="1790" spans="12:12" x14ac:dyDescent="0.2">
      <c r="L1790" s="44"/>
    </row>
    <row r="1791" spans="12:12" x14ac:dyDescent="0.2">
      <c r="L1791" s="44"/>
    </row>
    <row r="1792" spans="12:12" x14ac:dyDescent="0.2">
      <c r="L1792" s="44"/>
    </row>
    <row r="1793" spans="12:12" x14ac:dyDescent="0.2">
      <c r="L1793" s="44"/>
    </row>
    <row r="1794" spans="12:12" x14ac:dyDescent="0.2">
      <c r="L1794" s="44"/>
    </row>
    <row r="1795" spans="12:12" x14ac:dyDescent="0.2">
      <c r="L1795" s="44"/>
    </row>
    <row r="1796" spans="12:12" x14ac:dyDescent="0.2">
      <c r="L1796" s="44"/>
    </row>
    <row r="1797" spans="12:12" x14ac:dyDescent="0.2">
      <c r="L1797" s="44"/>
    </row>
    <row r="1798" spans="12:12" x14ac:dyDescent="0.2">
      <c r="L1798" s="44"/>
    </row>
    <row r="1799" spans="12:12" x14ac:dyDescent="0.2">
      <c r="L1799" s="44"/>
    </row>
    <row r="1800" spans="12:12" x14ac:dyDescent="0.2">
      <c r="L1800" s="44"/>
    </row>
    <row r="1801" spans="12:12" x14ac:dyDescent="0.2">
      <c r="L1801" s="44"/>
    </row>
    <row r="1802" spans="12:12" x14ac:dyDescent="0.2">
      <c r="L1802" s="44"/>
    </row>
    <row r="1803" spans="12:12" x14ac:dyDescent="0.2">
      <c r="L1803" s="44"/>
    </row>
    <row r="1804" spans="12:12" x14ac:dyDescent="0.2">
      <c r="L1804" s="44"/>
    </row>
    <row r="1805" spans="12:12" x14ac:dyDescent="0.2">
      <c r="L1805" s="44"/>
    </row>
    <row r="1806" spans="12:12" x14ac:dyDescent="0.2">
      <c r="L1806" s="44"/>
    </row>
    <row r="1807" spans="12:12" x14ac:dyDescent="0.2">
      <c r="L1807" s="44"/>
    </row>
    <row r="1808" spans="12:12" x14ac:dyDescent="0.2">
      <c r="L1808" s="44"/>
    </row>
    <row r="1809" spans="12:12" x14ac:dyDescent="0.2">
      <c r="L1809" s="44"/>
    </row>
    <row r="1810" spans="12:12" x14ac:dyDescent="0.2">
      <c r="L1810" s="44"/>
    </row>
    <row r="1811" spans="12:12" x14ac:dyDescent="0.2">
      <c r="L1811" s="44"/>
    </row>
    <row r="1812" spans="12:12" x14ac:dyDescent="0.2">
      <c r="L1812" s="44"/>
    </row>
    <row r="1813" spans="12:12" x14ac:dyDescent="0.2">
      <c r="L1813" s="44"/>
    </row>
    <row r="1814" spans="12:12" x14ac:dyDescent="0.2">
      <c r="L1814" s="44"/>
    </row>
    <row r="1815" spans="12:12" x14ac:dyDescent="0.2">
      <c r="L1815" s="44"/>
    </row>
    <row r="1816" spans="12:12" x14ac:dyDescent="0.2">
      <c r="L1816" s="44"/>
    </row>
    <row r="1817" spans="12:12" x14ac:dyDescent="0.2">
      <c r="L1817" s="44"/>
    </row>
    <row r="1818" spans="12:12" x14ac:dyDescent="0.2">
      <c r="L1818" s="44"/>
    </row>
    <row r="1819" spans="12:12" x14ac:dyDescent="0.2">
      <c r="L1819" s="44"/>
    </row>
    <row r="1820" spans="12:12" x14ac:dyDescent="0.2">
      <c r="L1820" s="44"/>
    </row>
    <row r="1821" spans="12:12" x14ac:dyDescent="0.2">
      <c r="L1821" s="44"/>
    </row>
    <row r="1822" spans="12:12" x14ac:dyDescent="0.2">
      <c r="L1822" s="44"/>
    </row>
    <row r="1823" spans="12:12" x14ac:dyDescent="0.2">
      <c r="L1823" s="44"/>
    </row>
    <row r="1824" spans="12:12" x14ac:dyDescent="0.2">
      <c r="L1824" s="44"/>
    </row>
    <row r="1825" spans="12:12" x14ac:dyDescent="0.2">
      <c r="L1825" s="44"/>
    </row>
    <row r="1826" spans="12:12" x14ac:dyDescent="0.2">
      <c r="L1826" s="44"/>
    </row>
    <row r="1827" spans="12:12" x14ac:dyDescent="0.2">
      <c r="L1827" s="44"/>
    </row>
    <row r="1828" spans="12:12" x14ac:dyDescent="0.2">
      <c r="L1828" s="44"/>
    </row>
    <row r="1829" spans="12:12" x14ac:dyDescent="0.2">
      <c r="L1829" s="44"/>
    </row>
    <row r="1830" spans="12:12" x14ac:dyDescent="0.2">
      <c r="L1830" s="44"/>
    </row>
    <row r="1831" spans="12:12" x14ac:dyDescent="0.2">
      <c r="L1831" s="44"/>
    </row>
    <row r="1832" spans="12:12" x14ac:dyDescent="0.2">
      <c r="L1832" s="44"/>
    </row>
    <row r="1833" spans="12:12" x14ac:dyDescent="0.2">
      <c r="L1833" s="44"/>
    </row>
    <row r="1834" spans="12:12" x14ac:dyDescent="0.2">
      <c r="L1834" s="44"/>
    </row>
    <row r="1835" spans="12:12" x14ac:dyDescent="0.2">
      <c r="L1835" s="44"/>
    </row>
    <row r="1836" spans="12:12" x14ac:dyDescent="0.2">
      <c r="L1836" s="44"/>
    </row>
    <row r="1837" spans="12:12" x14ac:dyDescent="0.2">
      <c r="L1837" s="44"/>
    </row>
    <row r="1838" spans="12:12" x14ac:dyDescent="0.2">
      <c r="L1838" s="44"/>
    </row>
    <row r="1839" spans="12:12" x14ac:dyDescent="0.2">
      <c r="L1839" s="44"/>
    </row>
    <row r="1840" spans="12:12" x14ac:dyDescent="0.2">
      <c r="L1840" s="44"/>
    </row>
    <row r="1841" spans="12:12" x14ac:dyDescent="0.2">
      <c r="L1841" s="44"/>
    </row>
    <row r="1842" spans="12:12" x14ac:dyDescent="0.2">
      <c r="L1842" s="44"/>
    </row>
    <row r="1843" spans="12:12" x14ac:dyDescent="0.2">
      <c r="L1843" s="44"/>
    </row>
    <row r="1844" spans="12:12" x14ac:dyDescent="0.2">
      <c r="L1844" s="44"/>
    </row>
    <row r="1845" spans="12:12" x14ac:dyDescent="0.2">
      <c r="L1845" s="44"/>
    </row>
    <row r="1846" spans="12:12" x14ac:dyDescent="0.2">
      <c r="L1846" s="44"/>
    </row>
    <row r="1847" spans="12:12" x14ac:dyDescent="0.2">
      <c r="L1847" s="44"/>
    </row>
    <row r="1848" spans="12:12" x14ac:dyDescent="0.2">
      <c r="L1848" s="44"/>
    </row>
    <row r="1849" spans="12:12" x14ac:dyDescent="0.2">
      <c r="L1849" s="44"/>
    </row>
    <row r="1850" spans="12:12" x14ac:dyDescent="0.2">
      <c r="L1850" s="44"/>
    </row>
    <row r="1851" spans="12:12" x14ac:dyDescent="0.2">
      <c r="L1851" s="44"/>
    </row>
    <row r="1852" spans="12:12" x14ac:dyDescent="0.2">
      <c r="L1852" s="44"/>
    </row>
    <row r="1853" spans="12:12" x14ac:dyDescent="0.2">
      <c r="L1853" s="44"/>
    </row>
    <row r="1854" spans="12:12" x14ac:dyDescent="0.2">
      <c r="L1854" s="44"/>
    </row>
    <row r="1855" spans="12:12" x14ac:dyDescent="0.2">
      <c r="L1855" s="44"/>
    </row>
    <row r="1856" spans="12:12" x14ac:dyDescent="0.2">
      <c r="L1856" s="44"/>
    </row>
    <row r="1857" spans="12:12" x14ac:dyDescent="0.2">
      <c r="L1857" s="44"/>
    </row>
    <row r="1858" spans="12:12" x14ac:dyDescent="0.2">
      <c r="L1858" s="44"/>
    </row>
    <row r="1859" spans="12:12" x14ac:dyDescent="0.2">
      <c r="L1859" s="44"/>
    </row>
    <row r="1860" spans="12:12" x14ac:dyDescent="0.2">
      <c r="L1860" s="44"/>
    </row>
    <row r="1861" spans="12:12" x14ac:dyDescent="0.2">
      <c r="L1861" s="44"/>
    </row>
    <row r="1862" spans="12:12" x14ac:dyDescent="0.2">
      <c r="L1862" s="44"/>
    </row>
    <row r="1863" spans="12:12" x14ac:dyDescent="0.2">
      <c r="L1863" s="44"/>
    </row>
    <row r="1864" spans="12:12" x14ac:dyDescent="0.2">
      <c r="L1864" s="44"/>
    </row>
    <row r="1865" spans="12:12" x14ac:dyDescent="0.2">
      <c r="L1865" s="44"/>
    </row>
    <row r="1866" spans="12:12" x14ac:dyDescent="0.2">
      <c r="L1866" s="44"/>
    </row>
    <row r="1867" spans="12:12" x14ac:dyDescent="0.2">
      <c r="L1867" s="44"/>
    </row>
    <row r="1868" spans="12:12" x14ac:dyDescent="0.2">
      <c r="L1868" s="44"/>
    </row>
    <row r="1869" spans="12:12" x14ac:dyDescent="0.2">
      <c r="L1869" s="44"/>
    </row>
    <row r="1870" spans="12:12" x14ac:dyDescent="0.2">
      <c r="L1870" s="44"/>
    </row>
    <row r="1871" spans="12:12" x14ac:dyDescent="0.2">
      <c r="L1871" s="44"/>
    </row>
    <row r="1872" spans="12:12" x14ac:dyDescent="0.2">
      <c r="L1872" s="44"/>
    </row>
    <row r="1873" spans="12:12" x14ac:dyDescent="0.2">
      <c r="L1873" s="44"/>
    </row>
    <row r="1874" spans="12:12" x14ac:dyDescent="0.2">
      <c r="L1874" s="44"/>
    </row>
    <row r="1875" spans="12:12" x14ac:dyDescent="0.2">
      <c r="L1875" s="44"/>
    </row>
    <row r="1876" spans="12:12" x14ac:dyDescent="0.2">
      <c r="L1876" s="44"/>
    </row>
    <row r="1877" spans="12:12" x14ac:dyDescent="0.2">
      <c r="L1877" s="44"/>
    </row>
    <row r="1878" spans="12:12" x14ac:dyDescent="0.2">
      <c r="L1878" s="44"/>
    </row>
    <row r="1879" spans="12:12" x14ac:dyDescent="0.2">
      <c r="L1879" s="44"/>
    </row>
    <row r="1880" spans="12:12" x14ac:dyDescent="0.2">
      <c r="L1880" s="44"/>
    </row>
    <row r="1881" spans="12:12" x14ac:dyDescent="0.2">
      <c r="L1881" s="44"/>
    </row>
    <row r="1882" spans="12:12" x14ac:dyDescent="0.2">
      <c r="L1882" s="44"/>
    </row>
    <row r="1883" spans="12:12" x14ac:dyDescent="0.2">
      <c r="L1883" s="44"/>
    </row>
    <row r="1884" spans="12:12" x14ac:dyDescent="0.2">
      <c r="L1884" s="44"/>
    </row>
    <row r="1885" spans="12:12" x14ac:dyDescent="0.2">
      <c r="L1885" s="44"/>
    </row>
    <row r="1886" spans="12:12" x14ac:dyDescent="0.2">
      <c r="L1886" s="44"/>
    </row>
    <row r="1887" spans="12:12" x14ac:dyDescent="0.2">
      <c r="L1887" s="44"/>
    </row>
    <row r="1888" spans="12:12" x14ac:dyDescent="0.2">
      <c r="L1888" s="44"/>
    </row>
    <row r="1889" spans="12:12" x14ac:dyDescent="0.2">
      <c r="L1889" s="44"/>
    </row>
    <row r="1890" spans="12:12" x14ac:dyDescent="0.2">
      <c r="L1890" s="44"/>
    </row>
    <row r="1891" spans="12:12" x14ac:dyDescent="0.2">
      <c r="L1891" s="44"/>
    </row>
    <row r="1892" spans="12:12" x14ac:dyDescent="0.2">
      <c r="L1892" s="44"/>
    </row>
    <row r="1893" spans="12:12" x14ac:dyDescent="0.2">
      <c r="L1893" s="44"/>
    </row>
    <row r="1894" spans="12:12" x14ac:dyDescent="0.2">
      <c r="L1894" s="44"/>
    </row>
    <row r="1895" spans="12:12" x14ac:dyDescent="0.2">
      <c r="L1895" s="44"/>
    </row>
    <row r="1896" spans="12:12" x14ac:dyDescent="0.2">
      <c r="L1896" s="44"/>
    </row>
    <row r="1897" spans="12:12" x14ac:dyDescent="0.2">
      <c r="L1897" s="44"/>
    </row>
    <row r="1898" spans="12:12" x14ac:dyDescent="0.2">
      <c r="L1898" s="44"/>
    </row>
    <row r="1899" spans="12:12" x14ac:dyDescent="0.2">
      <c r="L1899" s="44"/>
    </row>
    <row r="1900" spans="12:12" x14ac:dyDescent="0.2">
      <c r="L1900" s="44"/>
    </row>
    <row r="1901" spans="12:12" x14ac:dyDescent="0.2">
      <c r="L1901" s="44"/>
    </row>
    <row r="1902" spans="12:12" x14ac:dyDescent="0.2">
      <c r="L1902" s="44"/>
    </row>
    <row r="1903" spans="12:12" x14ac:dyDescent="0.2">
      <c r="L1903" s="44"/>
    </row>
    <row r="1904" spans="12:12" x14ac:dyDescent="0.2">
      <c r="L1904" s="44"/>
    </row>
    <row r="1905" spans="12:12" x14ac:dyDescent="0.2">
      <c r="L1905" s="44"/>
    </row>
    <row r="1906" spans="12:12" x14ac:dyDescent="0.2">
      <c r="L1906" s="44"/>
    </row>
    <row r="1907" spans="12:12" x14ac:dyDescent="0.2">
      <c r="L1907" s="44"/>
    </row>
    <row r="1908" spans="12:12" x14ac:dyDescent="0.2">
      <c r="L1908" s="44"/>
    </row>
    <row r="1909" spans="12:12" x14ac:dyDescent="0.2">
      <c r="L1909" s="44"/>
    </row>
    <row r="1910" spans="12:12" x14ac:dyDescent="0.2">
      <c r="L1910" s="44"/>
    </row>
    <row r="1911" spans="12:12" x14ac:dyDescent="0.2">
      <c r="L1911" s="44"/>
    </row>
    <row r="1912" spans="12:12" x14ac:dyDescent="0.2">
      <c r="L1912" s="44"/>
    </row>
    <row r="1913" spans="12:12" x14ac:dyDescent="0.2">
      <c r="L1913" s="44"/>
    </row>
    <row r="1914" spans="12:12" x14ac:dyDescent="0.2">
      <c r="L1914" s="44"/>
    </row>
    <row r="1915" spans="12:12" x14ac:dyDescent="0.2">
      <c r="L1915" s="44"/>
    </row>
    <row r="1916" spans="12:12" x14ac:dyDescent="0.2">
      <c r="L1916" s="44"/>
    </row>
    <row r="1917" spans="12:12" x14ac:dyDescent="0.2">
      <c r="L1917" s="44"/>
    </row>
    <row r="1918" spans="12:12" x14ac:dyDescent="0.2">
      <c r="L1918" s="44"/>
    </row>
    <row r="1919" spans="12:12" x14ac:dyDescent="0.2">
      <c r="L1919" s="44"/>
    </row>
    <row r="1920" spans="12:12" x14ac:dyDescent="0.2">
      <c r="L1920" s="44"/>
    </row>
    <row r="1921" spans="12:12" x14ac:dyDescent="0.2">
      <c r="L1921" s="44"/>
    </row>
    <row r="1922" spans="12:12" x14ac:dyDescent="0.2">
      <c r="L1922" s="44"/>
    </row>
    <row r="1923" spans="12:12" x14ac:dyDescent="0.2">
      <c r="L1923" s="44"/>
    </row>
    <row r="1924" spans="12:12" x14ac:dyDescent="0.2">
      <c r="L1924" s="44"/>
    </row>
    <row r="1925" spans="12:12" x14ac:dyDescent="0.2">
      <c r="L1925" s="44"/>
    </row>
    <row r="1926" spans="12:12" x14ac:dyDescent="0.2">
      <c r="L1926" s="44"/>
    </row>
    <row r="1927" spans="12:12" x14ac:dyDescent="0.2">
      <c r="L1927" s="44"/>
    </row>
    <row r="1928" spans="12:12" x14ac:dyDescent="0.2">
      <c r="L1928" s="44"/>
    </row>
    <row r="1929" spans="12:12" x14ac:dyDescent="0.2">
      <c r="L1929" s="44"/>
    </row>
    <row r="1930" spans="12:12" x14ac:dyDescent="0.2">
      <c r="L1930" s="44"/>
    </row>
    <row r="1931" spans="12:12" x14ac:dyDescent="0.2">
      <c r="L1931" s="44"/>
    </row>
    <row r="1932" spans="12:12" x14ac:dyDescent="0.2">
      <c r="L1932" s="44"/>
    </row>
    <row r="1933" spans="12:12" x14ac:dyDescent="0.2">
      <c r="L1933" s="44"/>
    </row>
    <row r="1934" spans="12:12" x14ac:dyDescent="0.2">
      <c r="L1934" s="44"/>
    </row>
    <row r="1935" spans="12:12" x14ac:dyDescent="0.2">
      <c r="L1935" s="44"/>
    </row>
    <row r="1936" spans="12:12" x14ac:dyDescent="0.2">
      <c r="L1936" s="44"/>
    </row>
    <row r="1937" spans="12:12" x14ac:dyDescent="0.2">
      <c r="L1937" s="44"/>
    </row>
    <row r="1938" spans="12:12" x14ac:dyDescent="0.2">
      <c r="L1938" s="44"/>
    </row>
    <row r="1939" spans="12:12" x14ac:dyDescent="0.2">
      <c r="L1939" s="44"/>
    </row>
    <row r="1940" spans="12:12" x14ac:dyDescent="0.2">
      <c r="L1940" s="44"/>
    </row>
    <row r="1941" spans="12:12" x14ac:dyDescent="0.2">
      <c r="L1941" s="44"/>
    </row>
    <row r="1942" spans="12:12" x14ac:dyDescent="0.2">
      <c r="L1942" s="44"/>
    </row>
    <row r="1943" spans="12:12" x14ac:dyDescent="0.2">
      <c r="L1943" s="44"/>
    </row>
    <row r="1944" spans="12:12" x14ac:dyDescent="0.2">
      <c r="L1944" s="44"/>
    </row>
    <row r="1945" spans="12:12" x14ac:dyDescent="0.2">
      <c r="L1945" s="44"/>
    </row>
    <row r="1946" spans="12:12" x14ac:dyDescent="0.2">
      <c r="L1946" s="44"/>
    </row>
    <row r="1947" spans="12:12" x14ac:dyDescent="0.2">
      <c r="L1947" s="44"/>
    </row>
    <row r="1948" spans="12:12" x14ac:dyDescent="0.2">
      <c r="L1948" s="44"/>
    </row>
    <row r="1949" spans="12:12" x14ac:dyDescent="0.2">
      <c r="L1949" s="44"/>
    </row>
    <row r="1950" spans="12:12" x14ac:dyDescent="0.2">
      <c r="L1950" s="44"/>
    </row>
    <row r="1951" spans="12:12" x14ac:dyDescent="0.2">
      <c r="L1951" s="44"/>
    </row>
    <row r="1952" spans="12:12" x14ac:dyDescent="0.2">
      <c r="L1952" s="44"/>
    </row>
    <row r="1953" spans="12:12" x14ac:dyDescent="0.2">
      <c r="L1953" s="44"/>
    </row>
    <row r="1954" spans="12:12" x14ac:dyDescent="0.2">
      <c r="L1954" s="44"/>
    </row>
    <row r="1955" spans="12:12" x14ac:dyDescent="0.2">
      <c r="L1955" s="44"/>
    </row>
    <row r="1956" spans="12:12" x14ac:dyDescent="0.2">
      <c r="L1956" s="44"/>
    </row>
    <row r="1957" spans="12:12" x14ac:dyDescent="0.2">
      <c r="L1957" s="44"/>
    </row>
    <row r="1958" spans="12:12" x14ac:dyDescent="0.2">
      <c r="L1958" s="44"/>
    </row>
    <row r="1959" spans="12:12" x14ac:dyDescent="0.2">
      <c r="L1959" s="44"/>
    </row>
    <row r="1960" spans="12:12" x14ac:dyDescent="0.2">
      <c r="L1960" s="44"/>
    </row>
    <row r="1961" spans="12:12" x14ac:dyDescent="0.2">
      <c r="L1961" s="44"/>
    </row>
    <row r="1962" spans="12:12" x14ac:dyDescent="0.2">
      <c r="L1962" s="44"/>
    </row>
    <row r="1963" spans="12:12" x14ac:dyDescent="0.2">
      <c r="L1963" s="44"/>
    </row>
    <row r="1964" spans="12:12" x14ac:dyDescent="0.2">
      <c r="L1964" s="44"/>
    </row>
    <row r="1965" spans="12:12" x14ac:dyDescent="0.2">
      <c r="L1965" s="44"/>
    </row>
    <row r="1966" spans="12:12" x14ac:dyDescent="0.2">
      <c r="L1966" s="44"/>
    </row>
    <row r="1967" spans="12:12" x14ac:dyDescent="0.2">
      <c r="L1967" s="44"/>
    </row>
    <row r="1968" spans="12:12" x14ac:dyDescent="0.2">
      <c r="L1968" s="44"/>
    </row>
    <row r="1969" spans="12:12" x14ac:dyDescent="0.2">
      <c r="L1969" s="44"/>
    </row>
    <row r="1970" spans="12:12" x14ac:dyDescent="0.2">
      <c r="L1970" s="44"/>
    </row>
    <row r="1971" spans="12:12" x14ac:dyDescent="0.2">
      <c r="L1971" s="44"/>
    </row>
    <row r="1972" spans="12:12" x14ac:dyDescent="0.2">
      <c r="L1972" s="44"/>
    </row>
    <row r="1973" spans="12:12" x14ac:dyDescent="0.2">
      <c r="L1973" s="44"/>
    </row>
    <row r="1974" spans="12:12" x14ac:dyDescent="0.2">
      <c r="L1974" s="44"/>
    </row>
    <row r="1975" spans="12:12" x14ac:dyDescent="0.2">
      <c r="L1975" s="44"/>
    </row>
    <row r="1976" spans="12:12" x14ac:dyDescent="0.2">
      <c r="L1976" s="44"/>
    </row>
    <row r="1977" spans="12:12" x14ac:dyDescent="0.2">
      <c r="L1977" s="44"/>
    </row>
    <row r="1978" spans="12:12" x14ac:dyDescent="0.2">
      <c r="L1978" s="44"/>
    </row>
    <row r="1979" spans="12:12" x14ac:dyDescent="0.2">
      <c r="L1979" s="44"/>
    </row>
    <row r="1980" spans="12:12" x14ac:dyDescent="0.2">
      <c r="L1980" s="44"/>
    </row>
    <row r="1981" spans="12:12" x14ac:dyDescent="0.2">
      <c r="L1981" s="44"/>
    </row>
    <row r="1982" spans="12:12" x14ac:dyDescent="0.2">
      <c r="L1982" s="44"/>
    </row>
    <row r="1983" spans="12:12" x14ac:dyDescent="0.2">
      <c r="L1983" s="44"/>
    </row>
    <row r="1984" spans="12:12" x14ac:dyDescent="0.2">
      <c r="L1984" s="44"/>
    </row>
    <row r="1985" spans="12:12" x14ac:dyDescent="0.2">
      <c r="L1985" s="44"/>
    </row>
    <row r="1986" spans="12:12" x14ac:dyDescent="0.2">
      <c r="L1986" s="44"/>
    </row>
    <row r="1987" spans="12:12" x14ac:dyDescent="0.2">
      <c r="L1987" s="44"/>
    </row>
    <row r="1988" spans="12:12" x14ac:dyDescent="0.2">
      <c r="L1988" s="44"/>
    </row>
    <row r="1989" spans="12:12" x14ac:dyDescent="0.2">
      <c r="L1989" s="44"/>
    </row>
    <row r="1990" spans="12:12" x14ac:dyDescent="0.2">
      <c r="L1990" s="44"/>
    </row>
    <row r="1991" spans="12:12" x14ac:dyDescent="0.2">
      <c r="L1991" s="44"/>
    </row>
    <row r="1992" spans="12:12" x14ac:dyDescent="0.2">
      <c r="L1992" s="44"/>
    </row>
    <row r="1993" spans="12:12" x14ac:dyDescent="0.2">
      <c r="L1993" s="44"/>
    </row>
    <row r="1994" spans="12:12" x14ac:dyDescent="0.2">
      <c r="L1994" s="44"/>
    </row>
    <row r="1995" spans="12:12" x14ac:dyDescent="0.2">
      <c r="L1995" s="44"/>
    </row>
    <row r="1996" spans="12:12" x14ac:dyDescent="0.2">
      <c r="L1996" s="44"/>
    </row>
    <row r="1997" spans="12:12" x14ac:dyDescent="0.2">
      <c r="L1997" s="44"/>
    </row>
    <row r="1998" spans="12:12" x14ac:dyDescent="0.2">
      <c r="L1998" s="44"/>
    </row>
    <row r="1999" spans="12:12" x14ac:dyDescent="0.2">
      <c r="L1999" s="44"/>
    </row>
    <row r="2000" spans="12:12" x14ac:dyDescent="0.2">
      <c r="L2000" s="44"/>
    </row>
    <row r="2001" spans="12:12" x14ac:dyDescent="0.2">
      <c r="L2001" s="44"/>
    </row>
    <row r="2002" spans="12:12" x14ac:dyDescent="0.2">
      <c r="L2002" s="44"/>
    </row>
    <row r="2003" spans="12:12" x14ac:dyDescent="0.2">
      <c r="L2003" s="44"/>
    </row>
    <row r="2004" spans="12:12" x14ac:dyDescent="0.2">
      <c r="L2004" s="44"/>
    </row>
    <row r="2005" spans="12:12" x14ac:dyDescent="0.2">
      <c r="L2005" s="44"/>
    </row>
    <row r="2006" spans="12:12" x14ac:dyDescent="0.2">
      <c r="L2006" s="44"/>
    </row>
    <row r="2007" spans="12:12" x14ac:dyDescent="0.2">
      <c r="L2007" s="44"/>
    </row>
    <row r="2008" spans="12:12" x14ac:dyDescent="0.2">
      <c r="L2008" s="44"/>
    </row>
    <row r="2009" spans="12:12" x14ac:dyDescent="0.2">
      <c r="L2009" s="44"/>
    </row>
    <row r="2010" spans="12:12" x14ac:dyDescent="0.2">
      <c r="L2010" s="44"/>
    </row>
    <row r="2011" spans="12:12" x14ac:dyDescent="0.2">
      <c r="L2011" s="44"/>
    </row>
    <row r="2012" spans="12:12" x14ac:dyDescent="0.2">
      <c r="L2012" s="44"/>
    </row>
    <row r="2013" spans="12:12" x14ac:dyDescent="0.2">
      <c r="L2013" s="44"/>
    </row>
    <row r="2014" spans="12:12" x14ac:dyDescent="0.2">
      <c r="L2014" s="44"/>
    </row>
    <row r="2015" spans="12:12" x14ac:dyDescent="0.2">
      <c r="L2015" s="44"/>
    </row>
    <row r="2016" spans="12:12" x14ac:dyDescent="0.2">
      <c r="L2016" s="44"/>
    </row>
    <row r="2017" spans="12:12" x14ac:dyDescent="0.2">
      <c r="L2017" s="44"/>
    </row>
    <row r="2018" spans="12:12" x14ac:dyDescent="0.2">
      <c r="L2018" s="44"/>
    </row>
    <row r="2019" spans="12:12" x14ac:dyDescent="0.2">
      <c r="L2019" s="44"/>
    </row>
    <row r="2020" spans="12:12" x14ac:dyDescent="0.2">
      <c r="L2020" s="44"/>
    </row>
    <row r="2021" spans="12:12" x14ac:dyDescent="0.2">
      <c r="L2021" s="44"/>
    </row>
    <row r="2022" spans="12:12" x14ac:dyDescent="0.2">
      <c r="L2022" s="44"/>
    </row>
    <row r="2023" spans="12:12" x14ac:dyDescent="0.2">
      <c r="L2023" s="44"/>
    </row>
    <row r="2024" spans="12:12" x14ac:dyDescent="0.2">
      <c r="L2024" s="44"/>
    </row>
    <row r="2025" spans="12:12" x14ac:dyDescent="0.2">
      <c r="L2025" s="44"/>
    </row>
    <row r="2026" spans="12:12" x14ac:dyDescent="0.2">
      <c r="L2026" s="44"/>
    </row>
    <row r="2027" spans="12:12" x14ac:dyDescent="0.2">
      <c r="L2027" s="44"/>
    </row>
    <row r="2028" spans="12:12" x14ac:dyDescent="0.2">
      <c r="L2028" s="44"/>
    </row>
    <row r="2029" spans="12:12" x14ac:dyDescent="0.2">
      <c r="L2029" s="44"/>
    </row>
    <row r="2030" spans="12:12" x14ac:dyDescent="0.2">
      <c r="L2030" s="44"/>
    </row>
    <row r="2031" spans="12:12" x14ac:dyDescent="0.2">
      <c r="L2031" s="44"/>
    </row>
    <row r="2032" spans="12:12" x14ac:dyDescent="0.2">
      <c r="L2032" s="44"/>
    </row>
    <row r="2033" spans="12:12" x14ac:dyDescent="0.2">
      <c r="L2033" s="44"/>
    </row>
    <row r="2034" spans="12:12" x14ac:dyDescent="0.2">
      <c r="L2034" s="44"/>
    </row>
    <row r="2035" spans="12:12" x14ac:dyDescent="0.2">
      <c r="L2035" s="44"/>
    </row>
    <row r="2036" spans="12:12" x14ac:dyDescent="0.2">
      <c r="L2036" s="44"/>
    </row>
    <row r="2037" spans="12:12" x14ac:dyDescent="0.2">
      <c r="L2037" s="44"/>
    </row>
    <row r="2038" spans="12:12" x14ac:dyDescent="0.2">
      <c r="L2038" s="44"/>
    </row>
    <row r="2039" spans="12:12" x14ac:dyDescent="0.2">
      <c r="L2039" s="44"/>
    </row>
    <row r="2040" spans="12:12" x14ac:dyDescent="0.2">
      <c r="L2040" s="44"/>
    </row>
    <row r="2041" spans="12:12" x14ac:dyDescent="0.2">
      <c r="L2041" s="44"/>
    </row>
    <row r="2042" spans="12:12" x14ac:dyDescent="0.2">
      <c r="L2042" s="44"/>
    </row>
    <row r="2043" spans="12:12" x14ac:dyDescent="0.2">
      <c r="L2043" s="44"/>
    </row>
    <row r="2044" spans="12:12" x14ac:dyDescent="0.2">
      <c r="L2044" s="44"/>
    </row>
    <row r="2045" spans="12:12" x14ac:dyDescent="0.2">
      <c r="L2045" s="44"/>
    </row>
    <row r="2046" spans="12:12" x14ac:dyDescent="0.2">
      <c r="L2046" s="44"/>
    </row>
    <row r="2047" spans="12:12" x14ac:dyDescent="0.2">
      <c r="L2047" s="44"/>
    </row>
    <row r="2048" spans="12:12" x14ac:dyDescent="0.2">
      <c r="L2048" s="44"/>
    </row>
    <row r="2049" spans="12:12" x14ac:dyDescent="0.2">
      <c r="L2049" s="44"/>
    </row>
    <row r="2050" spans="12:12" x14ac:dyDescent="0.2">
      <c r="L2050" s="44"/>
    </row>
    <row r="2051" spans="12:12" x14ac:dyDescent="0.2">
      <c r="L2051" s="44"/>
    </row>
    <row r="2052" spans="12:12" x14ac:dyDescent="0.2">
      <c r="L2052" s="44"/>
    </row>
    <row r="2053" spans="12:12" x14ac:dyDescent="0.2">
      <c r="L2053" s="44"/>
    </row>
    <row r="2054" spans="12:12" x14ac:dyDescent="0.2">
      <c r="L2054" s="44"/>
    </row>
    <row r="2055" spans="12:12" x14ac:dyDescent="0.2">
      <c r="L2055" s="44"/>
    </row>
    <row r="2056" spans="12:12" x14ac:dyDescent="0.2">
      <c r="L2056" s="44"/>
    </row>
    <row r="2057" spans="12:12" x14ac:dyDescent="0.2">
      <c r="L2057" s="44"/>
    </row>
    <row r="2058" spans="12:12" x14ac:dyDescent="0.2">
      <c r="L2058" s="44"/>
    </row>
    <row r="2059" spans="12:12" x14ac:dyDescent="0.2">
      <c r="L2059" s="44"/>
    </row>
    <row r="2060" spans="12:12" x14ac:dyDescent="0.2">
      <c r="L2060" s="44"/>
    </row>
    <row r="2061" spans="12:12" x14ac:dyDescent="0.2">
      <c r="L2061" s="44"/>
    </row>
    <row r="2062" spans="12:12" x14ac:dyDescent="0.2">
      <c r="L2062" s="44"/>
    </row>
    <row r="2063" spans="12:12" x14ac:dyDescent="0.2">
      <c r="L2063" s="44"/>
    </row>
    <row r="2064" spans="12:12" x14ac:dyDescent="0.2">
      <c r="L2064" s="44"/>
    </row>
    <row r="2065" spans="12:12" x14ac:dyDescent="0.2">
      <c r="L2065" s="44"/>
    </row>
    <row r="2066" spans="12:12" x14ac:dyDescent="0.2">
      <c r="L2066" s="44"/>
    </row>
    <row r="2067" spans="12:12" x14ac:dyDescent="0.2">
      <c r="L2067" s="44"/>
    </row>
    <row r="2068" spans="12:12" x14ac:dyDescent="0.2">
      <c r="L2068" s="44"/>
    </row>
    <row r="2069" spans="12:12" x14ac:dyDescent="0.2">
      <c r="L2069" s="44"/>
    </row>
    <row r="2070" spans="12:12" x14ac:dyDescent="0.2">
      <c r="L2070" s="44"/>
    </row>
    <row r="2071" spans="12:12" x14ac:dyDescent="0.2">
      <c r="L2071" s="44"/>
    </row>
    <row r="2072" spans="12:12" x14ac:dyDescent="0.2">
      <c r="L2072" s="44"/>
    </row>
    <row r="2073" spans="12:12" x14ac:dyDescent="0.2">
      <c r="L2073" s="44"/>
    </row>
    <row r="2074" spans="12:12" x14ac:dyDescent="0.2">
      <c r="L2074" s="44"/>
    </row>
    <row r="2075" spans="12:12" x14ac:dyDescent="0.2">
      <c r="L2075" s="44"/>
    </row>
    <row r="2076" spans="12:12" x14ac:dyDescent="0.2">
      <c r="L2076" s="44"/>
    </row>
    <row r="2077" spans="12:12" x14ac:dyDescent="0.2">
      <c r="L2077" s="44"/>
    </row>
    <row r="2078" spans="12:12" x14ac:dyDescent="0.2">
      <c r="L2078" s="44"/>
    </row>
    <row r="2079" spans="12:12" x14ac:dyDescent="0.2">
      <c r="L2079" s="44"/>
    </row>
    <row r="2080" spans="12:12" x14ac:dyDescent="0.2">
      <c r="L2080" s="44"/>
    </row>
    <row r="2081" spans="12:12" x14ac:dyDescent="0.2">
      <c r="L2081" s="44"/>
    </row>
    <row r="2082" spans="12:12" x14ac:dyDescent="0.2">
      <c r="L2082" s="44"/>
    </row>
    <row r="2083" spans="12:12" x14ac:dyDescent="0.2">
      <c r="L2083" s="44"/>
    </row>
    <row r="2084" spans="12:12" x14ac:dyDescent="0.2">
      <c r="L2084" s="44"/>
    </row>
    <row r="2085" spans="12:12" x14ac:dyDescent="0.2">
      <c r="L2085" s="44"/>
    </row>
    <row r="2086" spans="12:12" x14ac:dyDescent="0.2">
      <c r="L2086" s="44"/>
    </row>
    <row r="2087" spans="12:12" x14ac:dyDescent="0.2">
      <c r="L2087" s="44"/>
    </row>
    <row r="2088" spans="12:12" x14ac:dyDescent="0.2">
      <c r="L2088" s="44"/>
    </row>
    <row r="2089" spans="12:12" x14ac:dyDescent="0.2">
      <c r="L2089" s="44"/>
    </row>
    <row r="2090" spans="12:12" x14ac:dyDescent="0.2">
      <c r="L2090" s="44"/>
    </row>
    <row r="2091" spans="12:12" x14ac:dyDescent="0.2">
      <c r="L2091" s="44"/>
    </row>
    <row r="2092" spans="12:12" x14ac:dyDescent="0.2">
      <c r="L2092" s="44"/>
    </row>
    <row r="2093" spans="12:12" x14ac:dyDescent="0.2">
      <c r="L2093" s="44"/>
    </row>
    <row r="2094" spans="12:12" x14ac:dyDescent="0.2">
      <c r="L2094" s="44"/>
    </row>
    <row r="2095" spans="12:12" x14ac:dyDescent="0.2">
      <c r="L2095" s="44"/>
    </row>
    <row r="2096" spans="12:12" x14ac:dyDescent="0.2">
      <c r="L2096" s="44"/>
    </row>
    <row r="2097" spans="12:12" x14ac:dyDescent="0.2">
      <c r="L2097" s="44"/>
    </row>
    <row r="2098" spans="12:12" x14ac:dyDescent="0.2">
      <c r="L2098" s="44"/>
    </row>
    <row r="2099" spans="12:12" x14ac:dyDescent="0.2">
      <c r="L2099" s="44"/>
    </row>
    <row r="2100" spans="12:12" x14ac:dyDescent="0.2">
      <c r="L2100" s="44"/>
    </row>
    <row r="2101" spans="12:12" x14ac:dyDescent="0.2">
      <c r="L2101" s="44"/>
    </row>
    <row r="2102" spans="12:12" x14ac:dyDescent="0.2">
      <c r="L2102" s="44"/>
    </row>
    <row r="2103" spans="12:12" x14ac:dyDescent="0.2">
      <c r="L2103" s="44"/>
    </row>
    <row r="2104" spans="12:12" x14ac:dyDescent="0.2">
      <c r="L2104" s="44"/>
    </row>
    <row r="2105" spans="12:12" x14ac:dyDescent="0.2">
      <c r="L2105" s="44"/>
    </row>
    <row r="2106" spans="12:12" x14ac:dyDescent="0.2">
      <c r="L2106" s="44"/>
    </row>
    <row r="2107" spans="12:12" x14ac:dyDescent="0.2">
      <c r="L2107" s="44"/>
    </row>
    <row r="2108" spans="12:12" x14ac:dyDescent="0.2">
      <c r="L2108" s="44"/>
    </row>
    <row r="2109" spans="12:12" x14ac:dyDescent="0.2">
      <c r="L2109" s="44"/>
    </row>
    <row r="2110" spans="12:12" x14ac:dyDescent="0.2">
      <c r="L2110" s="44"/>
    </row>
    <row r="2111" spans="12:12" x14ac:dyDescent="0.2">
      <c r="L2111" s="44"/>
    </row>
    <row r="2112" spans="12:12" x14ac:dyDescent="0.2">
      <c r="L2112" s="44"/>
    </row>
    <row r="2113" spans="12:12" x14ac:dyDescent="0.2">
      <c r="L2113" s="44"/>
    </row>
    <row r="2114" spans="12:12" x14ac:dyDescent="0.2">
      <c r="L2114" s="44"/>
    </row>
    <row r="2115" spans="12:12" x14ac:dyDescent="0.2">
      <c r="L2115" s="44"/>
    </row>
    <row r="2116" spans="12:12" x14ac:dyDescent="0.2">
      <c r="L2116" s="44"/>
    </row>
    <row r="2117" spans="12:12" x14ac:dyDescent="0.2">
      <c r="L2117" s="44"/>
    </row>
    <row r="2118" spans="12:12" x14ac:dyDescent="0.2">
      <c r="L2118" s="44"/>
    </row>
    <row r="2119" spans="12:12" x14ac:dyDescent="0.2">
      <c r="L2119" s="44"/>
    </row>
    <row r="2120" spans="12:12" x14ac:dyDescent="0.2">
      <c r="L2120" s="44"/>
    </row>
    <row r="2121" spans="12:12" x14ac:dyDescent="0.2">
      <c r="L2121" s="44"/>
    </row>
    <row r="2122" spans="12:12" x14ac:dyDescent="0.2">
      <c r="L2122" s="44"/>
    </row>
    <row r="2123" spans="12:12" x14ac:dyDescent="0.2">
      <c r="L2123" s="44"/>
    </row>
    <row r="2124" spans="12:12" x14ac:dyDescent="0.2">
      <c r="L2124" s="44"/>
    </row>
    <row r="2125" spans="12:12" x14ac:dyDescent="0.2">
      <c r="L2125" s="44"/>
    </row>
    <row r="2126" spans="12:12" x14ac:dyDescent="0.2">
      <c r="L2126" s="44"/>
    </row>
    <row r="2127" spans="12:12" x14ac:dyDescent="0.2">
      <c r="L2127" s="44"/>
    </row>
    <row r="2128" spans="12:12" x14ac:dyDescent="0.2">
      <c r="L2128" s="44"/>
    </row>
    <row r="2129" spans="12:12" x14ac:dyDescent="0.2">
      <c r="L2129" s="44"/>
    </row>
    <row r="2130" spans="12:12" x14ac:dyDescent="0.2">
      <c r="L2130" s="44"/>
    </row>
    <row r="2131" spans="12:12" x14ac:dyDescent="0.2">
      <c r="L2131" s="44"/>
    </row>
    <row r="2132" spans="12:12" x14ac:dyDescent="0.2">
      <c r="L2132" s="44"/>
    </row>
    <row r="2133" spans="12:12" x14ac:dyDescent="0.2">
      <c r="L2133" s="44"/>
    </row>
    <row r="2134" spans="12:12" x14ac:dyDescent="0.2">
      <c r="L2134" s="44"/>
    </row>
    <row r="2135" spans="12:12" x14ac:dyDescent="0.2">
      <c r="L2135" s="44"/>
    </row>
    <row r="2136" spans="12:12" x14ac:dyDescent="0.2">
      <c r="L2136" s="44"/>
    </row>
    <row r="2137" spans="12:12" x14ac:dyDescent="0.2">
      <c r="L2137" s="44"/>
    </row>
    <row r="2138" spans="12:12" x14ac:dyDescent="0.2">
      <c r="L2138" s="44"/>
    </row>
    <row r="2139" spans="12:12" x14ac:dyDescent="0.2">
      <c r="L2139" s="44"/>
    </row>
    <row r="2140" spans="12:12" x14ac:dyDescent="0.2">
      <c r="L2140" s="44"/>
    </row>
    <row r="2141" spans="12:12" x14ac:dyDescent="0.2">
      <c r="L2141" s="44"/>
    </row>
    <row r="2142" spans="12:12" x14ac:dyDescent="0.2">
      <c r="L2142" s="44"/>
    </row>
    <row r="2143" spans="12:12" x14ac:dyDescent="0.2">
      <c r="L2143" s="44"/>
    </row>
    <row r="2144" spans="12:12" x14ac:dyDescent="0.2">
      <c r="L2144" s="44"/>
    </row>
    <row r="2145" spans="12:12" x14ac:dyDescent="0.2">
      <c r="L2145" s="44"/>
    </row>
    <row r="2146" spans="12:12" x14ac:dyDescent="0.2">
      <c r="L2146" s="44"/>
    </row>
    <row r="2147" spans="12:12" x14ac:dyDescent="0.2">
      <c r="L2147" s="44"/>
    </row>
    <row r="2148" spans="12:12" x14ac:dyDescent="0.2">
      <c r="L2148" s="44"/>
    </row>
    <row r="2149" spans="12:12" x14ac:dyDescent="0.2">
      <c r="L2149" s="44"/>
    </row>
    <row r="2150" spans="12:12" x14ac:dyDescent="0.2">
      <c r="L2150" s="44"/>
    </row>
    <row r="2151" spans="12:12" x14ac:dyDescent="0.2">
      <c r="L2151" s="44"/>
    </row>
    <row r="2152" spans="12:12" x14ac:dyDescent="0.2">
      <c r="L2152" s="44"/>
    </row>
    <row r="2153" spans="12:12" x14ac:dyDescent="0.2">
      <c r="L2153" s="44"/>
    </row>
    <row r="2154" spans="12:12" x14ac:dyDescent="0.2">
      <c r="L2154" s="44"/>
    </row>
    <row r="2155" spans="12:12" x14ac:dyDescent="0.2">
      <c r="L2155" s="44"/>
    </row>
    <row r="2156" spans="12:12" x14ac:dyDescent="0.2">
      <c r="L2156" s="44"/>
    </row>
    <row r="2157" spans="12:12" x14ac:dyDescent="0.2">
      <c r="L2157" s="44"/>
    </row>
    <row r="2158" spans="12:12" x14ac:dyDescent="0.2">
      <c r="L2158" s="44"/>
    </row>
    <row r="2159" spans="12:12" x14ac:dyDescent="0.2">
      <c r="L2159" s="44"/>
    </row>
    <row r="2160" spans="12:12" x14ac:dyDescent="0.2">
      <c r="L2160" s="44"/>
    </row>
    <row r="2161" spans="12:12" x14ac:dyDescent="0.2">
      <c r="L2161" s="44"/>
    </row>
    <row r="2162" spans="12:12" x14ac:dyDescent="0.2">
      <c r="L2162" s="44"/>
    </row>
    <row r="2163" spans="12:12" x14ac:dyDescent="0.2">
      <c r="L2163" s="44"/>
    </row>
    <row r="2164" spans="12:12" x14ac:dyDescent="0.2">
      <c r="L2164" s="44"/>
    </row>
    <row r="2165" spans="12:12" x14ac:dyDescent="0.2">
      <c r="L2165" s="44"/>
    </row>
    <row r="2166" spans="12:12" x14ac:dyDescent="0.2">
      <c r="L2166" s="44"/>
    </row>
    <row r="2167" spans="12:12" x14ac:dyDescent="0.2">
      <c r="L2167" s="44"/>
    </row>
    <row r="2168" spans="12:12" x14ac:dyDescent="0.2">
      <c r="L2168" s="44"/>
    </row>
    <row r="2169" spans="12:12" x14ac:dyDescent="0.2">
      <c r="L2169" s="44"/>
    </row>
    <row r="2170" spans="12:12" x14ac:dyDescent="0.2">
      <c r="L2170" s="44"/>
    </row>
    <row r="2171" spans="12:12" x14ac:dyDescent="0.2">
      <c r="L2171" s="44"/>
    </row>
    <row r="2172" spans="12:12" x14ac:dyDescent="0.2">
      <c r="L2172" s="44"/>
    </row>
    <row r="2173" spans="12:12" x14ac:dyDescent="0.2">
      <c r="L2173" s="44"/>
    </row>
    <row r="2174" spans="12:12" x14ac:dyDescent="0.2">
      <c r="L2174" s="44"/>
    </row>
    <row r="2175" spans="12:12" x14ac:dyDescent="0.2">
      <c r="L2175" s="44"/>
    </row>
    <row r="2176" spans="12:12" x14ac:dyDescent="0.2">
      <c r="L2176" s="44"/>
    </row>
    <row r="2177" spans="12:12" x14ac:dyDescent="0.2">
      <c r="L2177" s="44"/>
    </row>
    <row r="2178" spans="12:12" x14ac:dyDescent="0.2">
      <c r="L2178" s="44"/>
    </row>
    <row r="2179" spans="12:12" x14ac:dyDescent="0.2">
      <c r="L2179" s="44"/>
    </row>
    <row r="2180" spans="12:12" x14ac:dyDescent="0.2">
      <c r="L2180" s="44"/>
    </row>
    <row r="2181" spans="12:12" x14ac:dyDescent="0.2">
      <c r="L2181" s="44"/>
    </row>
    <row r="2182" spans="12:12" x14ac:dyDescent="0.2">
      <c r="L2182" s="44"/>
    </row>
    <row r="2183" spans="12:12" x14ac:dyDescent="0.2">
      <c r="L2183" s="44"/>
    </row>
    <row r="2184" spans="12:12" x14ac:dyDescent="0.2">
      <c r="L2184" s="44"/>
    </row>
    <row r="2185" spans="12:12" x14ac:dyDescent="0.2">
      <c r="L2185" s="44"/>
    </row>
    <row r="2186" spans="12:12" x14ac:dyDescent="0.2">
      <c r="L2186" s="44"/>
    </row>
    <row r="2187" spans="12:12" x14ac:dyDescent="0.2">
      <c r="L2187" s="44"/>
    </row>
    <row r="2188" spans="12:12" x14ac:dyDescent="0.2">
      <c r="L2188" s="44"/>
    </row>
    <row r="2189" spans="12:12" x14ac:dyDescent="0.2">
      <c r="L2189" s="44"/>
    </row>
    <row r="2190" spans="12:12" x14ac:dyDescent="0.2">
      <c r="L2190" s="44"/>
    </row>
    <row r="2191" spans="12:12" x14ac:dyDescent="0.2">
      <c r="L2191" s="44"/>
    </row>
    <row r="2192" spans="12:12" x14ac:dyDescent="0.2">
      <c r="L2192" s="44"/>
    </row>
    <row r="2193" spans="12:12" x14ac:dyDescent="0.2">
      <c r="L2193" s="44"/>
    </row>
    <row r="2194" spans="12:12" x14ac:dyDescent="0.2">
      <c r="L2194" s="44"/>
    </row>
    <row r="2195" spans="12:12" x14ac:dyDescent="0.2">
      <c r="L2195" s="44"/>
    </row>
    <row r="2196" spans="12:12" x14ac:dyDescent="0.2">
      <c r="L2196" s="44"/>
    </row>
    <row r="2197" spans="12:12" x14ac:dyDescent="0.2">
      <c r="L2197" s="44"/>
    </row>
    <row r="2198" spans="12:12" x14ac:dyDescent="0.2">
      <c r="L2198" s="44"/>
    </row>
    <row r="2199" spans="12:12" x14ac:dyDescent="0.2">
      <c r="L2199" s="44"/>
    </row>
    <row r="2200" spans="12:12" x14ac:dyDescent="0.2">
      <c r="L2200" s="44"/>
    </row>
    <row r="2201" spans="12:12" x14ac:dyDescent="0.2">
      <c r="L2201" s="44"/>
    </row>
    <row r="2202" spans="12:12" x14ac:dyDescent="0.2">
      <c r="L2202" s="44"/>
    </row>
    <row r="2203" spans="12:12" x14ac:dyDescent="0.2">
      <c r="L2203" s="44"/>
    </row>
    <row r="2204" spans="12:12" x14ac:dyDescent="0.2">
      <c r="L2204" s="44"/>
    </row>
    <row r="2205" spans="12:12" x14ac:dyDescent="0.2">
      <c r="L2205" s="44"/>
    </row>
    <row r="2206" spans="12:12" x14ac:dyDescent="0.2">
      <c r="L2206" s="44"/>
    </row>
    <row r="2207" spans="12:12" x14ac:dyDescent="0.2">
      <c r="L2207" s="44"/>
    </row>
    <row r="2208" spans="12:12" x14ac:dyDescent="0.2">
      <c r="L2208" s="44"/>
    </row>
    <row r="2209" spans="12:12" x14ac:dyDescent="0.2">
      <c r="L2209" s="44"/>
    </row>
    <row r="2210" spans="12:12" x14ac:dyDescent="0.2">
      <c r="L2210" s="44"/>
    </row>
    <row r="2211" spans="12:12" x14ac:dyDescent="0.2">
      <c r="L2211" s="44"/>
    </row>
    <row r="2212" spans="12:12" x14ac:dyDescent="0.2">
      <c r="L2212" s="44"/>
    </row>
    <row r="2213" spans="12:12" x14ac:dyDescent="0.2">
      <c r="L2213" s="44"/>
    </row>
    <row r="2214" spans="12:12" x14ac:dyDescent="0.2">
      <c r="L2214" s="44"/>
    </row>
    <row r="2215" spans="12:12" x14ac:dyDescent="0.2">
      <c r="L2215" s="44"/>
    </row>
    <row r="2216" spans="12:12" x14ac:dyDescent="0.2">
      <c r="L2216" s="44"/>
    </row>
    <row r="2217" spans="12:12" x14ac:dyDescent="0.2">
      <c r="L2217" s="44"/>
    </row>
    <row r="2218" spans="12:12" x14ac:dyDescent="0.2">
      <c r="L2218" s="44"/>
    </row>
    <row r="2219" spans="12:12" x14ac:dyDescent="0.2">
      <c r="L2219" s="44"/>
    </row>
    <row r="2220" spans="12:12" x14ac:dyDescent="0.2">
      <c r="L2220" s="44"/>
    </row>
    <row r="2221" spans="12:12" x14ac:dyDescent="0.2">
      <c r="L2221" s="44"/>
    </row>
    <row r="2222" spans="12:12" x14ac:dyDescent="0.2">
      <c r="L2222" s="44"/>
    </row>
    <row r="2223" spans="12:12" x14ac:dyDescent="0.2">
      <c r="L2223" s="44"/>
    </row>
    <row r="2224" spans="12:12" x14ac:dyDescent="0.2">
      <c r="L2224" s="44"/>
    </row>
    <row r="2225" spans="12:12" x14ac:dyDescent="0.2">
      <c r="L2225" s="44"/>
    </row>
    <row r="2226" spans="12:12" x14ac:dyDescent="0.2">
      <c r="L2226" s="44"/>
    </row>
    <row r="2227" spans="12:12" x14ac:dyDescent="0.2">
      <c r="L2227" s="44"/>
    </row>
    <row r="2228" spans="12:12" x14ac:dyDescent="0.2">
      <c r="L2228" s="44"/>
    </row>
    <row r="2229" spans="12:12" x14ac:dyDescent="0.2">
      <c r="L2229" s="44"/>
    </row>
    <row r="2230" spans="12:12" x14ac:dyDescent="0.2">
      <c r="L2230" s="44"/>
    </row>
    <row r="2231" spans="12:12" x14ac:dyDescent="0.2">
      <c r="L2231" s="44"/>
    </row>
    <row r="2232" spans="12:12" x14ac:dyDescent="0.2">
      <c r="L2232" s="44"/>
    </row>
    <row r="2233" spans="12:12" x14ac:dyDescent="0.2">
      <c r="L2233" s="44"/>
    </row>
    <row r="2234" spans="12:12" x14ac:dyDescent="0.2">
      <c r="L2234" s="44"/>
    </row>
    <row r="2235" spans="12:12" x14ac:dyDescent="0.2">
      <c r="L2235" s="44"/>
    </row>
    <row r="2236" spans="12:12" x14ac:dyDescent="0.2">
      <c r="L2236" s="44"/>
    </row>
    <row r="2237" spans="12:12" x14ac:dyDescent="0.2">
      <c r="L2237" s="44"/>
    </row>
    <row r="2238" spans="12:12" x14ac:dyDescent="0.2">
      <c r="L2238" s="44"/>
    </row>
    <row r="2239" spans="12:12" x14ac:dyDescent="0.2">
      <c r="L2239" s="44"/>
    </row>
    <row r="2240" spans="12:12" x14ac:dyDescent="0.2">
      <c r="L2240" s="44"/>
    </row>
    <row r="2241" spans="12:12" x14ac:dyDescent="0.2">
      <c r="L2241" s="44"/>
    </row>
    <row r="2242" spans="12:12" x14ac:dyDescent="0.2">
      <c r="L2242" s="44"/>
    </row>
    <row r="2243" spans="12:12" x14ac:dyDescent="0.2">
      <c r="L2243" s="44"/>
    </row>
    <row r="2244" spans="12:12" x14ac:dyDescent="0.2">
      <c r="L2244" s="44"/>
    </row>
    <row r="2245" spans="12:12" x14ac:dyDescent="0.2">
      <c r="L2245" s="44"/>
    </row>
    <row r="2246" spans="12:12" x14ac:dyDescent="0.2">
      <c r="L2246" s="44"/>
    </row>
    <row r="2247" spans="12:12" x14ac:dyDescent="0.2">
      <c r="L2247" s="44"/>
    </row>
    <row r="2248" spans="12:12" x14ac:dyDescent="0.2">
      <c r="L2248" s="44"/>
    </row>
    <row r="2249" spans="12:12" x14ac:dyDescent="0.2">
      <c r="L2249" s="44"/>
    </row>
    <row r="2250" spans="12:12" x14ac:dyDescent="0.2">
      <c r="L2250" s="44"/>
    </row>
    <row r="2251" spans="12:12" x14ac:dyDescent="0.2">
      <c r="L2251" s="44"/>
    </row>
    <row r="2252" spans="12:12" x14ac:dyDescent="0.2">
      <c r="L2252" s="44"/>
    </row>
    <row r="2253" spans="12:12" x14ac:dyDescent="0.2">
      <c r="L2253" s="44"/>
    </row>
    <row r="2254" spans="12:12" x14ac:dyDescent="0.2">
      <c r="L2254" s="44"/>
    </row>
    <row r="2255" spans="12:12" x14ac:dyDescent="0.2">
      <c r="L2255" s="44"/>
    </row>
    <row r="2256" spans="12:12" x14ac:dyDescent="0.2">
      <c r="L2256" s="44"/>
    </row>
    <row r="2257" spans="12:12" x14ac:dyDescent="0.2">
      <c r="L2257" s="44"/>
    </row>
    <row r="2258" spans="12:12" x14ac:dyDescent="0.2">
      <c r="L2258" s="44"/>
    </row>
    <row r="2259" spans="12:12" x14ac:dyDescent="0.2">
      <c r="L2259" s="44"/>
    </row>
    <row r="2260" spans="12:12" x14ac:dyDescent="0.2">
      <c r="L2260" s="44"/>
    </row>
    <row r="2261" spans="12:12" x14ac:dyDescent="0.2">
      <c r="L2261" s="44"/>
    </row>
    <row r="2262" spans="12:12" x14ac:dyDescent="0.2">
      <c r="L2262" s="44"/>
    </row>
    <row r="2263" spans="12:12" x14ac:dyDescent="0.2">
      <c r="L2263" s="44"/>
    </row>
    <row r="2264" spans="12:12" x14ac:dyDescent="0.2">
      <c r="L2264" s="44"/>
    </row>
    <row r="2265" spans="12:12" x14ac:dyDescent="0.2">
      <c r="L2265" s="44"/>
    </row>
    <row r="2266" spans="12:12" x14ac:dyDescent="0.2">
      <c r="L2266" s="44"/>
    </row>
    <row r="2267" spans="12:12" x14ac:dyDescent="0.2">
      <c r="L2267" s="44"/>
    </row>
    <row r="2268" spans="12:12" x14ac:dyDescent="0.2">
      <c r="L2268" s="44"/>
    </row>
    <row r="2269" spans="12:12" x14ac:dyDescent="0.2">
      <c r="L2269" s="44"/>
    </row>
    <row r="2270" spans="12:12" x14ac:dyDescent="0.2">
      <c r="L2270" s="44"/>
    </row>
    <row r="2271" spans="12:12" x14ac:dyDescent="0.2">
      <c r="L2271" s="44"/>
    </row>
    <row r="2272" spans="12:12" x14ac:dyDescent="0.2">
      <c r="L2272" s="44"/>
    </row>
    <row r="2273" spans="12:12" x14ac:dyDescent="0.2">
      <c r="L2273" s="44"/>
    </row>
    <row r="2274" spans="12:12" x14ac:dyDescent="0.2">
      <c r="L2274" s="44"/>
    </row>
    <row r="2275" spans="12:12" x14ac:dyDescent="0.2">
      <c r="L2275" s="44"/>
    </row>
    <row r="2276" spans="12:12" x14ac:dyDescent="0.2">
      <c r="L2276" s="44"/>
    </row>
    <row r="2277" spans="12:12" x14ac:dyDescent="0.2">
      <c r="L2277" s="44"/>
    </row>
    <row r="2278" spans="12:12" x14ac:dyDescent="0.2">
      <c r="L2278" s="44"/>
    </row>
    <row r="2279" spans="12:12" x14ac:dyDescent="0.2">
      <c r="L2279" s="44"/>
    </row>
    <row r="2280" spans="12:12" x14ac:dyDescent="0.2">
      <c r="L2280" s="44"/>
    </row>
    <row r="2281" spans="12:12" x14ac:dyDescent="0.2">
      <c r="L2281" s="44"/>
    </row>
    <row r="2282" spans="12:12" x14ac:dyDescent="0.2">
      <c r="L2282" s="44"/>
    </row>
    <row r="2283" spans="12:12" x14ac:dyDescent="0.2">
      <c r="L2283" s="44"/>
    </row>
    <row r="2284" spans="12:12" x14ac:dyDescent="0.2">
      <c r="L2284" s="44"/>
    </row>
    <row r="2285" spans="12:12" x14ac:dyDescent="0.2">
      <c r="L2285" s="44"/>
    </row>
    <row r="2286" spans="12:12" x14ac:dyDescent="0.2">
      <c r="L2286" s="44"/>
    </row>
    <row r="2287" spans="12:12" x14ac:dyDescent="0.2">
      <c r="L2287" s="44"/>
    </row>
    <row r="2288" spans="12:12" x14ac:dyDescent="0.2">
      <c r="L2288" s="44"/>
    </row>
    <row r="2289" spans="12:12" x14ac:dyDescent="0.2">
      <c r="L2289" s="44"/>
    </row>
    <row r="2290" spans="12:12" x14ac:dyDescent="0.2">
      <c r="L2290" s="44"/>
    </row>
    <row r="2291" spans="12:12" x14ac:dyDescent="0.2">
      <c r="L2291" s="44"/>
    </row>
    <row r="2292" spans="12:12" x14ac:dyDescent="0.2">
      <c r="L2292" s="44"/>
    </row>
    <row r="2293" spans="12:12" x14ac:dyDescent="0.2">
      <c r="L2293" s="44"/>
    </row>
    <row r="2294" spans="12:12" x14ac:dyDescent="0.2">
      <c r="L2294" s="44"/>
    </row>
    <row r="2295" spans="12:12" x14ac:dyDescent="0.2">
      <c r="L2295" s="44"/>
    </row>
    <row r="2296" spans="12:12" x14ac:dyDescent="0.2">
      <c r="L2296" s="44"/>
    </row>
    <row r="2297" spans="12:12" x14ac:dyDescent="0.2">
      <c r="L2297" s="44"/>
    </row>
    <row r="2298" spans="12:12" x14ac:dyDescent="0.2">
      <c r="L2298" s="44"/>
    </row>
    <row r="2299" spans="12:12" x14ac:dyDescent="0.2">
      <c r="L2299" s="44"/>
    </row>
    <row r="2300" spans="12:12" x14ac:dyDescent="0.2">
      <c r="L2300" s="44"/>
    </row>
    <row r="2301" spans="12:12" x14ac:dyDescent="0.2">
      <c r="L2301" s="44"/>
    </row>
    <row r="2302" spans="12:12" x14ac:dyDescent="0.2">
      <c r="L2302" s="44"/>
    </row>
    <row r="2303" spans="12:12" x14ac:dyDescent="0.2">
      <c r="L2303" s="44"/>
    </row>
    <row r="2304" spans="12:12" x14ac:dyDescent="0.2">
      <c r="L2304" s="44"/>
    </row>
    <row r="2305" spans="12:12" x14ac:dyDescent="0.2">
      <c r="L2305" s="44"/>
    </row>
    <row r="2306" spans="12:12" x14ac:dyDescent="0.2">
      <c r="L2306" s="44"/>
    </row>
    <row r="2307" spans="12:12" x14ac:dyDescent="0.2">
      <c r="L2307" s="44"/>
    </row>
    <row r="2308" spans="12:12" x14ac:dyDescent="0.2">
      <c r="L2308" s="44"/>
    </row>
    <row r="2309" spans="12:12" x14ac:dyDescent="0.2">
      <c r="L2309" s="44"/>
    </row>
    <row r="2310" spans="12:12" x14ac:dyDescent="0.2">
      <c r="L2310" s="44"/>
    </row>
    <row r="2311" spans="12:12" x14ac:dyDescent="0.2">
      <c r="L2311" s="44"/>
    </row>
    <row r="2312" spans="12:12" x14ac:dyDescent="0.2">
      <c r="L2312" s="44"/>
    </row>
    <row r="2313" spans="12:12" x14ac:dyDescent="0.2">
      <c r="L2313" s="44"/>
    </row>
    <row r="2314" spans="12:12" x14ac:dyDescent="0.2">
      <c r="L2314" s="44"/>
    </row>
    <row r="2315" spans="12:12" x14ac:dyDescent="0.2">
      <c r="L2315" s="44"/>
    </row>
    <row r="2316" spans="12:12" x14ac:dyDescent="0.2">
      <c r="L2316" s="44"/>
    </row>
    <row r="2317" spans="12:12" x14ac:dyDescent="0.2">
      <c r="L2317" s="44"/>
    </row>
    <row r="2318" spans="12:12" x14ac:dyDescent="0.2">
      <c r="L2318" s="44"/>
    </row>
    <row r="2319" spans="12:12" x14ac:dyDescent="0.2">
      <c r="L2319" s="44"/>
    </row>
    <row r="2320" spans="12:12" x14ac:dyDescent="0.2">
      <c r="L2320" s="44"/>
    </row>
    <row r="2321" spans="12:12" x14ac:dyDescent="0.2">
      <c r="L2321" s="44"/>
    </row>
    <row r="2322" spans="12:12" x14ac:dyDescent="0.2">
      <c r="L2322" s="44"/>
    </row>
    <row r="2323" spans="12:12" x14ac:dyDescent="0.2">
      <c r="L2323" s="44"/>
    </row>
    <row r="2324" spans="12:12" x14ac:dyDescent="0.2">
      <c r="L2324" s="44"/>
    </row>
    <row r="2325" spans="12:12" x14ac:dyDescent="0.2">
      <c r="L2325" s="44"/>
    </row>
    <row r="2326" spans="12:12" x14ac:dyDescent="0.2">
      <c r="L2326" s="44"/>
    </row>
    <row r="2327" spans="12:12" x14ac:dyDescent="0.2">
      <c r="L2327" s="44"/>
    </row>
    <row r="2328" spans="12:12" x14ac:dyDescent="0.2">
      <c r="L2328" s="44"/>
    </row>
    <row r="2329" spans="12:12" x14ac:dyDescent="0.2">
      <c r="L2329" s="44"/>
    </row>
    <row r="2330" spans="12:12" x14ac:dyDescent="0.2">
      <c r="L2330" s="44"/>
    </row>
    <row r="2331" spans="12:12" x14ac:dyDescent="0.2">
      <c r="L2331" s="44"/>
    </row>
    <row r="2332" spans="12:12" x14ac:dyDescent="0.2">
      <c r="L2332" s="44"/>
    </row>
    <row r="2333" spans="12:12" x14ac:dyDescent="0.2">
      <c r="L2333" s="44"/>
    </row>
    <row r="2334" spans="12:12" x14ac:dyDescent="0.2">
      <c r="L2334" s="44"/>
    </row>
    <row r="2335" spans="12:12" x14ac:dyDescent="0.2">
      <c r="L2335" s="44"/>
    </row>
    <row r="2336" spans="12:12" x14ac:dyDescent="0.2">
      <c r="L2336" s="44"/>
    </row>
    <row r="2337" spans="12:12" x14ac:dyDescent="0.2">
      <c r="L2337" s="44"/>
    </row>
    <row r="2338" spans="12:12" x14ac:dyDescent="0.2">
      <c r="L2338" s="44"/>
    </row>
    <row r="2339" spans="12:12" x14ac:dyDescent="0.2">
      <c r="L2339" s="44"/>
    </row>
    <row r="2340" spans="12:12" x14ac:dyDescent="0.2">
      <c r="L2340" s="44"/>
    </row>
    <row r="2341" spans="12:12" x14ac:dyDescent="0.2">
      <c r="L2341" s="44"/>
    </row>
    <row r="2342" spans="12:12" x14ac:dyDescent="0.2">
      <c r="L2342" s="44"/>
    </row>
    <row r="2343" spans="12:12" x14ac:dyDescent="0.2">
      <c r="L2343" s="44"/>
    </row>
    <row r="2344" spans="12:12" x14ac:dyDescent="0.2">
      <c r="L2344" s="44"/>
    </row>
    <row r="2345" spans="12:12" x14ac:dyDescent="0.2">
      <c r="L2345" s="44"/>
    </row>
    <row r="2346" spans="12:12" x14ac:dyDescent="0.2">
      <c r="L2346" s="44"/>
    </row>
    <row r="2347" spans="12:12" x14ac:dyDescent="0.2">
      <c r="L2347" s="44"/>
    </row>
    <row r="2348" spans="12:12" x14ac:dyDescent="0.2">
      <c r="L2348" s="44"/>
    </row>
    <row r="2349" spans="12:12" x14ac:dyDescent="0.2">
      <c r="L2349" s="44"/>
    </row>
    <row r="2350" spans="12:12" x14ac:dyDescent="0.2">
      <c r="L2350" s="44"/>
    </row>
    <row r="2351" spans="12:12" x14ac:dyDescent="0.2">
      <c r="L2351" s="44"/>
    </row>
    <row r="2352" spans="12:12" x14ac:dyDescent="0.2">
      <c r="L2352" s="44"/>
    </row>
    <row r="2353" spans="12:12" x14ac:dyDescent="0.2">
      <c r="L2353" s="44"/>
    </row>
    <row r="2354" spans="12:12" x14ac:dyDescent="0.2">
      <c r="L2354" s="44"/>
    </row>
    <row r="2355" spans="12:12" x14ac:dyDescent="0.2">
      <c r="L2355" s="44"/>
    </row>
    <row r="2356" spans="12:12" x14ac:dyDescent="0.2">
      <c r="L2356" s="44"/>
    </row>
    <row r="2357" spans="12:12" x14ac:dyDescent="0.2">
      <c r="L2357" s="44"/>
    </row>
    <row r="2358" spans="12:12" x14ac:dyDescent="0.2">
      <c r="L2358" s="44"/>
    </row>
    <row r="2359" spans="12:12" x14ac:dyDescent="0.2">
      <c r="L2359" s="44"/>
    </row>
    <row r="2360" spans="12:12" x14ac:dyDescent="0.2">
      <c r="L2360" s="44"/>
    </row>
    <row r="2361" spans="12:12" x14ac:dyDescent="0.2">
      <c r="L2361" s="44"/>
    </row>
    <row r="2362" spans="12:12" x14ac:dyDescent="0.2">
      <c r="L2362" s="44"/>
    </row>
    <row r="2363" spans="12:12" x14ac:dyDescent="0.2">
      <c r="L2363" s="44"/>
    </row>
    <row r="2364" spans="12:12" x14ac:dyDescent="0.2">
      <c r="L2364" s="44"/>
    </row>
    <row r="2365" spans="12:12" x14ac:dyDescent="0.2">
      <c r="L2365" s="44"/>
    </row>
    <row r="2366" spans="12:12" x14ac:dyDescent="0.2">
      <c r="L2366" s="44"/>
    </row>
    <row r="2367" spans="12:12" x14ac:dyDescent="0.2">
      <c r="L2367" s="44"/>
    </row>
    <row r="2368" spans="12:12" x14ac:dyDescent="0.2">
      <c r="L2368" s="44"/>
    </row>
    <row r="2369" spans="12:12" x14ac:dyDescent="0.2">
      <c r="L2369" s="44"/>
    </row>
    <row r="2370" spans="12:12" x14ac:dyDescent="0.2">
      <c r="L2370" s="44"/>
    </row>
    <row r="2371" spans="12:12" x14ac:dyDescent="0.2">
      <c r="L2371" s="44"/>
    </row>
    <row r="2372" spans="12:12" x14ac:dyDescent="0.2">
      <c r="L2372" s="44"/>
    </row>
    <row r="2373" spans="12:12" x14ac:dyDescent="0.2">
      <c r="L2373" s="44"/>
    </row>
    <row r="2374" spans="12:12" x14ac:dyDescent="0.2">
      <c r="L2374" s="44"/>
    </row>
    <row r="2375" spans="12:12" x14ac:dyDescent="0.2">
      <c r="L2375" s="44"/>
    </row>
    <row r="2376" spans="12:12" x14ac:dyDescent="0.2">
      <c r="L2376" s="44"/>
    </row>
    <row r="2377" spans="12:12" x14ac:dyDescent="0.2">
      <c r="L2377" s="44"/>
    </row>
    <row r="2378" spans="12:12" x14ac:dyDescent="0.2">
      <c r="L2378" s="44"/>
    </row>
    <row r="2379" spans="12:12" x14ac:dyDescent="0.2">
      <c r="L2379" s="44"/>
    </row>
    <row r="2380" spans="12:12" x14ac:dyDescent="0.2">
      <c r="L2380" s="44"/>
    </row>
    <row r="2381" spans="12:12" x14ac:dyDescent="0.2">
      <c r="L2381" s="44"/>
    </row>
    <row r="2382" spans="12:12" x14ac:dyDescent="0.2">
      <c r="L2382" s="44"/>
    </row>
    <row r="2383" spans="12:12" x14ac:dyDescent="0.2">
      <c r="L2383" s="44"/>
    </row>
    <row r="2384" spans="12:12" x14ac:dyDescent="0.2">
      <c r="L2384" s="44"/>
    </row>
    <row r="2385" spans="12:12" x14ac:dyDescent="0.2">
      <c r="L2385" s="44"/>
    </row>
    <row r="2386" spans="12:12" x14ac:dyDescent="0.2">
      <c r="L2386" s="44"/>
    </row>
    <row r="2387" spans="12:12" x14ac:dyDescent="0.2">
      <c r="L2387" s="44"/>
    </row>
    <row r="2388" spans="12:12" x14ac:dyDescent="0.2">
      <c r="L2388" s="44"/>
    </row>
    <row r="2389" spans="12:12" x14ac:dyDescent="0.2">
      <c r="L2389" s="44"/>
    </row>
    <row r="2390" spans="12:12" x14ac:dyDescent="0.2">
      <c r="L2390" s="44"/>
    </row>
    <row r="2391" spans="12:12" x14ac:dyDescent="0.2">
      <c r="L2391" s="44"/>
    </row>
    <row r="2392" spans="12:12" x14ac:dyDescent="0.2">
      <c r="L2392" s="44"/>
    </row>
    <row r="2393" spans="12:12" x14ac:dyDescent="0.2">
      <c r="L2393" s="44"/>
    </row>
    <row r="2394" spans="12:12" x14ac:dyDescent="0.2">
      <c r="L2394" s="44"/>
    </row>
    <row r="2395" spans="12:12" x14ac:dyDescent="0.2">
      <c r="L2395" s="44"/>
    </row>
    <row r="2396" spans="12:12" x14ac:dyDescent="0.2">
      <c r="L2396" s="44"/>
    </row>
    <row r="2397" spans="12:12" x14ac:dyDescent="0.2">
      <c r="L2397" s="44"/>
    </row>
    <row r="2398" spans="12:12" x14ac:dyDescent="0.2">
      <c r="L2398" s="44"/>
    </row>
    <row r="2399" spans="12:12" x14ac:dyDescent="0.2">
      <c r="L2399" s="44"/>
    </row>
    <row r="2400" spans="12:12" x14ac:dyDescent="0.2">
      <c r="L2400" s="44"/>
    </row>
    <row r="2401" spans="12:12" x14ac:dyDescent="0.2">
      <c r="L2401" s="44"/>
    </row>
    <row r="2402" spans="12:12" x14ac:dyDescent="0.2">
      <c r="L2402" s="44"/>
    </row>
    <row r="2403" spans="12:12" x14ac:dyDescent="0.2">
      <c r="L2403" s="44"/>
    </row>
    <row r="2404" spans="12:12" x14ac:dyDescent="0.2">
      <c r="L2404" s="44"/>
    </row>
    <row r="2405" spans="12:12" x14ac:dyDescent="0.2">
      <c r="L2405" s="44"/>
    </row>
    <row r="2406" spans="12:12" x14ac:dyDescent="0.2">
      <c r="L2406" s="44"/>
    </row>
    <row r="2407" spans="12:12" x14ac:dyDescent="0.2">
      <c r="L2407" s="44"/>
    </row>
    <row r="2408" spans="12:12" x14ac:dyDescent="0.2">
      <c r="L2408" s="44"/>
    </row>
    <row r="2409" spans="12:12" x14ac:dyDescent="0.2">
      <c r="L2409" s="44"/>
    </row>
    <row r="2410" spans="12:12" x14ac:dyDescent="0.2">
      <c r="L2410" s="44"/>
    </row>
    <row r="2411" spans="12:12" x14ac:dyDescent="0.2">
      <c r="L2411" s="44"/>
    </row>
    <row r="2412" spans="12:12" x14ac:dyDescent="0.2">
      <c r="L2412" s="44"/>
    </row>
    <row r="2413" spans="12:12" x14ac:dyDescent="0.2">
      <c r="L2413" s="44"/>
    </row>
    <row r="2414" spans="12:12" x14ac:dyDescent="0.2">
      <c r="L2414" s="44"/>
    </row>
    <row r="2415" spans="12:12" x14ac:dyDescent="0.2">
      <c r="L2415" s="44"/>
    </row>
    <row r="2416" spans="12:12" x14ac:dyDescent="0.2">
      <c r="L2416" s="44"/>
    </row>
    <row r="2417" spans="12:12" x14ac:dyDescent="0.2">
      <c r="L2417" s="44"/>
    </row>
    <row r="2418" spans="12:12" x14ac:dyDescent="0.2">
      <c r="L2418" s="44"/>
    </row>
    <row r="2419" spans="12:12" x14ac:dyDescent="0.2">
      <c r="L2419" s="44"/>
    </row>
    <row r="2420" spans="12:12" x14ac:dyDescent="0.2">
      <c r="L2420" s="44"/>
    </row>
    <row r="2421" spans="12:12" x14ac:dyDescent="0.2">
      <c r="L2421" s="44"/>
    </row>
    <row r="2422" spans="12:12" x14ac:dyDescent="0.2">
      <c r="L2422" s="44"/>
    </row>
    <row r="2423" spans="12:12" x14ac:dyDescent="0.2">
      <c r="L2423" s="44"/>
    </row>
    <row r="2424" spans="12:12" x14ac:dyDescent="0.2">
      <c r="L2424" s="44"/>
    </row>
    <row r="2425" spans="12:12" x14ac:dyDescent="0.2">
      <c r="L2425" s="44"/>
    </row>
    <row r="2426" spans="12:12" x14ac:dyDescent="0.2">
      <c r="L2426" s="44"/>
    </row>
    <row r="2427" spans="12:12" x14ac:dyDescent="0.2">
      <c r="L2427" s="44"/>
    </row>
    <row r="2428" spans="12:12" x14ac:dyDescent="0.2">
      <c r="L2428" s="44"/>
    </row>
    <row r="2429" spans="12:12" x14ac:dyDescent="0.2">
      <c r="L2429" s="44"/>
    </row>
    <row r="2430" spans="12:12" x14ac:dyDescent="0.2">
      <c r="L2430" s="44"/>
    </row>
    <row r="2431" spans="12:12" x14ac:dyDescent="0.2">
      <c r="L2431" s="44"/>
    </row>
    <row r="2432" spans="12:12" x14ac:dyDescent="0.2">
      <c r="L2432" s="44"/>
    </row>
    <row r="2433" spans="12:12" x14ac:dyDescent="0.2">
      <c r="L2433" s="44"/>
    </row>
    <row r="2434" spans="12:12" x14ac:dyDescent="0.2">
      <c r="L2434" s="44"/>
    </row>
    <row r="2435" spans="12:12" x14ac:dyDescent="0.2">
      <c r="L2435" s="44"/>
    </row>
    <row r="2436" spans="12:12" x14ac:dyDescent="0.2">
      <c r="L2436" s="44"/>
    </row>
    <row r="2437" spans="12:12" x14ac:dyDescent="0.2">
      <c r="L2437" s="44"/>
    </row>
    <row r="2438" spans="12:12" x14ac:dyDescent="0.2">
      <c r="L2438" s="44"/>
    </row>
    <row r="2439" spans="12:12" x14ac:dyDescent="0.2">
      <c r="L2439" s="44"/>
    </row>
    <row r="2440" spans="12:12" x14ac:dyDescent="0.2">
      <c r="L2440" s="44"/>
    </row>
    <row r="2441" spans="12:12" x14ac:dyDescent="0.2">
      <c r="L2441" s="44"/>
    </row>
    <row r="2442" spans="12:12" x14ac:dyDescent="0.2">
      <c r="L2442" s="44"/>
    </row>
    <row r="2443" spans="12:12" x14ac:dyDescent="0.2">
      <c r="L2443" s="44"/>
    </row>
    <row r="2444" spans="12:12" x14ac:dyDescent="0.2">
      <c r="L2444" s="44"/>
    </row>
    <row r="2445" spans="12:12" x14ac:dyDescent="0.2">
      <c r="L2445" s="44"/>
    </row>
    <row r="2446" spans="12:12" x14ac:dyDescent="0.2">
      <c r="L2446" s="44"/>
    </row>
    <row r="2447" spans="12:12" x14ac:dyDescent="0.2">
      <c r="L2447" s="44"/>
    </row>
    <row r="2448" spans="12:12" x14ac:dyDescent="0.2">
      <c r="L2448" s="44"/>
    </row>
    <row r="2449" spans="12:12" x14ac:dyDescent="0.2">
      <c r="L2449" s="44"/>
    </row>
    <row r="2450" spans="12:12" x14ac:dyDescent="0.2">
      <c r="L2450" s="44"/>
    </row>
    <row r="2451" spans="12:12" x14ac:dyDescent="0.2">
      <c r="L2451" s="44"/>
    </row>
    <row r="2452" spans="12:12" x14ac:dyDescent="0.2">
      <c r="L2452" s="44"/>
    </row>
    <row r="2453" spans="12:12" x14ac:dyDescent="0.2">
      <c r="L2453" s="44"/>
    </row>
    <row r="2454" spans="12:12" x14ac:dyDescent="0.2">
      <c r="L2454" s="44"/>
    </row>
    <row r="2455" spans="12:12" x14ac:dyDescent="0.2">
      <c r="L2455" s="44"/>
    </row>
    <row r="2456" spans="12:12" x14ac:dyDescent="0.2">
      <c r="L2456" s="44"/>
    </row>
    <row r="2457" spans="12:12" x14ac:dyDescent="0.2">
      <c r="L2457" s="44"/>
    </row>
    <row r="2458" spans="12:12" x14ac:dyDescent="0.2">
      <c r="L2458" s="44"/>
    </row>
    <row r="2459" spans="12:12" x14ac:dyDescent="0.2">
      <c r="L2459" s="44"/>
    </row>
    <row r="2460" spans="12:12" x14ac:dyDescent="0.2">
      <c r="L2460" s="44"/>
    </row>
    <row r="2461" spans="12:12" x14ac:dyDescent="0.2">
      <c r="L2461" s="44"/>
    </row>
    <row r="2462" spans="12:12" x14ac:dyDescent="0.2">
      <c r="L2462" s="44"/>
    </row>
    <row r="2463" spans="12:12" x14ac:dyDescent="0.2">
      <c r="L2463" s="44"/>
    </row>
    <row r="2464" spans="12:12" x14ac:dyDescent="0.2">
      <c r="L2464" s="44"/>
    </row>
    <row r="2465" spans="12:12" x14ac:dyDescent="0.2">
      <c r="L2465" s="44"/>
    </row>
    <row r="2466" spans="12:12" x14ac:dyDescent="0.2">
      <c r="L2466" s="44"/>
    </row>
    <row r="2467" spans="12:12" x14ac:dyDescent="0.2">
      <c r="L2467" s="44"/>
    </row>
    <row r="2468" spans="12:12" x14ac:dyDescent="0.2">
      <c r="L2468" s="44"/>
    </row>
    <row r="2469" spans="12:12" x14ac:dyDescent="0.2">
      <c r="L2469" s="44"/>
    </row>
    <row r="2470" spans="12:12" x14ac:dyDescent="0.2">
      <c r="L2470" s="44"/>
    </row>
    <row r="2471" spans="12:12" x14ac:dyDescent="0.2">
      <c r="L2471" s="44"/>
    </row>
    <row r="2472" spans="12:12" x14ac:dyDescent="0.2">
      <c r="L2472" s="44"/>
    </row>
    <row r="2473" spans="12:12" x14ac:dyDescent="0.2">
      <c r="L2473" s="44"/>
    </row>
    <row r="2474" spans="12:12" x14ac:dyDescent="0.2">
      <c r="L2474" s="44"/>
    </row>
    <row r="2475" spans="12:12" x14ac:dyDescent="0.2">
      <c r="L2475" s="44"/>
    </row>
    <row r="2476" spans="12:12" x14ac:dyDescent="0.2">
      <c r="L2476" s="44"/>
    </row>
    <row r="2477" spans="12:12" x14ac:dyDescent="0.2">
      <c r="L2477" s="44"/>
    </row>
    <row r="2478" spans="12:12" x14ac:dyDescent="0.2">
      <c r="L2478" s="44"/>
    </row>
    <row r="2479" spans="12:12" x14ac:dyDescent="0.2">
      <c r="L2479" s="44"/>
    </row>
    <row r="2480" spans="12:12" x14ac:dyDescent="0.2">
      <c r="L2480" s="44"/>
    </row>
    <row r="2481" spans="12:12" x14ac:dyDescent="0.2">
      <c r="L2481" s="44"/>
    </row>
    <row r="2482" spans="12:12" x14ac:dyDescent="0.2">
      <c r="L2482" s="44"/>
    </row>
    <row r="2483" spans="12:12" x14ac:dyDescent="0.2">
      <c r="L2483" s="44"/>
    </row>
    <row r="2484" spans="12:12" x14ac:dyDescent="0.2">
      <c r="L2484" s="44"/>
    </row>
    <row r="2485" spans="12:12" x14ac:dyDescent="0.2">
      <c r="L2485" s="44"/>
    </row>
    <row r="2486" spans="12:12" x14ac:dyDescent="0.2">
      <c r="L2486" s="44"/>
    </row>
    <row r="2487" spans="12:12" x14ac:dyDescent="0.2">
      <c r="L2487" s="44"/>
    </row>
    <row r="2488" spans="12:12" x14ac:dyDescent="0.2">
      <c r="L2488" s="44"/>
    </row>
    <row r="2489" spans="12:12" x14ac:dyDescent="0.2">
      <c r="L2489" s="44"/>
    </row>
    <row r="2490" spans="12:12" x14ac:dyDescent="0.2">
      <c r="L2490" s="44"/>
    </row>
    <row r="2491" spans="12:12" x14ac:dyDescent="0.2">
      <c r="L2491" s="44"/>
    </row>
    <row r="2492" spans="12:12" x14ac:dyDescent="0.2">
      <c r="L2492" s="44"/>
    </row>
    <row r="2493" spans="12:12" x14ac:dyDescent="0.2">
      <c r="L2493" s="44"/>
    </row>
    <row r="2494" spans="12:12" x14ac:dyDescent="0.2">
      <c r="L2494" s="44"/>
    </row>
    <row r="2495" spans="12:12" x14ac:dyDescent="0.2">
      <c r="L2495" s="44"/>
    </row>
    <row r="2496" spans="12:12" x14ac:dyDescent="0.2">
      <c r="L2496" s="44"/>
    </row>
    <row r="2497" spans="12:12" x14ac:dyDescent="0.2">
      <c r="L2497" s="44"/>
    </row>
    <row r="2498" spans="12:12" x14ac:dyDescent="0.2">
      <c r="L2498" s="44"/>
    </row>
    <row r="2499" spans="12:12" x14ac:dyDescent="0.2">
      <c r="L2499" s="44"/>
    </row>
    <row r="2500" spans="12:12" x14ac:dyDescent="0.2">
      <c r="L2500" s="44"/>
    </row>
    <row r="2501" spans="12:12" x14ac:dyDescent="0.2">
      <c r="L2501" s="44"/>
    </row>
    <row r="2502" spans="12:12" x14ac:dyDescent="0.2">
      <c r="L2502" s="44"/>
    </row>
    <row r="2503" spans="12:12" x14ac:dyDescent="0.2">
      <c r="L2503" s="44"/>
    </row>
    <row r="2504" spans="12:12" x14ac:dyDescent="0.2">
      <c r="L2504" s="44"/>
    </row>
    <row r="2505" spans="12:12" x14ac:dyDescent="0.2">
      <c r="L2505" s="44"/>
    </row>
    <row r="2506" spans="12:12" x14ac:dyDescent="0.2">
      <c r="L2506" s="44"/>
    </row>
    <row r="2507" spans="12:12" x14ac:dyDescent="0.2">
      <c r="L2507" s="44"/>
    </row>
    <row r="2508" spans="12:12" x14ac:dyDescent="0.2">
      <c r="L2508" s="44"/>
    </row>
    <row r="2509" spans="12:12" x14ac:dyDescent="0.2">
      <c r="L2509" s="44"/>
    </row>
    <row r="2510" spans="12:12" x14ac:dyDescent="0.2">
      <c r="L2510" s="44"/>
    </row>
    <row r="2511" spans="12:12" x14ac:dyDescent="0.2">
      <c r="L2511" s="44"/>
    </row>
    <row r="2512" spans="12:12" x14ac:dyDescent="0.2">
      <c r="L2512" s="44"/>
    </row>
    <row r="2513" spans="12:12" x14ac:dyDescent="0.2">
      <c r="L2513" s="44"/>
    </row>
    <row r="2514" spans="12:12" x14ac:dyDescent="0.2">
      <c r="L2514" s="44"/>
    </row>
    <row r="2515" spans="12:12" x14ac:dyDescent="0.2">
      <c r="L2515" s="44"/>
    </row>
    <row r="2516" spans="12:12" x14ac:dyDescent="0.2">
      <c r="L2516" s="44"/>
    </row>
    <row r="2517" spans="12:12" x14ac:dyDescent="0.2">
      <c r="L2517" s="44"/>
    </row>
    <row r="2518" spans="12:12" x14ac:dyDescent="0.2">
      <c r="L2518" s="44"/>
    </row>
    <row r="2519" spans="12:12" x14ac:dyDescent="0.2">
      <c r="L2519" s="44"/>
    </row>
    <row r="2520" spans="12:12" x14ac:dyDescent="0.2">
      <c r="L2520" s="44"/>
    </row>
    <row r="2521" spans="12:12" x14ac:dyDescent="0.2">
      <c r="L2521" s="44"/>
    </row>
    <row r="2522" spans="12:12" x14ac:dyDescent="0.2">
      <c r="L2522" s="44"/>
    </row>
    <row r="2523" spans="12:12" x14ac:dyDescent="0.2">
      <c r="L2523" s="44"/>
    </row>
  </sheetData>
  <sheetProtection algorithmName="SHA-512" hashValue="86dWuK3nQGw37bE/f3lPNH/j86PvUkYl5afR4Ukm387Qrapbw3UXXemS9C9sD7ikjbifL8r9wFJWBT/ZkHCCCg==" saltValue="O4B+QU5WRsszZNBmfJd7qA==" spinCount="100000" sheet="1" scenarios="1"/>
  <mergeCells count="37">
    <mergeCell ref="B57:H57"/>
    <mergeCell ref="D27:E27"/>
    <mergeCell ref="D28:E28"/>
    <mergeCell ref="D30:E30"/>
    <mergeCell ref="B52:H52"/>
    <mergeCell ref="B53:H53"/>
    <mergeCell ref="B51:H51"/>
    <mergeCell ref="B40:H40"/>
    <mergeCell ref="B44:H44"/>
    <mergeCell ref="B45:H45"/>
    <mergeCell ref="B39:H39"/>
    <mergeCell ref="M15:N15"/>
    <mergeCell ref="F2:H2"/>
    <mergeCell ref="F17:H18"/>
    <mergeCell ref="B50:H50"/>
    <mergeCell ref="D32:E32"/>
    <mergeCell ref="B33:D33"/>
    <mergeCell ref="B47:H47"/>
    <mergeCell ref="B48:H48"/>
    <mergeCell ref="B43:H43"/>
    <mergeCell ref="B49:H49"/>
    <mergeCell ref="B46:H46"/>
    <mergeCell ref="B41:H41"/>
    <mergeCell ref="B42:H42"/>
    <mergeCell ref="B36:H36"/>
    <mergeCell ref="B37:H37"/>
    <mergeCell ref="B38:H38"/>
    <mergeCell ref="B21:E21"/>
    <mergeCell ref="B26:D26"/>
    <mergeCell ref="B29:E29"/>
    <mergeCell ref="B31:H31"/>
    <mergeCell ref="B11:E11"/>
    <mergeCell ref="B12:E12"/>
    <mergeCell ref="B17:E17"/>
    <mergeCell ref="B16:E16"/>
    <mergeCell ref="B13:E14"/>
    <mergeCell ref="B15:E15"/>
  </mergeCells>
  <phoneticPr fontId="6" type="noConversion"/>
  <dataValidations count="1">
    <dataValidation type="list" allowBlank="1" showInputMessage="1" showErrorMessage="1" sqref="M16" xr:uid="{00000000-0002-0000-0500-000000000000}">
      <formula1>ticketnummer</formula1>
    </dataValidation>
  </dataValidations>
  <printOptions gridLines="1"/>
  <pageMargins left="0.39370078740157483" right="0.39370078740157483" top="0.39370078740157483" bottom="0.39370078740157483" header="0.51181102362204722" footer="0.51181102362204722"/>
  <pageSetup paperSize="9" scale="95" orientation="portrait" horizontalDpi="4294967293" vertic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O2523"/>
  <sheetViews>
    <sheetView showRowColHeaders="0" workbookViewId="0">
      <selection activeCell="B58" sqref="B58"/>
    </sheetView>
  </sheetViews>
  <sheetFormatPr defaultRowHeight="12.75" x14ac:dyDescent="0.2"/>
  <cols>
    <col min="1" max="1" width="3.28515625" style="4" customWidth="1"/>
    <col min="2" max="2" width="6.7109375" style="4" customWidth="1"/>
    <col min="3" max="3" width="0.85546875" style="4" customWidth="1"/>
    <col min="4" max="4" width="3.85546875" style="4" customWidth="1"/>
    <col min="5" max="5" width="40.7109375" style="4" customWidth="1"/>
    <col min="6" max="6" width="11" style="4" customWidth="1"/>
    <col min="7" max="7" width="9.140625" style="4"/>
    <col min="8" max="8" width="15.7109375" style="4" customWidth="1"/>
    <col min="9" max="9" width="4.5703125" style="4" customWidth="1"/>
    <col min="10" max="10" width="3" style="4" customWidth="1"/>
    <col min="11" max="11" width="4.28515625" style="4" customWidth="1"/>
    <col min="12" max="12" width="9.140625" style="4"/>
    <col min="13" max="13" width="2.7109375" style="4" customWidth="1"/>
    <col min="14" max="14" width="9.140625" style="4"/>
    <col min="15" max="15" width="2.5703125" style="4" customWidth="1"/>
    <col min="16" max="16384" width="9.140625" style="4"/>
  </cols>
  <sheetData>
    <row r="1" spans="1:93" ht="5.25" customHeight="1" x14ac:dyDescent="0.2">
      <c r="A1" s="106"/>
      <c r="B1" s="106"/>
      <c r="C1" s="106"/>
      <c r="D1" s="106"/>
      <c r="E1" s="106"/>
      <c r="F1" s="29"/>
      <c r="G1" s="29"/>
      <c r="H1" s="29"/>
      <c r="I1" s="29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</row>
    <row r="2" spans="1:93" ht="33" customHeight="1" x14ac:dyDescent="0.3">
      <c r="A2" s="106"/>
      <c r="B2" s="106"/>
      <c r="C2" s="106"/>
      <c r="D2" s="106"/>
      <c r="E2" s="106"/>
      <c r="F2" s="244" t="str">
        <f>IF(instelling!D14="","",instelling!D14)</f>
        <v>Company name</v>
      </c>
      <c r="G2" s="244"/>
      <c r="H2" s="244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</row>
    <row r="3" spans="1:93" x14ac:dyDescent="0.2">
      <c r="A3" s="106"/>
      <c r="B3" s="106"/>
      <c r="C3" s="106"/>
      <c r="D3" s="106"/>
      <c r="E3" s="106"/>
      <c r="F3" s="29"/>
      <c r="G3" s="29"/>
      <c r="H3" s="110" t="str">
        <f>IF(instelling!D16="","",instelling!D16)</f>
        <v>Palmenlaan 344</v>
      </c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3" x14ac:dyDescent="0.2">
      <c r="A4" s="106"/>
      <c r="B4" s="106"/>
      <c r="C4" s="106"/>
      <c r="D4" s="106"/>
      <c r="E4" s="106"/>
      <c r="F4" s="29"/>
      <c r="G4" s="29"/>
      <c r="H4" s="110" t="str">
        <f>IF(instelling!D18="","",instelling!D18)</f>
        <v>8765 RT Apeldoorn</v>
      </c>
      <c r="I4" s="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</row>
    <row r="5" spans="1:93" ht="6.75" customHeight="1" x14ac:dyDescent="0.2">
      <c r="A5" s="106"/>
      <c r="B5" s="106"/>
      <c r="C5" s="106"/>
      <c r="D5" s="106"/>
      <c r="E5" s="106"/>
      <c r="F5" s="29"/>
      <c r="G5" s="29"/>
      <c r="H5" s="110"/>
      <c r="I5" s="2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</row>
    <row r="6" spans="1:93" ht="6.75" customHeight="1" x14ac:dyDescent="0.2">
      <c r="A6" s="106"/>
      <c r="B6" s="106"/>
      <c r="C6" s="106"/>
      <c r="D6" s="106"/>
      <c r="E6" s="106"/>
      <c r="F6" s="29"/>
      <c r="G6" s="29"/>
      <c r="H6" s="110"/>
      <c r="I6" s="2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</row>
    <row r="7" spans="1:93" x14ac:dyDescent="0.2">
      <c r="A7" s="106"/>
      <c r="B7" s="106"/>
      <c r="C7" s="106"/>
      <c r="D7" s="106"/>
      <c r="E7" s="106"/>
      <c r="F7" s="29"/>
      <c r="G7" s="29"/>
      <c r="H7" s="111" t="str">
        <f>IF(instelling!D20="","",instelling!D20)</f>
        <v>0567-748564</v>
      </c>
      <c r="I7" s="2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</row>
    <row r="8" spans="1:93" x14ac:dyDescent="0.2">
      <c r="A8" s="106"/>
      <c r="B8" s="106"/>
      <c r="C8" s="106"/>
      <c r="D8" s="106"/>
      <c r="E8" s="106"/>
      <c r="F8" s="29"/>
      <c r="G8" s="29"/>
      <c r="H8" s="111" t="str">
        <f>IF(instelling!D22="","",instelling!D22)</f>
        <v>info@bedrijf.nl</v>
      </c>
      <c r="I8" s="29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</row>
    <row r="9" spans="1:93" x14ac:dyDescent="0.2">
      <c r="A9" s="106"/>
      <c r="B9" s="106"/>
      <c r="C9" s="106"/>
      <c r="D9" s="106"/>
      <c r="E9" s="106"/>
      <c r="F9" s="29"/>
      <c r="G9" s="29"/>
      <c r="H9" s="111" t="str">
        <f>IF(instelling!$D$24="","",instelling!$D$24)</f>
        <v>www.website.nl</v>
      </c>
      <c r="I9" s="2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</row>
    <row r="10" spans="1:93" ht="3.75" customHeight="1" x14ac:dyDescent="0.2">
      <c r="A10" s="106"/>
      <c r="B10" s="106"/>
      <c r="C10" s="106"/>
      <c r="D10" s="106"/>
      <c r="E10" s="106"/>
      <c r="F10" s="29"/>
      <c r="G10" s="29"/>
      <c r="H10" s="111"/>
      <c r="I10" s="2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</row>
    <row r="11" spans="1:93" x14ac:dyDescent="0.2">
      <c r="A11" s="106"/>
      <c r="B11" s="223"/>
      <c r="C11" s="223"/>
      <c r="D11" s="223"/>
      <c r="E11" s="223"/>
      <c r="F11" s="29"/>
      <c r="G11" s="29"/>
      <c r="H11" s="111" t="str">
        <f>IF(instelling!$D$28="","",instelling!$D$28)</f>
        <v>Bank: NL62TEST0123456789</v>
      </c>
      <c r="I11" s="2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</row>
    <row r="12" spans="1:93" x14ac:dyDescent="0.2">
      <c r="A12" s="106"/>
      <c r="B12" s="239" t="s">
        <v>99</v>
      </c>
      <c r="C12" s="239"/>
      <c r="D12" s="239"/>
      <c r="E12" s="239"/>
      <c r="F12" s="29"/>
      <c r="G12" s="29"/>
      <c r="H12" s="111" t="str">
        <f>IF(instelling!$D$26="","",instelling!$D$26)</f>
        <v>Btw: NL0123456789BO</v>
      </c>
      <c r="I12" s="2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</row>
    <row r="13" spans="1:93" ht="12.75" customHeight="1" x14ac:dyDescent="0.2">
      <c r="A13" s="106"/>
      <c r="B13" s="242" t="str">
        <f>IF(verkoopregister!X12="","",verkoopregister!X12)</f>
        <v/>
      </c>
      <c r="C13" s="242"/>
      <c r="D13" s="242"/>
      <c r="E13" s="242"/>
      <c r="F13" s="29"/>
      <c r="G13" s="29"/>
      <c r="H13" s="111" t="str">
        <f>IF(instelling!D30="","",instelling!D30)</f>
        <v>Kvk: 64986734</v>
      </c>
      <c r="I13" s="29"/>
      <c r="J13" s="1"/>
      <c r="K13" s="1"/>
      <c r="L13" s="104"/>
      <c r="M13" s="9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</row>
    <row r="14" spans="1:93" ht="2.25" customHeight="1" x14ac:dyDescent="0.2">
      <c r="A14" s="106"/>
      <c r="B14" s="242"/>
      <c r="C14" s="242"/>
      <c r="D14" s="242"/>
      <c r="E14" s="242"/>
      <c r="F14" s="29"/>
      <c r="G14" s="29"/>
      <c r="H14" s="29"/>
      <c r="I14" s="2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</row>
    <row r="15" spans="1:93" ht="16.5" customHeight="1" x14ac:dyDescent="0.2">
      <c r="A15" s="106"/>
      <c r="B15" s="223" t="str">
        <f>IF(verkoopregister!X13="","",verkoopregister!$W$13&amp;"  "&amp;verkoopregister!$X$13)</f>
        <v/>
      </c>
      <c r="C15" s="223"/>
      <c r="D15" s="223"/>
      <c r="E15" s="223"/>
      <c r="F15" s="29"/>
      <c r="G15" s="29"/>
      <c r="H15" s="29"/>
      <c r="I15" s="29"/>
      <c r="J15" s="1"/>
      <c r="K15" s="1"/>
      <c r="L15" s="120"/>
      <c r="M15" s="232"/>
      <c r="N15" s="232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</row>
    <row r="16" spans="1:93" ht="18" customHeight="1" x14ac:dyDescent="0.2">
      <c r="A16" s="106"/>
      <c r="B16" s="241" t="str">
        <f>IF(verkoopregister!$X$14="","",verkoopregister!X14)</f>
        <v/>
      </c>
      <c r="C16" s="241"/>
      <c r="D16" s="241"/>
      <c r="E16" s="241"/>
      <c r="F16" s="29"/>
      <c r="G16" s="29"/>
      <c r="H16" s="29"/>
      <c r="I16" s="29"/>
      <c r="J16" s="1"/>
      <c r="K16" s="1"/>
      <c r="L16" s="104"/>
      <c r="M16" s="105"/>
      <c r="N16" s="10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</row>
    <row r="17" spans="1:93" x14ac:dyDescent="0.2">
      <c r="A17" s="29"/>
      <c r="B17" s="224" t="str">
        <f>IF(verkoopregister!Y15="","",verkoopregister!$X$15&amp;"  "&amp;verkoopregister!$Y$15)</f>
        <v/>
      </c>
      <c r="C17" s="224"/>
      <c r="D17" s="224"/>
      <c r="E17" s="224"/>
      <c r="F17" s="245"/>
      <c r="G17" s="245"/>
      <c r="H17" s="245"/>
      <c r="I17" s="29"/>
      <c r="J17" s="1"/>
      <c r="K17" s="1"/>
      <c r="L17" s="104"/>
      <c r="M17" s="104"/>
      <c r="N17" s="10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</row>
    <row r="18" spans="1:93" x14ac:dyDescent="0.2">
      <c r="A18" s="29"/>
      <c r="B18" s="107"/>
      <c r="C18" s="107"/>
      <c r="D18" s="107"/>
      <c r="E18" s="112"/>
      <c r="F18" s="245"/>
      <c r="G18" s="245"/>
      <c r="H18" s="245"/>
      <c r="I18" s="29"/>
      <c r="J18" s="1"/>
      <c r="K18" s="1"/>
      <c r="L18" s="104"/>
      <c r="M18" s="104"/>
      <c r="N18" s="104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</row>
    <row r="19" spans="1:93" x14ac:dyDescent="0.2">
      <c r="A19" s="29"/>
      <c r="B19" s="29"/>
      <c r="C19" s="29"/>
      <c r="D19" s="29"/>
      <c r="E19" s="29"/>
      <c r="F19" s="29"/>
      <c r="G19" s="29"/>
      <c r="H19" s="109"/>
      <c r="I19" s="29"/>
      <c r="J19" s="35"/>
      <c r="K19" s="16"/>
      <c r="L19" s="122"/>
      <c r="M19" s="104"/>
      <c r="N19" s="104"/>
      <c r="O19" s="16"/>
      <c r="P19" s="1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</row>
    <row r="20" spans="1:93" ht="5.25" customHeight="1" x14ac:dyDescent="0.2">
      <c r="A20" s="29"/>
      <c r="B20" s="105"/>
      <c r="C20" s="105"/>
      <c r="D20" s="105"/>
      <c r="E20" s="105"/>
      <c r="F20" s="105"/>
      <c r="G20" s="105"/>
      <c r="H20" s="105"/>
      <c r="I20" s="29"/>
      <c r="J20" s="44"/>
      <c r="K20" s="44"/>
      <c r="L20" s="44"/>
      <c r="M20" s="44"/>
      <c r="N20" s="12"/>
      <c r="O20" s="12"/>
      <c r="P20" s="1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</row>
    <row r="21" spans="1:93" x14ac:dyDescent="0.2">
      <c r="A21" s="29"/>
      <c r="B21" s="238">
        <f ca="1">TODAY()</f>
        <v>44247</v>
      </c>
      <c r="C21" s="238"/>
      <c r="D21" s="238"/>
      <c r="E21" s="238"/>
      <c r="F21" s="103"/>
      <c r="G21" s="105"/>
      <c r="H21" s="103"/>
      <c r="I21" s="29"/>
      <c r="J21" s="12"/>
      <c r="K21" s="12"/>
      <c r="L21" s="12"/>
      <c r="M21" s="12"/>
      <c r="N21" s="12"/>
      <c r="O21" s="12"/>
      <c r="P21" s="1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</row>
    <row r="22" spans="1:93" x14ac:dyDescent="0.2">
      <c r="A22" s="29"/>
      <c r="B22" s="108"/>
      <c r="C22" s="105"/>
      <c r="D22" s="105"/>
      <c r="E22" s="105"/>
      <c r="F22" s="103"/>
      <c r="G22" s="103"/>
      <c r="H22" s="103"/>
      <c r="I22" s="29"/>
      <c r="J22" s="12"/>
      <c r="K22" s="12"/>
      <c r="L22" s="12"/>
      <c r="M22" s="12"/>
      <c r="N22" s="12"/>
      <c r="O22" s="12"/>
      <c r="P22" s="1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</row>
    <row r="23" spans="1:93" ht="3" customHeight="1" x14ac:dyDescent="0.2">
      <c r="A23" s="29"/>
      <c r="B23" s="105"/>
      <c r="C23" s="105"/>
      <c r="D23" s="105"/>
      <c r="E23" s="105"/>
      <c r="F23" s="105"/>
      <c r="G23" s="105"/>
      <c r="H23" s="105"/>
      <c r="I23" s="29"/>
      <c r="J23" s="12"/>
      <c r="K23" s="12"/>
      <c r="L23" s="12"/>
      <c r="M23" s="12"/>
      <c r="N23" s="12"/>
      <c r="O23" s="12"/>
      <c r="P23" s="1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</row>
    <row r="24" spans="1:93" ht="7.5" customHeight="1" x14ac:dyDescent="0.2">
      <c r="A24" s="29"/>
      <c r="B24" s="29"/>
      <c r="C24" s="29"/>
      <c r="D24" s="29"/>
      <c r="E24" s="29"/>
      <c r="F24" s="29"/>
      <c r="G24" s="29"/>
      <c r="H24" s="29"/>
      <c r="I24" s="29"/>
      <c r="J24" s="12"/>
      <c r="K24" s="12"/>
      <c r="L24" s="12"/>
      <c r="M24" s="12"/>
      <c r="N24" s="12"/>
      <c r="O24" s="12"/>
      <c r="P24" s="1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</row>
    <row r="25" spans="1:93" ht="15" customHeight="1" x14ac:dyDescent="0.2">
      <c r="A25" s="29"/>
      <c r="B25" s="113" t="s">
        <v>113</v>
      </c>
      <c r="C25" s="113"/>
      <c r="D25" s="29"/>
      <c r="E25" s="106" t="s">
        <v>133</v>
      </c>
      <c r="F25" s="114"/>
      <c r="G25" s="114"/>
      <c r="H25" s="114"/>
      <c r="I25" s="29"/>
      <c r="J25" s="12"/>
      <c r="K25" s="12"/>
      <c r="L25" s="44"/>
      <c r="M25" s="12"/>
      <c r="N25" s="12"/>
      <c r="O25" s="12"/>
      <c r="P25" s="12"/>
      <c r="Q25" s="16"/>
      <c r="R25" s="16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</row>
    <row r="26" spans="1:93" ht="15" customHeight="1" x14ac:dyDescent="0.2">
      <c r="A26" s="29"/>
      <c r="B26" s="239" t="s">
        <v>112</v>
      </c>
      <c r="C26" s="239"/>
      <c r="D26" s="239"/>
      <c r="E26" s="115">
        <f>factuur!E17</f>
        <v>0</v>
      </c>
      <c r="F26" s="114"/>
      <c r="G26" s="114"/>
      <c r="H26" s="114"/>
      <c r="I26" s="29"/>
      <c r="J26" s="12"/>
      <c r="K26" s="12"/>
      <c r="L26" s="44"/>
      <c r="M26" s="12"/>
      <c r="N26" s="12"/>
      <c r="O26" s="12"/>
      <c r="P26" s="12"/>
      <c r="Q26" s="16"/>
      <c r="R26" s="16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</row>
    <row r="27" spans="1:93" ht="15" customHeight="1" x14ac:dyDescent="0.2">
      <c r="A27" s="29"/>
      <c r="B27" s="35"/>
      <c r="C27" s="35"/>
      <c r="D27" s="240"/>
      <c r="E27" s="240"/>
      <c r="F27" s="114"/>
      <c r="G27" s="114"/>
      <c r="H27" s="114"/>
      <c r="I27" s="29"/>
      <c r="J27" s="12"/>
      <c r="K27" s="12"/>
      <c r="L27" s="44"/>
      <c r="M27" s="12"/>
      <c r="N27" s="44"/>
      <c r="O27" s="12"/>
      <c r="P27" s="44"/>
      <c r="Q27" s="54"/>
      <c r="R27" s="16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</row>
    <row r="28" spans="1:93" ht="15" customHeight="1" x14ac:dyDescent="0.2">
      <c r="A28" s="29"/>
      <c r="B28" s="35"/>
      <c r="C28" s="35"/>
      <c r="D28" s="240"/>
      <c r="E28" s="240"/>
      <c r="F28" s="114"/>
      <c r="G28" s="114"/>
      <c r="H28" s="114"/>
      <c r="I28" s="29"/>
      <c r="J28" s="12"/>
      <c r="K28" s="12"/>
      <c r="L28" s="44"/>
      <c r="M28" s="12"/>
      <c r="N28" s="44"/>
      <c r="O28" s="12"/>
      <c r="P28" s="12"/>
      <c r="Q28" s="54"/>
      <c r="R28" s="16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</row>
    <row r="29" spans="1:93" ht="15" customHeight="1" x14ac:dyDescent="0.2">
      <c r="A29" s="29"/>
      <c r="B29" s="240" t="str">
        <f>IF(verkoopregister!X13="","Geachte,","Geachte"&amp;"  "&amp;verkoopregister!$X$13)</f>
        <v>Geachte,</v>
      </c>
      <c r="C29" s="240"/>
      <c r="D29" s="240"/>
      <c r="E29" s="240"/>
      <c r="F29" s="114"/>
      <c r="G29" s="114"/>
      <c r="H29" s="114"/>
      <c r="I29" s="29"/>
      <c r="J29" s="12"/>
      <c r="K29" s="12"/>
      <c r="L29" s="44"/>
      <c r="M29" s="12"/>
      <c r="N29" s="44"/>
      <c r="O29" s="12"/>
      <c r="P29" s="12"/>
      <c r="Q29" s="54"/>
      <c r="R29" s="16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</row>
    <row r="30" spans="1:93" ht="15" customHeight="1" x14ac:dyDescent="0.2">
      <c r="A30" s="29"/>
      <c r="B30" s="35"/>
      <c r="C30" s="35"/>
      <c r="D30" s="240"/>
      <c r="E30" s="240"/>
      <c r="F30" s="114"/>
      <c r="G30" s="114"/>
      <c r="H30" s="114"/>
      <c r="I30" s="29"/>
      <c r="J30" s="12"/>
      <c r="K30" s="12"/>
      <c r="L30" s="44"/>
      <c r="M30" s="12"/>
      <c r="N30" s="44"/>
      <c r="O30" s="12"/>
      <c r="P30" s="12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</row>
    <row r="31" spans="1:93" ht="15" customHeight="1" x14ac:dyDescent="0.2">
      <c r="A31" s="29"/>
      <c r="B31" s="240" t="s">
        <v>118</v>
      </c>
      <c r="C31" s="240"/>
      <c r="D31" s="240"/>
      <c r="E31" s="240"/>
      <c r="F31" s="240"/>
      <c r="G31" s="240"/>
      <c r="H31" s="240"/>
      <c r="I31" s="29"/>
      <c r="J31" s="12"/>
      <c r="K31" s="12"/>
      <c r="L31" s="44"/>
      <c r="M31" s="12"/>
      <c r="N31" s="44"/>
      <c r="O31" s="12"/>
      <c r="P31" s="12"/>
      <c r="Q31" s="16"/>
      <c r="R31" s="16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</row>
    <row r="32" spans="1:93" ht="15" customHeight="1" x14ac:dyDescent="0.2">
      <c r="A32" s="29"/>
      <c r="B32" s="240" t="s">
        <v>121</v>
      </c>
      <c r="C32" s="240"/>
      <c r="D32" s="240"/>
      <c r="E32" s="240"/>
      <c r="F32" s="114"/>
      <c r="G32" s="114"/>
      <c r="H32" s="114"/>
      <c r="I32" s="29"/>
      <c r="J32" s="12"/>
      <c r="K32" s="12"/>
      <c r="L32" s="44"/>
      <c r="M32" s="12"/>
      <c r="N32" s="44"/>
      <c r="O32" s="12"/>
      <c r="P32" s="1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</row>
    <row r="33" spans="1:93" ht="15" customHeight="1" x14ac:dyDescent="0.2">
      <c r="A33" s="29"/>
      <c r="B33" s="1"/>
      <c r="C33" s="1"/>
      <c r="D33" s="1"/>
      <c r="E33" s="1"/>
      <c r="F33" s="114"/>
      <c r="G33" s="114"/>
      <c r="H33" s="114"/>
      <c r="I33" s="29"/>
      <c r="J33" s="12"/>
      <c r="K33" s="12"/>
      <c r="L33" s="44"/>
      <c r="M33" s="12"/>
      <c r="N33" s="44"/>
      <c r="O33" s="12"/>
      <c r="P33" s="1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</row>
    <row r="34" spans="1:93" ht="15" customHeight="1" x14ac:dyDescent="0.2">
      <c r="A34" s="29"/>
      <c r="B34" s="239" t="s">
        <v>112</v>
      </c>
      <c r="C34" s="239"/>
      <c r="D34" s="239"/>
      <c r="E34" s="115">
        <f>E26</f>
        <v>0</v>
      </c>
      <c r="F34" s="114"/>
      <c r="G34" s="114"/>
      <c r="H34" s="114"/>
      <c r="I34" s="29"/>
      <c r="J34" s="12"/>
      <c r="K34" s="12"/>
      <c r="L34" s="44"/>
      <c r="M34" s="12"/>
      <c r="N34" s="44"/>
      <c r="O34" s="12"/>
      <c r="P34" s="1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</row>
    <row r="35" spans="1:93" ht="15" customHeight="1" x14ac:dyDescent="0.2">
      <c r="A35" s="29"/>
      <c r="B35" s="117" t="s">
        <v>116</v>
      </c>
      <c r="C35" s="117"/>
      <c r="D35" s="113"/>
      <c r="E35" s="118" t="str">
        <f>factuur!E18</f>
        <v/>
      </c>
      <c r="F35" s="114"/>
      <c r="G35" s="114"/>
      <c r="H35" s="114"/>
      <c r="I35" s="29"/>
      <c r="J35" s="12"/>
      <c r="K35" s="12"/>
      <c r="L35" s="44"/>
      <c r="M35" s="12"/>
      <c r="N35" s="44"/>
      <c r="O35" s="12"/>
      <c r="P35" s="1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</row>
    <row r="36" spans="1:93" ht="15" customHeight="1" x14ac:dyDescent="0.2">
      <c r="A36" s="29"/>
      <c r="B36" s="117" t="s">
        <v>115</v>
      </c>
      <c r="C36" s="117"/>
      <c r="D36" s="113"/>
      <c r="E36" s="119">
        <f>factuur!H51</f>
        <v>0</v>
      </c>
      <c r="F36" s="125"/>
      <c r="G36" s="125"/>
      <c r="H36" s="125"/>
      <c r="I36" s="29"/>
      <c r="J36" s="12"/>
      <c r="K36" s="12"/>
      <c r="L36" s="44"/>
      <c r="M36" s="12"/>
      <c r="N36" s="44"/>
      <c r="O36" s="12"/>
      <c r="P36" s="1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</row>
    <row r="37" spans="1:93" ht="15" customHeight="1" x14ac:dyDescent="0.2">
      <c r="A37" s="29"/>
      <c r="B37" s="1"/>
      <c r="C37" s="1"/>
      <c r="D37" s="1"/>
      <c r="E37" s="1"/>
      <c r="F37" s="1"/>
      <c r="G37" s="1"/>
      <c r="H37" s="1"/>
      <c r="I37" s="29"/>
      <c r="J37" s="12"/>
      <c r="K37" s="12"/>
      <c r="L37" s="44"/>
      <c r="M37" s="12"/>
      <c r="N37" s="44"/>
      <c r="O37" s="12"/>
      <c r="P37" s="1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</row>
    <row r="38" spans="1:93" ht="15" customHeight="1" x14ac:dyDescent="0.2">
      <c r="A38" s="29"/>
      <c r="B38" s="1"/>
      <c r="C38" s="1"/>
      <c r="D38" s="1"/>
      <c r="E38" s="1"/>
      <c r="F38" s="1"/>
      <c r="G38" s="1"/>
      <c r="H38" s="1"/>
      <c r="I38" s="29"/>
      <c r="J38" s="12"/>
      <c r="K38" s="12"/>
      <c r="L38" s="44"/>
      <c r="M38" s="12"/>
      <c r="N38" s="44"/>
      <c r="O38" s="12"/>
      <c r="P38" s="1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</row>
    <row r="39" spans="1:93" ht="15" customHeight="1" x14ac:dyDescent="0.2">
      <c r="A39" s="29"/>
      <c r="B39" s="240" t="s">
        <v>119</v>
      </c>
      <c r="C39" s="240"/>
      <c r="D39" s="240"/>
      <c r="E39" s="240"/>
      <c r="F39" s="240"/>
      <c r="G39" s="240"/>
      <c r="H39" s="240"/>
      <c r="I39" s="29"/>
      <c r="J39" s="12"/>
      <c r="K39" s="12"/>
      <c r="L39" s="44"/>
      <c r="M39" s="12"/>
      <c r="N39" s="44"/>
      <c r="O39" s="12"/>
      <c r="P39" s="1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</row>
    <row r="40" spans="1:93" ht="15" customHeight="1" x14ac:dyDescent="0.2">
      <c r="A40" s="29"/>
      <c r="B40" s="115" t="s">
        <v>120</v>
      </c>
      <c r="C40" s="115"/>
      <c r="D40" s="115"/>
      <c r="E40" s="115"/>
      <c r="F40" s="115"/>
      <c r="G40" s="115"/>
      <c r="H40" s="115"/>
      <c r="I40" s="29"/>
      <c r="J40" s="12"/>
      <c r="K40" s="12"/>
      <c r="L40" s="44"/>
      <c r="M40" s="12"/>
      <c r="N40" s="44"/>
      <c r="O40" s="12"/>
      <c r="P40" s="1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</row>
    <row r="41" spans="1:93" ht="15" customHeight="1" x14ac:dyDescent="0.2">
      <c r="A41" s="29"/>
      <c r="B41" s="1"/>
      <c r="C41" s="1"/>
      <c r="D41" s="1"/>
      <c r="E41" s="1"/>
      <c r="F41" s="1"/>
      <c r="G41" s="1"/>
      <c r="H41" s="1"/>
      <c r="I41" s="29"/>
      <c r="J41" s="12"/>
      <c r="K41" s="12"/>
      <c r="L41" s="44"/>
      <c r="M41" s="12"/>
      <c r="N41" s="44"/>
      <c r="O41" s="12"/>
      <c r="P41" s="1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</row>
    <row r="42" spans="1:93" ht="15" customHeight="1" x14ac:dyDescent="0.2">
      <c r="A42" s="29"/>
      <c r="B42" s="240" t="s">
        <v>122</v>
      </c>
      <c r="C42" s="240"/>
      <c r="D42" s="240"/>
      <c r="E42" s="240"/>
      <c r="F42" s="240"/>
      <c r="G42" s="240"/>
      <c r="H42" s="240"/>
      <c r="I42" s="29"/>
      <c r="J42" s="12"/>
      <c r="K42" s="12"/>
      <c r="L42" s="44"/>
      <c r="M42" s="12"/>
      <c r="N42" s="44"/>
      <c r="O42" s="12"/>
      <c r="P42" s="1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</row>
    <row r="43" spans="1:93" ht="15" customHeight="1" x14ac:dyDescent="0.2">
      <c r="A43" s="29"/>
      <c r="B43" s="55" t="s">
        <v>123</v>
      </c>
      <c r="C43" s="1"/>
      <c r="D43" s="1"/>
      <c r="E43" s="1"/>
      <c r="F43" s="1"/>
      <c r="G43" s="1"/>
      <c r="H43" s="1"/>
      <c r="I43" s="29"/>
      <c r="J43" s="12"/>
      <c r="K43" s="12"/>
      <c r="L43" s="44"/>
      <c r="M43" s="12"/>
      <c r="N43" s="44"/>
      <c r="O43" s="12"/>
      <c r="P43" s="1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</row>
    <row r="44" spans="1:93" ht="14.25" customHeight="1" x14ac:dyDescent="0.2">
      <c r="A44" s="29"/>
      <c r="B44" s="55" t="s">
        <v>124</v>
      </c>
      <c r="C44" s="1"/>
      <c r="D44" s="1"/>
      <c r="E44" s="1"/>
      <c r="F44" s="1"/>
      <c r="G44" s="1"/>
      <c r="H44" s="1"/>
      <c r="I44" s="29"/>
      <c r="J44" s="12"/>
      <c r="K44" s="12"/>
      <c r="L44" s="44"/>
      <c r="M44" s="12"/>
      <c r="N44" s="12"/>
      <c r="O44" s="12"/>
      <c r="P44" s="1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</row>
    <row r="45" spans="1:93" x14ac:dyDescent="0.2">
      <c r="A45" s="29"/>
      <c r="B45" s="1"/>
      <c r="C45" s="1"/>
      <c r="D45" s="1"/>
      <c r="E45" s="1"/>
      <c r="F45" s="1"/>
      <c r="G45" s="1"/>
      <c r="H45" s="1"/>
      <c r="I45" s="29"/>
      <c r="J45" s="12"/>
      <c r="K45" s="12"/>
      <c r="L45" s="44"/>
      <c r="M45" s="12"/>
      <c r="N45" s="12"/>
      <c r="O45" s="12"/>
      <c r="P45" s="1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</row>
    <row r="46" spans="1:93" x14ac:dyDescent="0.2">
      <c r="A46" s="29"/>
      <c r="B46" s="240" t="s">
        <v>111</v>
      </c>
      <c r="C46" s="240"/>
      <c r="D46" s="240"/>
      <c r="E46" s="240"/>
      <c r="F46" s="240"/>
      <c r="G46" s="240"/>
      <c r="H46" s="240"/>
      <c r="I46" s="29"/>
      <c r="J46" s="12"/>
      <c r="K46" s="12"/>
      <c r="L46" s="44"/>
      <c r="M46" s="12"/>
      <c r="N46" s="12"/>
      <c r="O46" s="12"/>
      <c r="P46" s="1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</row>
    <row r="47" spans="1:93" ht="14.25" x14ac:dyDescent="0.2">
      <c r="A47" s="29"/>
      <c r="B47" s="246"/>
      <c r="C47" s="246"/>
      <c r="D47" s="246"/>
      <c r="E47" s="246"/>
      <c r="F47" s="246"/>
      <c r="G47" s="246"/>
      <c r="H47" s="246"/>
      <c r="I47" s="29"/>
      <c r="J47" s="12"/>
      <c r="K47" s="12"/>
      <c r="L47" s="44"/>
      <c r="M47" s="12"/>
      <c r="N47" s="12"/>
      <c r="O47" s="12"/>
      <c r="P47" s="1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</row>
    <row r="48" spans="1:93" ht="14.25" x14ac:dyDescent="0.2">
      <c r="A48" s="29"/>
      <c r="B48" s="246"/>
      <c r="C48" s="246"/>
      <c r="D48" s="246"/>
      <c r="E48" s="246"/>
      <c r="F48" s="246"/>
      <c r="G48" s="246"/>
      <c r="H48" s="246"/>
      <c r="I48" s="29"/>
      <c r="J48" s="12"/>
      <c r="K48" s="12"/>
      <c r="L48" s="44"/>
      <c r="M48" s="12"/>
      <c r="N48" s="12"/>
      <c r="O48" s="12"/>
      <c r="P48" s="1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</row>
    <row r="49" spans="1:93" ht="14.25" x14ac:dyDescent="0.2">
      <c r="A49" s="29"/>
      <c r="B49" s="116" t="str">
        <f>instelling!D14</f>
        <v>Company name</v>
      </c>
      <c r="C49" s="116"/>
      <c r="D49" s="116"/>
      <c r="E49" s="116"/>
      <c r="F49" s="116"/>
      <c r="G49" s="116"/>
      <c r="H49" s="116"/>
      <c r="I49" s="29"/>
      <c r="J49" s="12"/>
      <c r="K49" s="12"/>
      <c r="L49" s="44"/>
      <c r="M49" s="12"/>
      <c r="N49" s="12"/>
      <c r="O49" s="12"/>
      <c r="P49" s="1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</row>
    <row r="50" spans="1:93" ht="14.25" x14ac:dyDescent="0.2">
      <c r="A50" s="29"/>
      <c r="B50" s="246"/>
      <c r="C50" s="246"/>
      <c r="D50" s="246"/>
      <c r="E50" s="246"/>
      <c r="F50" s="246"/>
      <c r="G50" s="246"/>
      <c r="H50" s="246"/>
      <c r="I50" s="29"/>
      <c r="J50" s="12"/>
      <c r="K50" s="12"/>
      <c r="L50" s="44"/>
      <c r="M50" s="12"/>
      <c r="N50" s="12"/>
      <c r="O50" s="12"/>
      <c r="P50" s="1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</row>
    <row r="51" spans="1:93" ht="14.25" x14ac:dyDescent="0.2">
      <c r="A51" s="29"/>
      <c r="B51" s="246"/>
      <c r="C51" s="246"/>
      <c r="D51" s="246"/>
      <c r="E51" s="246"/>
      <c r="F51" s="246"/>
      <c r="G51" s="246"/>
      <c r="H51" s="246"/>
      <c r="I51" s="29"/>
      <c r="J51" s="12"/>
      <c r="K51" s="12"/>
      <c r="L51" s="44"/>
      <c r="M51" s="12"/>
      <c r="N51" s="12"/>
      <c r="O51" s="12"/>
      <c r="P51" s="1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</row>
    <row r="52" spans="1:93" ht="14.25" x14ac:dyDescent="0.2">
      <c r="A52" s="29"/>
      <c r="B52" s="246"/>
      <c r="C52" s="246"/>
      <c r="D52" s="246"/>
      <c r="E52" s="246"/>
      <c r="F52" s="246"/>
      <c r="G52" s="246"/>
      <c r="H52" s="246"/>
      <c r="I52" s="29"/>
      <c r="J52" s="12"/>
      <c r="K52" s="12"/>
      <c r="L52" s="44"/>
      <c r="M52" s="12"/>
      <c r="N52" s="12"/>
      <c r="O52" s="12"/>
      <c r="P52" s="1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</row>
    <row r="53" spans="1:93" ht="14.25" x14ac:dyDescent="0.2">
      <c r="A53" s="29"/>
      <c r="B53" s="246"/>
      <c r="C53" s="246"/>
      <c r="D53" s="246"/>
      <c r="E53" s="246"/>
      <c r="F53" s="246"/>
      <c r="G53" s="246"/>
      <c r="H53" s="246"/>
      <c r="I53" s="29"/>
      <c r="J53" s="12"/>
      <c r="K53" s="12"/>
      <c r="L53" s="44"/>
      <c r="M53" s="12"/>
      <c r="N53" s="12"/>
      <c r="O53" s="12"/>
      <c r="P53" s="1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</row>
    <row r="54" spans="1:93" ht="14.25" x14ac:dyDescent="0.2">
      <c r="A54" s="29"/>
      <c r="B54" s="23"/>
      <c r="C54" s="23"/>
      <c r="D54" s="23"/>
      <c r="E54" s="23"/>
      <c r="F54" s="29"/>
      <c r="G54" s="29"/>
      <c r="H54" s="29"/>
      <c r="I54" s="29"/>
      <c r="J54" s="12"/>
      <c r="K54" s="12"/>
      <c r="L54" s="44"/>
      <c r="M54" s="12"/>
      <c r="N54" s="12"/>
      <c r="O54" s="12"/>
      <c r="P54" s="1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</row>
    <row r="55" spans="1:93" ht="14.25" x14ac:dyDescent="0.2">
      <c r="A55" s="29"/>
      <c r="B55" s="23"/>
      <c r="C55" s="23"/>
      <c r="D55" s="23"/>
      <c r="E55" s="23"/>
      <c r="F55" s="22"/>
      <c r="G55" s="23"/>
      <c r="H55" s="23"/>
      <c r="I55" s="29"/>
      <c r="J55" s="12"/>
      <c r="K55" s="12"/>
      <c r="L55" s="44"/>
      <c r="M55" s="12"/>
      <c r="N55" s="12"/>
      <c r="O55" s="12"/>
      <c r="P55" s="1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</row>
    <row r="56" spans="1:93" ht="3.75" customHeight="1" x14ac:dyDescent="0.2">
      <c r="A56" s="29"/>
      <c r="B56" s="23"/>
      <c r="C56" s="23"/>
      <c r="D56" s="23"/>
      <c r="E56" s="23"/>
      <c r="F56" s="22"/>
      <c r="G56" s="23"/>
      <c r="H56" s="23"/>
      <c r="I56" s="29"/>
      <c r="J56" s="12"/>
      <c r="K56" s="12"/>
      <c r="L56" s="44"/>
      <c r="M56" s="12"/>
      <c r="N56" s="12"/>
      <c r="O56" s="12"/>
      <c r="P56" s="1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</row>
    <row r="57" spans="1:93" x14ac:dyDescent="0.2">
      <c r="A57" s="29"/>
      <c r="B57" s="247"/>
      <c r="C57" s="247"/>
      <c r="D57" s="247"/>
      <c r="E57" s="247"/>
      <c r="F57" s="247"/>
      <c r="G57" s="247"/>
      <c r="H57" s="247"/>
      <c r="I57" s="29"/>
      <c r="J57" s="12"/>
      <c r="K57" s="12"/>
      <c r="L57" s="44"/>
      <c r="M57" s="12"/>
      <c r="N57" s="12"/>
      <c r="O57" s="12"/>
      <c r="P57" s="1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</row>
    <row r="58" spans="1:93" ht="24" customHeight="1" x14ac:dyDescent="0.2">
      <c r="A58" s="29"/>
      <c r="B58" s="29"/>
      <c r="C58" s="29"/>
      <c r="D58" s="29"/>
      <c r="E58" s="29"/>
      <c r="F58" s="29"/>
      <c r="G58" s="29"/>
      <c r="H58" s="29"/>
      <c r="I58" s="29"/>
      <c r="J58" s="12"/>
      <c r="K58" s="12"/>
      <c r="L58" s="44"/>
      <c r="M58" s="12"/>
      <c r="N58" s="12"/>
      <c r="O58" s="12"/>
      <c r="P58" s="1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</row>
    <row r="59" spans="1:93" ht="8.25" customHeight="1" x14ac:dyDescent="0.2">
      <c r="A59" s="29"/>
      <c r="B59" s="65"/>
      <c r="C59" s="65"/>
      <c r="D59" s="65"/>
      <c r="E59" s="65"/>
      <c r="F59" s="66"/>
      <c r="G59" s="65"/>
      <c r="H59" s="65"/>
      <c r="I59" s="29"/>
      <c r="J59" s="12"/>
      <c r="K59" s="12"/>
      <c r="L59" s="44"/>
      <c r="M59" s="12"/>
      <c r="N59" s="12"/>
      <c r="O59" s="12"/>
      <c r="P59" s="1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</row>
    <row r="60" spans="1:93" ht="15" x14ac:dyDescent="0.2">
      <c r="A60" s="29"/>
      <c r="B60" s="65"/>
      <c r="C60" s="65"/>
      <c r="D60" s="65"/>
      <c r="E60" s="65"/>
      <c r="F60" s="65"/>
      <c r="G60" s="65"/>
      <c r="H60" s="65"/>
      <c r="I60" s="29"/>
      <c r="J60" s="12"/>
      <c r="K60" s="12"/>
      <c r="L60" s="44"/>
      <c r="M60" s="12"/>
      <c r="N60" s="12"/>
      <c r="O60" s="12"/>
      <c r="P60" s="1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</row>
    <row r="61" spans="1:93" ht="15" x14ac:dyDescent="0.2">
      <c r="A61" s="29"/>
      <c r="B61" s="65"/>
      <c r="C61" s="65"/>
      <c r="D61" s="65"/>
      <c r="E61" s="65"/>
      <c r="F61" s="65"/>
      <c r="G61" s="65"/>
      <c r="H61" s="65"/>
      <c r="I61" s="29"/>
      <c r="J61" s="12"/>
      <c r="K61" s="12"/>
      <c r="L61" s="44"/>
      <c r="M61" s="12"/>
      <c r="N61" s="12"/>
      <c r="O61" s="12"/>
      <c r="P61" s="1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</row>
    <row r="62" spans="1:93" ht="15" x14ac:dyDescent="0.2">
      <c r="A62" s="1"/>
      <c r="B62" s="30"/>
      <c r="C62" s="30"/>
      <c r="D62" s="30"/>
      <c r="E62" s="30"/>
      <c r="F62" s="30"/>
      <c r="G62" s="30"/>
      <c r="H62" s="30"/>
      <c r="I62" s="1"/>
      <c r="J62" s="12"/>
      <c r="K62" s="12"/>
      <c r="L62" s="44"/>
      <c r="M62" s="12"/>
      <c r="N62" s="12"/>
      <c r="O62" s="12"/>
      <c r="P62" s="1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</row>
    <row r="63" spans="1:93" ht="15" x14ac:dyDescent="0.2">
      <c r="A63" s="1"/>
      <c r="B63" s="30"/>
      <c r="C63" s="30"/>
      <c r="D63" s="30"/>
      <c r="E63" s="30"/>
      <c r="F63" s="30"/>
      <c r="G63" s="30"/>
      <c r="H63" s="30"/>
      <c r="I63" s="1"/>
      <c r="J63" s="12"/>
      <c r="K63" s="12"/>
      <c r="L63" s="44"/>
      <c r="M63" s="12"/>
      <c r="N63" s="12"/>
      <c r="O63" s="12"/>
      <c r="P63" s="1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</row>
    <row r="64" spans="1:93" ht="15" x14ac:dyDescent="0.2">
      <c r="A64" s="1"/>
      <c r="B64" s="30"/>
      <c r="C64" s="30"/>
      <c r="D64" s="30"/>
      <c r="E64" s="30"/>
      <c r="F64" s="30"/>
      <c r="G64" s="30"/>
      <c r="H64" s="30"/>
      <c r="I64" s="1"/>
      <c r="J64" s="12"/>
      <c r="K64" s="12"/>
      <c r="L64" s="44"/>
      <c r="M64" s="12"/>
      <c r="N64" s="12"/>
      <c r="O64" s="12"/>
      <c r="P64" s="1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</row>
    <row r="65" spans="1:93" ht="15" x14ac:dyDescent="0.2">
      <c r="A65" s="1"/>
      <c r="B65" s="30"/>
      <c r="C65" s="30"/>
      <c r="D65" s="30"/>
      <c r="E65" s="30"/>
      <c r="F65" s="30"/>
      <c r="G65" s="30"/>
      <c r="H65" s="30"/>
      <c r="I65" s="1"/>
      <c r="J65" s="12"/>
      <c r="K65" s="12"/>
      <c r="L65" s="44"/>
      <c r="M65" s="12"/>
      <c r="N65" s="12"/>
      <c r="O65" s="12"/>
      <c r="P65" s="1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</row>
    <row r="66" spans="1:93" x14ac:dyDescent="0.2">
      <c r="A66" s="1"/>
      <c r="B66" s="1"/>
      <c r="C66" s="1"/>
      <c r="D66" s="1"/>
      <c r="E66" s="1"/>
      <c r="F66" s="1"/>
      <c r="G66" s="1"/>
      <c r="H66" s="1"/>
      <c r="I66" s="1"/>
      <c r="J66" s="12"/>
      <c r="K66" s="12"/>
      <c r="L66" s="44"/>
      <c r="M66" s="12"/>
      <c r="N66" s="12"/>
      <c r="O66" s="12"/>
      <c r="P66" s="1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</row>
    <row r="67" spans="1:93" x14ac:dyDescent="0.2">
      <c r="A67" s="1"/>
      <c r="B67" s="1"/>
      <c r="C67" s="1"/>
      <c r="D67" s="1"/>
      <c r="E67" s="1"/>
      <c r="F67" s="1"/>
      <c r="G67" s="1"/>
      <c r="H67" s="1"/>
      <c r="I67" s="1"/>
      <c r="J67" s="12"/>
      <c r="K67" s="12"/>
      <c r="L67" s="44"/>
      <c r="M67" s="12"/>
      <c r="N67" s="12"/>
      <c r="O67" s="12"/>
      <c r="P67" s="1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</row>
    <row r="68" spans="1:93" x14ac:dyDescent="0.2">
      <c r="A68" s="1"/>
      <c r="B68" s="1"/>
      <c r="C68" s="1"/>
      <c r="D68" s="1"/>
      <c r="E68" s="1"/>
      <c r="F68" s="1"/>
      <c r="G68" s="1"/>
      <c r="H68" s="1"/>
      <c r="I68" s="1"/>
      <c r="J68" s="12"/>
      <c r="K68" s="12"/>
      <c r="L68" s="44"/>
      <c r="M68" s="12"/>
      <c r="N68" s="12"/>
      <c r="O68" s="12"/>
      <c r="P68" s="1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</row>
    <row r="69" spans="1:93" x14ac:dyDescent="0.2">
      <c r="A69" s="1"/>
      <c r="B69" s="1"/>
      <c r="C69" s="1"/>
      <c r="D69" s="1"/>
      <c r="E69" s="1"/>
      <c r="F69" s="1"/>
      <c r="G69" s="1"/>
      <c r="H69" s="1"/>
      <c r="I69" s="1"/>
      <c r="J69" s="12"/>
      <c r="K69" s="12"/>
      <c r="L69" s="44"/>
      <c r="M69" s="12"/>
      <c r="N69" s="12"/>
      <c r="O69" s="12"/>
      <c r="P69" s="1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</row>
    <row r="70" spans="1:93" x14ac:dyDescent="0.2">
      <c r="A70" s="1"/>
      <c r="B70" s="1"/>
      <c r="C70" s="1"/>
      <c r="D70" s="1"/>
      <c r="E70" s="1"/>
      <c r="F70" s="1"/>
      <c r="G70" s="1"/>
      <c r="H70" s="1"/>
      <c r="I70" s="1"/>
      <c r="J70" s="12"/>
      <c r="K70" s="12"/>
      <c r="L70" s="44"/>
      <c r="M70" s="12"/>
      <c r="N70" s="12"/>
      <c r="O70" s="12"/>
      <c r="P70" s="1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</row>
    <row r="71" spans="1:93" x14ac:dyDescent="0.2">
      <c r="A71" s="1"/>
      <c r="B71" s="1"/>
      <c r="C71" s="1"/>
      <c r="D71" s="1"/>
      <c r="E71" s="1"/>
      <c r="F71" s="1"/>
      <c r="G71" s="1"/>
      <c r="H71" s="1"/>
      <c r="I71" s="1"/>
      <c r="J71" s="12"/>
      <c r="K71" s="12"/>
      <c r="L71" s="44"/>
      <c r="M71" s="12"/>
      <c r="N71" s="12"/>
      <c r="O71" s="12"/>
      <c r="P71" s="1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</row>
    <row r="72" spans="1:93" x14ac:dyDescent="0.2">
      <c r="A72" s="1"/>
      <c r="B72" s="1"/>
      <c r="C72" s="1"/>
      <c r="D72" s="1"/>
      <c r="E72" s="1"/>
      <c r="F72" s="1"/>
      <c r="G72" s="1"/>
      <c r="H72" s="1"/>
      <c r="I72" s="1"/>
      <c r="J72" s="12"/>
      <c r="K72" s="12"/>
      <c r="L72" s="44"/>
      <c r="M72" s="12"/>
      <c r="N72" s="12"/>
      <c r="O72" s="12"/>
      <c r="P72" s="1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</row>
    <row r="73" spans="1:93" x14ac:dyDescent="0.2">
      <c r="A73" s="1"/>
      <c r="B73" s="1"/>
      <c r="C73" s="1"/>
      <c r="D73" s="1"/>
      <c r="E73" s="1"/>
      <c r="F73" s="1"/>
      <c r="G73" s="1"/>
      <c r="H73" s="1"/>
      <c r="I73" s="1"/>
      <c r="J73" s="12"/>
      <c r="K73" s="12"/>
      <c r="L73" s="44"/>
      <c r="M73" s="12"/>
      <c r="N73" s="12"/>
      <c r="O73" s="12"/>
      <c r="P73" s="1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</row>
    <row r="74" spans="1:93" x14ac:dyDescent="0.2">
      <c r="A74" s="1"/>
      <c r="B74" s="1"/>
      <c r="C74" s="1"/>
      <c r="D74" s="1"/>
      <c r="E74" s="1"/>
      <c r="F74" s="1"/>
      <c r="G74" s="1"/>
      <c r="H74" s="1"/>
      <c r="I74" s="1"/>
      <c r="J74" s="12"/>
      <c r="K74" s="12"/>
      <c r="L74" s="44"/>
      <c r="M74" s="12"/>
      <c r="N74" s="12"/>
      <c r="O74" s="12"/>
      <c r="P74" s="1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</row>
    <row r="75" spans="1:93" x14ac:dyDescent="0.2">
      <c r="A75" s="1"/>
      <c r="B75" s="1"/>
      <c r="C75" s="1"/>
      <c r="D75" s="1"/>
      <c r="E75" s="1"/>
      <c r="F75" s="1"/>
      <c r="G75" s="1"/>
      <c r="H75" s="1"/>
      <c r="I75" s="1"/>
      <c r="J75" s="12"/>
      <c r="K75" s="12"/>
      <c r="L75" s="44"/>
      <c r="M75" s="12"/>
      <c r="N75" s="12"/>
      <c r="O75" s="12"/>
      <c r="P75" s="1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</row>
    <row r="76" spans="1:93" x14ac:dyDescent="0.2">
      <c r="A76" s="1"/>
      <c r="B76" s="1"/>
      <c r="C76" s="1"/>
      <c r="D76" s="1"/>
      <c r="E76" s="1"/>
      <c r="F76" s="1"/>
      <c r="G76" s="1"/>
      <c r="H76" s="1"/>
      <c r="I76" s="1"/>
      <c r="J76" s="12"/>
      <c r="K76" s="12"/>
      <c r="L76" s="44"/>
      <c r="M76" s="12"/>
      <c r="N76" s="12"/>
      <c r="O76" s="12"/>
      <c r="P76" s="1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</row>
    <row r="77" spans="1:93" x14ac:dyDescent="0.2">
      <c r="A77" s="1"/>
      <c r="B77" s="1"/>
      <c r="C77" s="1"/>
      <c r="D77" s="1"/>
      <c r="E77" s="1"/>
      <c r="F77" s="1"/>
      <c r="G77" s="1"/>
      <c r="H77" s="1"/>
      <c r="I77" s="1"/>
      <c r="J77" s="12"/>
      <c r="K77" s="12"/>
      <c r="L77" s="44"/>
      <c r="M77" s="12"/>
      <c r="N77" s="12"/>
      <c r="O77" s="12"/>
      <c r="P77" s="1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</row>
    <row r="78" spans="1:93" x14ac:dyDescent="0.2">
      <c r="A78" s="1"/>
      <c r="B78" s="1"/>
      <c r="C78" s="1"/>
      <c r="D78" s="1"/>
      <c r="E78" s="1"/>
      <c r="F78" s="1"/>
      <c r="G78" s="1"/>
      <c r="H78" s="1"/>
      <c r="I78" s="1"/>
      <c r="J78" s="12"/>
      <c r="K78" s="12"/>
      <c r="L78" s="44"/>
      <c r="M78" s="12"/>
      <c r="N78" s="12"/>
      <c r="O78" s="12"/>
      <c r="P78" s="1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</row>
    <row r="79" spans="1:93" x14ac:dyDescent="0.2">
      <c r="A79" s="1"/>
      <c r="B79" s="1"/>
      <c r="C79" s="1"/>
      <c r="D79" s="1"/>
      <c r="E79" s="1"/>
      <c r="F79" s="1"/>
      <c r="G79" s="1"/>
      <c r="H79" s="1"/>
      <c r="I79" s="1"/>
      <c r="J79" s="12"/>
      <c r="K79" s="12"/>
      <c r="L79" s="44"/>
      <c r="M79" s="12"/>
      <c r="N79" s="12"/>
      <c r="O79" s="12"/>
      <c r="P79" s="1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</row>
    <row r="80" spans="1:93" x14ac:dyDescent="0.2">
      <c r="A80" s="1"/>
      <c r="B80" s="1"/>
      <c r="C80" s="1"/>
      <c r="D80" s="1"/>
      <c r="E80" s="1"/>
      <c r="F80" s="1"/>
      <c r="G80" s="1"/>
      <c r="H80" s="1"/>
      <c r="I80" s="1"/>
      <c r="J80" s="12"/>
      <c r="K80" s="12"/>
      <c r="L80" s="44"/>
      <c r="M80" s="12"/>
      <c r="N80" s="12"/>
      <c r="O80" s="12"/>
      <c r="P80" s="1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</row>
    <row r="81" spans="1:93" x14ac:dyDescent="0.2">
      <c r="A81" s="1"/>
      <c r="B81" s="1"/>
      <c r="C81" s="1"/>
      <c r="D81" s="1"/>
      <c r="E81" s="1"/>
      <c r="F81" s="1"/>
      <c r="G81" s="1"/>
      <c r="H81" s="1"/>
      <c r="I81" s="1"/>
      <c r="J81" s="12"/>
      <c r="K81" s="12"/>
      <c r="L81" s="44"/>
      <c r="M81" s="12"/>
      <c r="N81" s="12"/>
      <c r="O81" s="12"/>
      <c r="P81" s="1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</row>
    <row r="82" spans="1:93" x14ac:dyDescent="0.2">
      <c r="A82" s="1"/>
      <c r="B82" s="1"/>
      <c r="C82" s="1"/>
      <c r="D82" s="1"/>
      <c r="E82" s="1"/>
      <c r="F82" s="1"/>
      <c r="G82" s="1"/>
      <c r="H82" s="1"/>
      <c r="I82" s="1"/>
      <c r="J82" s="12"/>
      <c r="K82" s="12"/>
      <c r="L82" s="44"/>
      <c r="M82" s="12"/>
      <c r="N82" s="12"/>
      <c r="O82" s="12"/>
      <c r="P82" s="1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</row>
    <row r="83" spans="1:93" x14ac:dyDescent="0.2">
      <c r="A83" s="1"/>
      <c r="B83" s="1"/>
      <c r="C83" s="1"/>
      <c r="D83" s="1"/>
      <c r="E83" s="1"/>
      <c r="F83" s="1"/>
      <c r="G83" s="1"/>
      <c r="H83" s="1"/>
      <c r="I83" s="1"/>
      <c r="J83" s="12"/>
      <c r="K83" s="12"/>
      <c r="L83" s="44"/>
      <c r="M83" s="12"/>
      <c r="N83" s="12"/>
      <c r="O83" s="12"/>
      <c r="P83" s="1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</row>
    <row r="84" spans="1:93" x14ac:dyDescent="0.2">
      <c r="A84" s="1"/>
      <c r="B84" s="1"/>
      <c r="C84" s="1"/>
      <c r="D84" s="1"/>
      <c r="E84" s="1"/>
      <c r="F84" s="1"/>
      <c r="G84" s="1"/>
      <c r="H84" s="1"/>
      <c r="I84" s="1"/>
      <c r="J84" s="12"/>
      <c r="K84" s="12"/>
      <c r="L84" s="44"/>
      <c r="M84" s="12"/>
      <c r="N84" s="12"/>
      <c r="O84" s="12"/>
      <c r="P84" s="1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</row>
    <row r="85" spans="1:93" x14ac:dyDescent="0.2">
      <c r="A85" s="1"/>
      <c r="B85" s="1"/>
      <c r="C85" s="1"/>
      <c r="D85" s="1"/>
      <c r="E85" s="1"/>
      <c r="F85" s="1"/>
      <c r="G85" s="1"/>
      <c r="H85" s="1"/>
      <c r="I85" s="1"/>
      <c r="J85" s="12"/>
      <c r="K85" s="12"/>
      <c r="L85" s="44"/>
      <c r="M85" s="12"/>
      <c r="N85" s="12"/>
      <c r="O85" s="12"/>
      <c r="P85" s="1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</row>
    <row r="86" spans="1:93" x14ac:dyDescent="0.2">
      <c r="A86" s="1"/>
      <c r="B86" s="1"/>
      <c r="C86" s="1"/>
      <c r="D86" s="1"/>
      <c r="E86" s="1"/>
      <c r="F86" s="1"/>
      <c r="G86" s="1"/>
      <c r="H86" s="1"/>
      <c r="I86" s="1"/>
      <c r="J86" s="12"/>
      <c r="K86" s="12"/>
      <c r="L86" s="44"/>
      <c r="M86" s="12"/>
      <c r="N86" s="12"/>
      <c r="O86" s="12"/>
      <c r="P86" s="1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</row>
    <row r="87" spans="1:93" x14ac:dyDescent="0.2">
      <c r="A87" s="1"/>
      <c r="B87" s="1"/>
      <c r="C87" s="1"/>
      <c r="D87" s="1"/>
      <c r="E87" s="1"/>
      <c r="F87" s="1"/>
      <c r="G87" s="1"/>
      <c r="H87" s="1"/>
      <c r="I87" s="1"/>
      <c r="J87" s="12"/>
      <c r="K87" s="12"/>
      <c r="L87" s="44"/>
      <c r="M87" s="12"/>
      <c r="N87" s="12"/>
      <c r="O87" s="12"/>
      <c r="P87" s="1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</row>
    <row r="88" spans="1:93" x14ac:dyDescent="0.2">
      <c r="A88" s="1"/>
      <c r="B88" s="1"/>
      <c r="C88" s="1"/>
      <c r="D88" s="1"/>
      <c r="E88" s="1"/>
      <c r="F88" s="1"/>
      <c r="G88" s="1"/>
      <c r="H88" s="1"/>
      <c r="I88" s="1"/>
      <c r="J88" s="12"/>
      <c r="K88" s="12"/>
      <c r="L88" s="44"/>
      <c r="M88" s="12"/>
      <c r="N88" s="12"/>
      <c r="O88" s="12"/>
      <c r="P88" s="1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</row>
    <row r="89" spans="1:93" x14ac:dyDescent="0.2">
      <c r="A89" s="1"/>
      <c r="B89" s="1"/>
      <c r="C89" s="1"/>
      <c r="D89" s="1"/>
      <c r="E89" s="1"/>
      <c r="F89" s="1"/>
      <c r="G89" s="1"/>
      <c r="H89" s="1"/>
      <c r="I89" s="1"/>
      <c r="J89" s="12"/>
      <c r="K89" s="12"/>
      <c r="L89" s="44"/>
      <c r="M89" s="12"/>
      <c r="N89" s="12"/>
      <c r="O89" s="12"/>
      <c r="P89" s="1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</row>
    <row r="90" spans="1:93" x14ac:dyDescent="0.2">
      <c r="A90" s="1"/>
      <c r="B90" s="1"/>
      <c r="C90" s="1"/>
      <c r="D90" s="1"/>
      <c r="E90" s="1"/>
      <c r="F90" s="1"/>
      <c r="G90" s="1"/>
      <c r="H90" s="1"/>
      <c r="I90" s="1"/>
      <c r="J90" s="12"/>
      <c r="K90" s="12"/>
      <c r="L90" s="44"/>
      <c r="M90" s="12"/>
      <c r="N90" s="12"/>
      <c r="O90" s="12"/>
      <c r="P90" s="1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</row>
    <row r="91" spans="1:93" x14ac:dyDescent="0.2">
      <c r="A91" s="1"/>
      <c r="B91" s="1"/>
      <c r="C91" s="1"/>
      <c r="D91" s="1"/>
      <c r="E91" s="1"/>
      <c r="F91" s="1"/>
      <c r="G91" s="1"/>
      <c r="H91" s="1"/>
      <c r="I91" s="1"/>
      <c r="J91" s="12"/>
      <c r="K91" s="12"/>
      <c r="L91" s="44"/>
      <c r="M91" s="12"/>
      <c r="N91" s="12"/>
      <c r="O91" s="12"/>
      <c r="P91" s="1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</row>
    <row r="92" spans="1:93" x14ac:dyDescent="0.2">
      <c r="A92" s="1"/>
      <c r="B92" s="1"/>
      <c r="C92" s="1"/>
      <c r="D92" s="1"/>
      <c r="E92" s="1"/>
      <c r="F92" s="1"/>
      <c r="G92" s="1"/>
      <c r="H92" s="1"/>
      <c r="I92" s="1"/>
      <c r="J92" s="12"/>
      <c r="K92" s="12"/>
      <c r="L92" s="44"/>
      <c r="M92" s="12"/>
      <c r="N92" s="12"/>
      <c r="O92" s="12"/>
      <c r="P92" s="1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</row>
    <row r="93" spans="1:93" x14ac:dyDescent="0.2">
      <c r="A93" s="1"/>
      <c r="B93" s="1"/>
      <c r="C93" s="1"/>
      <c r="D93" s="1"/>
      <c r="E93" s="1"/>
      <c r="F93" s="1"/>
      <c r="G93" s="1"/>
      <c r="H93" s="1"/>
      <c r="I93" s="1"/>
      <c r="J93" s="12"/>
      <c r="K93" s="12"/>
      <c r="L93" s="44"/>
      <c r="M93" s="12"/>
      <c r="N93" s="12"/>
      <c r="O93" s="12"/>
      <c r="P93" s="1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</row>
    <row r="94" spans="1:93" x14ac:dyDescent="0.2">
      <c r="A94" s="1"/>
      <c r="B94" s="1"/>
      <c r="C94" s="1"/>
      <c r="D94" s="1"/>
      <c r="E94" s="1"/>
      <c r="F94" s="1"/>
      <c r="G94" s="1"/>
      <c r="H94" s="1"/>
      <c r="I94" s="1"/>
      <c r="J94" s="12"/>
      <c r="K94" s="12"/>
      <c r="L94" s="44"/>
      <c r="M94" s="12"/>
      <c r="N94" s="12"/>
      <c r="O94" s="12"/>
      <c r="P94" s="1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</row>
    <row r="95" spans="1:93" x14ac:dyDescent="0.2">
      <c r="A95" s="1"/>
      <c r="B95" s="1"/>
      <c r="C95" s="1"/>
      <c r="D95" s="1"/>
      <c r="E95" s="1"/>
      <c r="F95" s="1"/>
      <c r="G95" s="1"/>
      <c r="H95" s="1"/>
      <c r="I95" s="1"/>
      <c r="J95" s="12"/>
      <c r="K95" s="12"/>
      <c r="L95" s="44"/>
      <c r="M95" s="12"/>
      <c r="N95" s="12"/>
      <c r="O95" s="12"/>
      <c r="P95" s="1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</row>
    <row r="96" spans="1:93" x14ac:dyDescent="0.2">
      <c r="A96" s="1"/>
      <c r="B96" s="1"/>
      <c r="C96" s="1"/>
      <c r="D96" s="1"/>
      <c r="E96" s="1"/>
      <c r="F96" s="1"/>
      <c r="G96" s="1"/>
      <c r="H96" s="1"/>
      <c r="I96" s="1"/>
      <c r="J96" s="12"/>
      <c r="K96" s="12"/>
      <c r="L96" s="44"/>
      <c r="M96" s="12"/>
      <c r="N96" s="12"/>
      <c r="O96" s="12"/>
      <c r="P96" s="1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</row>
    <row r="97" spans="1:93" x14ac:dyDescent="0.2">
      <c r="A97" s="1"/>
      <c r="B97" s="1"/>
      <c r="C97" s="1"/>
      <c r="D97" s="1"/>
      <c r="E97" s="1"/>
      <c r="F97" s="1"/>
      <c r="G97" s="1"/>
      <c r="H97" s="1"/>
      <c r="I97" s="1"/>
      <c r="J97" s="12"/>
      <c r="K97" s="12"/>
      <c r="L97" s="44"/>
      <c r="M97" s="12"/>
      <c r="N97" s="12"/>
      <c r="O97" s="12"/>
      <c r="P97" s="1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</row>
    <row r="98" spans="1:93" x14ac:dyDescent="0.2">
      <c r="A98" s="1"/>
      <c r="B98" s="1"/>
      <c r="C98" s="1"/>
      <c r="D98" s="1"/>
      <c r="E98" s="1"/>
      <c r="F98" s="1"/>
      <c r="G98" s="1"/>
      <c r="H98" s="1"/>
      <c r="I98" s="1"/>
      <c r="J98" s="12"/>
      <c r="K98" s="12"/>
      <c r="L98" s="44"/>
      <c r="M98" s="12"/>
      <c r="N98" s="12"/>
      <c r="O98" s="12"/>
      <c r="P98" s="1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</row>
    <row r="99" spans="1:93" x14ac:dyDescent="0.2">
      <c r="A99" s="1"/>
      <c r="B99" s="1"/>
      <c r="C99" s="1"/>
      <c r="D99" s="1"/>
      <c r="E99" s="1"/>
      <c r="F99" s="1"/>
      <c r="G99" s="1"/>
      <c r="H99" s="1"/>
      <c r="I99" s="1"/>
      <c r="J99" s="12"/>
      <c r="K99" s="12"/>
      <c r="L99" s="44"/>
      <c r="M99" s="12"/>
      <c r="N99" s="12"/>
      <c r="O99" s="12"/>
      <c r="P99" s="1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</row>
    <row r="100" spans="1:9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2"/>
      <c r="K100" s="12"/>
      <c r="L100" s="44"/>
      <c r="M100" s="12"/>
      <c r="N100" s="12"/>
      <c r="O100" s="12"/>
      <c r="P100" s="1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</row>
    <row r="101" spans="1:9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2"/>
      <c r="K101" s="12"/>
      <c r="L101" s="44"/>
      <c r="M101" s="12"/>
      <c r="N101" s="12"/>
      <c r="O101" s="12"/>
      <c r="P101" s="1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</row>
    <row r="102" spans="1:9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2"/>
      <c r="K102" s="12"/>
      <c r="L102" s="44"/>
      <c r="M102" s="12"/>
      <c r="N102" s="12"/>
      <c r="O102" s="12"/>
      <c r="P102" s="1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</row>
    <row r="103" spans="1:9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2"/>
      <c r="K103" s="12"/>
      <c r="L103" s="44"/>
      <c r="M103" s="12"/>
      <c r="N103" s="12"/>
      <c r="O103" s="12"/>
      <c r="P103" s="1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</row>
    <row r="104" spans="1:9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2"/>
      <c r="K104" s="12"/>
      <c r="L104" s="44"/>
      <c r="M104" s="12"/>
      <c r="N104" s="12"/>
      <c r="O104" s="12"/>
      <c r="P104" s="1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</row>
    <row r="105" spans="1:9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2"/>
      <c r="K105" s="12"/>
      <c r="L105" s="44"/>
      <c r="M105" s="12"/>
      <c r="N105" s="12"/>
      <c r="O105" s="12"/>
      <c r="P105" s="1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</row>
    <row r="106" spans="1:9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2"/>
      <c r="K106" s="12"/>
      <c r="L106" s="44"/>
      <c r="M106" s="12"/>
      <c r="N106" s="12"/>
      <c r="O106" s="12"/>
      <c r="P106" s="1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</row>
    <row r="107" spans="1:9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2"/>
      <c r="K107" s="12"/>
      <c r="L107" s="44"/>
      <c r="M107" s="12"/>
      <c r="N107" s="12"/>
      <c r="O107" s="12"/>
      <c r="P107" s="1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</row>
    <row r="108" spans="1:9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2"/>
      <c r="K108" s="12"/>
      <c r="L108" s="44"/>
      <c r="M108" s="12"/>
      <c r="N108" s="12"/>
      <c r="O108" s="12"/>
      <c r="P108" s="1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</row>
    <row r="109" spans="1:9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2"/>
      <c r="K109" s="12"/>
      <c r="L109" s="44"/>
      <c r="M109" s="12"/>
      <c r="N109" s="12"/>
      <c r="O109" s="12"/>
      <c r="P109" s="1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</row>
    <row r="110" spans="1:9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2"/>
      <c r="K110" s="12"/>
      <c r="L110" s="44"/>
      <c r="M110" s="12"/>
      <c r="N110" s="12"/>
      <c r="O110" s="12"/>
      <c r="P110" s="1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</row>
    <row r="111" spans="1:9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2"/>
      <c r="K111" s="12"/>
      <c r="L111" s="44"/>
      <c r="M111" s="12"/>
      <c r="N111" s="12"/>
      <c r="O111" s="12"/>
      <c r="P111" s="1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</row>
    <row r="112" spans="1:9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2"/>
      <c r="K112" s="12"/>
      <c r="L112" s="44"/>
      <c r="M112" s="12"/>
      <c r="N112" s="12"/>
      <c r="O112" s="12"/>
      <c r="P112" s="1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</row>
    <row r="113" spans="1:9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2"/>
      <c r="K113" s="12"/>
      <c r="L113" s="44"/>
      <c r="M113" s="12"/>
      <c r="N113" s="12"/>
      <c r="O113" s="12"/>
      <c r="P113" s="1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</row>
    <row r="114" spans="1:9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2"/>
      <c r="K114" s="12"/>
      <c r="L114" s="44"/>
      <c r="M114" s="12"/>
      <c r="N114" s="12"/>
      <c r="O114" s="12"/>
      <c r="P114" s="1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</row>
    <row r="115" spans="1:9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2"/>
      <c r="K115" s="12"/>
      <c r="L115" s="44"/>
      <c r="M115" s="12"/>
      <c r="N115" s="12"/>
      <c r="O115" s="12"/>
      <c r="P115" s="1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</row>
    <row r="116" spans="1:9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2"/>
      <c r="K116" s="12"/>
      <c r="L116" s="44"/>
      <c r="M116" s="12"/>
      <c r="N116" s="12"/>
      <c r="O116" s="12"/>
      <c r="P116" s="1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</row>
    <row r="117" spans="1:9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2"/>
      <c r="K117" s="12"/>
      <c r="L117" s="44"/>
      <c r="M117" s="12"/>
      <c r="N117" s="12"/>
      <c r="O117" s="12"/>
      <c r="P117" s="1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</row>
    <row r="118" spans="1:9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2"/>
      <c r="K118" s="12"/>
      <c r="L118" s="44"/>
      <c r="M118" s="12"/>
      <c r="N118" s="12"/>
      <c r="O118" s="12"/>
      <c r="P118" s="1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</row>
    <row r="119" spans="1:9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2"/>
      <c r="K119" s="12"/>
      <c r="L119" s="44"/>
      <c r="M119" s="12"/>
      <c r="N119" s="12"/>
      <c r="O119" s="12"/>
      <c r="P119" s="1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</row>
    <row r="120" spans="1:9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2"/>
      <c r="K120" s="12"/>
      <c r="L120" s="44"/>
      <c r="M120" s="12"/>
      <c r="N120" s="12"/>
      <c r="O120" s="12"/>
      <c r="P120" s="1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</row>
    <row r="121" spans="1:9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2"/>
      <c r="K121" s="12"/>
      <c r="L121" s="44"/>
      <c r="M121" s="12"/>
      <c r="N121" s="12"/>
      <c r="O121" s="12"/>
      <c r="P121" s="1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</row>
    <row r="122" spans="1:9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2"/>
      <c r="K122" s="12"/>
      <c r="L122" s="44"/>
      <c r="M122" s="12"/>
      <c r="N122" s="12"/>
      <c r="O122" s="12"/>
      <c r="P122" s="1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</row>
    <row r="123" spans="1:9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2"/>
      <c r="K123" s="12"/>
      <c r="L123" s="44"/>
      <c r="M123" s="12"/>
      <c r="N123" s="12"/>
      <c r="O123" s="12"/>
      <c r="P123" s="1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</row>
    <row r="124" spans="1:9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2"/>
      <c r="K124" s="12"/>
      <c r="L124" s="44"/>
      <c r="M124" s="12"/>
      <c r="N124" s="12"/>
      <c r="O124" s="12"/>
      <c r="P124" s="1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</row>
    <row r="125" spans="1:9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2"/>
      <c r="K125" s="12"/>
      <c r="L125" s="44"/>
      <c r="M125" s="12"/>
      <c r="N125" s="12"/>
      <c r="O125" s="12"/>
      <c r="P125" s="1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</row>
    <row r="126" spans="1:9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2"/>
      <c r="K126" s="12"/>
      <c r="L126" s="44"/>
      <c r="M126" s="12"/>
      <c r="N126" s="12"/>
      <c r="O126" s="12"/>
      <c r="P126" s="1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</row>
    <row r="127" spans="1:9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2"/>
      <c r="K127" s="12"/>
      <c r="L127" s="44"/>
      <c r="M127" s="12"/>
      <c r="N127" s="12"/>
      <c r="O127" s="12"/>
      <c r="P127" s="1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</row>
    <row r="128" spans="1:9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2"/>
      <c r="K128" s="12"/>
      <c r="L128" s="44"/>
      <c r="M128" s="12"/>
      <c r="N128" s="12"/>
      <c r="O128" s="12"/>
      <c r="P128" s="1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</row>
    <row r="129" spans="1:9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2"/>
      <c r="K129" s="12"/>
      <c r="L129" s="44"/>
      <c r="M129" s="12"/>
      <c r="N129" s="12"/>
      <c r="O129" s="12"/>
      <c r="P129" s="1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</row>
    <row r="130" spans="1:9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2"/>
      <c r="K130" s="12"/>
      <c r="L130" s="44"/>
      <c r="M130" s="12"/>
      <c r="N130" s="12"/>
      <c r="O130" s="12"/>
      <c r="P130" s="1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</row>
    <row r="131" spans="1:9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2"/>
      <c r="K131" s="12"/>
      <c r="L131" s="44"/>
      <c r="M131" s="12"/>
      <c r="N131" s="12"/>
      <c r="O131" s="12"/>
      <c r="P131" s="1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</row>
    <row r="132" spans="1:9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2"/>
      <c r="K132" s="12"/>
      <c r="L132" s="44"/>
      <c r="M132" s="12"/>
      <c r="N132" s="12"/>
      <c r="O132" s="12"/>
      <c r="P132" s="1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</row>
    <row r="133" spans="1:9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2"/>
      <c r="K133" s="12"/>
      <c r="L133" s="44"/>
      <c r="M133" s="12"/>
      <c r="N133" s="12"/>
      <c r="O133" s="12"/>
      <c r="P133" s="1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</row>
    <row r="134" spans="1:9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2"/>
      <c r="K134" s="12"/>
      <c r="L134" s="44"/>
      <c r="M134" s="12"/>
      <c r="N134" s="12"/>
      <c r="O134" s="12"/>
      <c r="P134" s="1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</row>
    <row r="135" spans="1:9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2"/>
      <c r="K135" s="12"/>
      <c r="L135" s="44"/>
      <c r="M135" s="12"/>
      <c r="N135" s="12"/>
      <c r="O135" s="12"/>
      <c r="P135" s="1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</row>
    <row r="136" spans="1:93" x14ac:dyDescent="0.2">
      <c r="J136" s="89"/>
      <c r="K136" s="89"/>
      <c r="L136" s="44"/>
      <c r="M136" s="89"/>
      <c r="N136" s="89"/>
      <c r="O136" s="89"/>
      <c r="P136" s="89"/>
    </row>
    <row r="137" spans="1:93" x14ac:dyDescent="0.2">
      <c r="J137" s="89"/>
      <c r="K137" s="89"/>
      <c r="L137" s="44"/>
      <c r="M137" s="89"/>
      <c r="N137" s="89"/>
      <c r="O137" s="89"/>
      <c r="P137" s="89"/>
    </row>
    <row r="138" spans="1:93" x14ac:dyDescent="0.2">
      <c r="J138" s="89"/>
      <c r="K138" s="89"/>
      <c r="L138" s="44"/>
      <c r="M138" s="89"/>
      <c r="N138" s="89"/>
      <c r="O138" s="89"/>
      <c r="P138" s="89"/>
    </row>
    <row r="139" spans="1:93" x14ac:dyDescent="0.2">
      <c r="J139" s="89"/>
      <c r="K139" s="89"/>
      <c r="L139" s="44"/>
      <c r="M139" s="89"/>
      <c r="N139" s="89"/>
      <c r="O139" s="89"/>
      <c r="P139" s="89"/>
    </row>
    <row r="140" spans="1:93" x14ac:dyDescent="0.2">
      <c r="J140" s="89"/>
      <c r="K140" s="89"/>
      <c r="L140" s="44"/>
      <c r="M140" s="89"/>
      <c r="N140" s="89"/>
      <c r="O140" s="89"/>
      <c r="P140" s="89"/>
    </row>
    <row r="141" spans="1:93" x14ac:dyDescent="0.2">
      <c r="J141" s="89"/>
      <c r="K141" s="89"/>
      <c r="L141" s="44"/>
      <c r="M141" s="89"/>
      <c r="N141" s="89"/>
      <c r="O141" s="89"/>
      <c r="P141" s="89"/>
    </row>
    <row r="142" spans="1:93" x14ac:dyDescent="0.2">
      <c r="J142" s="89"/>
      <c r="K142" s="89"/>
      <c r="L142" s="44"/>
      <c r="M142" s="89"/>
      <c r="N142" s="89"/>
      <c r="O142" s="89"/>
      <c r="P142" s="89"/>
    </row>
    <row r="143" spans="1:93" x14ac:dyDescent="0.2">
      <c r="J143" s="89"/>
      <c r="K143" s="89"/>
      <c r="L143" s="44"/>
      <c r="M143" s="89"/>
      <c r="N143" s="89"/>
      <c r="O143" s="89"/>
      <c r="P143" s="89"/>
    </row>
    <row r="144" spans="1:93" x14ac:dyDescent="0.2">
      <c r="J144" s="89"/>
      <c r="K144" s="89"/>
      <c r="L144" s="44"/>
      <c r="M144" s="89"/>
      <c r="N144" s="89"/>
      <c r="O144" s="89"/>
      <c r="P144" s="89"/>
    </row>
    <row r="145" spans="10:16" x14ac:dyDescent="0.2">
      <c r="J145" s="89"/>
      <c r="K145" s="89"/>
      <c r="L145" s="44"/>
      <c r="M145" s="89"/>
      <c r="N145" s="89"/>
      <c r="O145" s="89"/>
      <c r="P145" s="89"/>
    </row>
    <row r="146" spans="10:16" x14ac:dyDescent="0.2">
      <c r="J146" s="89"/>
      <c r="K146" s="89"/>
      <c r="L146" s="44"/>
      <c r="M146" s="89"/>
      <c r="N146" s="89"/>
      <c r="O146" s="89"/>
      <c r="P146" s="89"/>
    </row>
    <row r="147" spans="10:16" x14ac:dyDescent="0.2">
      <c r="J147" s="89"/>
      <c r="K147" s="89"/>
      <c r="L147" s="44"/>
      <c r="M147" s="89"/>
      <c r="N147" s="89"/>
      <c r="O147" s="89"/>
      <c r="P147" s="89"/>
    </row>
    <row r="148" spans="10:16" x14ac:dyDescent="0.2">
      <c r="J148" s="89"/>
      <c r="K148" s="89"/>
      <c r="L148" s="44"/>
      <c r="M148" s="89"/>
      <c r="N148" s="89"/>
      <c r="O148" s="89"/>
      <c r="P148" s="89"/>
    </row>
    <row r="149" spans="10:16" x14ac:dyDescent="0.2">
      <c r="J149" s="89"/>
      <c r="K149" s="89"/>
      <c r="L149" s="44"/>
      <c r="M149" s="89"/>
      <c r="N149" s="89"/>
      <c r="O149" s="89"/>
      <c r="P149" s="89"/>
    </row>
    <row r="150" spans="10:16" x14ac:dyDescent="0.2">
      <c r="J150" s="89"/>
      <c r="K150" s="89"/>
      <c r="L150" s="44"/>
      <c r="M150" s="89"/>
      <c r="N150" s="89"/>
      <c r="O150" s="89"/>
      <c r="P150" s="89"/>
    </row>
    <row r="151" spans="10:16" x14ac:dyDescent="0.2">
      <c r="J151" s="89"/>
      <c r="K151" s="89"/>
      <c r="L151" s="44"/>
      <c r="M151" s="89"/>
      <c r="N151" s="89"/>
      <c r="O151" s="89"/>
      <c r="P151" s="89"/>
    </row>
    <row r="152" spans="10:16" x14ac:dyDescent="0.2">
      <c r="J152" s="89"/>
      <c r="K152" s="89"/>
      <c r="L152" s="44"/>
      <c r="M152" s="89"/>
      <c r="N152" s="89"/>
      <c r="O152" s="89"/>
      <c r="P152" s="89"/>
    </row>
    <row r="153" spans="10:16" x14ac:dyDescent="0.2">
      <c r="J153" s="89"/>
      <c r="K153" s="89"/>
      <c r="L153" s="44"/>
      <c r="M153" s="89"/>
      <c r="N153" s="89"/>
      <c r="O153" s="89"/>
      <c r="P153" s="89"/>
    </row>
    <row r="154" spans="10:16" x14ac:dyDescent="0.2">
      <c r="J154" s="89"/>
      <c r="K154" s="89"/>
      <c r="L154" s="44"/>
      <c r="M154" s="89"/>
      <c r="N154" s="89"/>
      <c r="O154" s="89"/>
      <c r="P154" s="89"/>
    </row>
    <row r="155" spans="10:16" x14ac:dyDescent="0.2">
      <c r="J155" s="89"/>
      <c r="K155" s="89"/>
      <c r="L155" s="44"/>
      <c r="M155" s="89"/>
      <c r="N155" s="89"/>
      <c r="O155" s="89"/>
      <c r="P155" s="89"/>
    </row>
    <row r="156" spans="10:16" x14ac:dyDescent="0.2">
      <c r="J156" s="89"/>
      <c r="K156" s="89"/>
      <c r="L156" s="44"/>
      <c r="M156" s="89"/>
      <c r="N156" s="89"/>
      <c r="O156" s="89"/>
      <c r="P156" s="89"/>
    </row>
    <row r="157" spans="10:16" x14ac:dyDescent="0.2">
      <c r="J157" s="89"/>
      <c r="K157" s="89"/>
      <c r="L157" s="44"/>
      <c r="M157" s="89"/>
      <c r="N157" s="89"/>
      <c r="O157" s="89"/>
      <c r="P157" s="89"/>
    </row>
    <row r="158" spans="10:16" x14ac:dyDescent="0.2">
      <c r="J158" s="89"/>
      <c r="K158" s="89"/>
      <c r="L158" s="44"/>
      <c r="M158" s="89"/>
      <c r="N158" s="89"/>
      <c r="O158" s="89"/>
      <c r="P158" s="89"/>
    </row>
    <row r="159" spans="10:16" x14ac:dyDescent="0.2">
      <c r="J159" s="89"/>
      <c r="K159" s="89"/>
      <c r="L159" s="44"/>
      <c r="M159" s="89"/>
      <c r="N159" s="89"/>
      <c r="O159" s="89"/>
      <c r="P159" s="89"/>
    </row>
    <row r="160" spans="10:16" x14ac:dyDescent="0.2">
      <c r="J160" s="89"/>
      <c r="K160" s="89"/>
      <c r="L160" s="44"/>
      <c r="M160" s="89"/>
      <c r="N160" s="89"/>
      <c r="O160" s="89"/>
      <c r="P160" s="89"/>
    </row>
    <row r="161" spans="10:16" x14ac:dyDescent="0.2">
      <c r="J161" s="89"/>
      <c r="K161" s="89"/>
      <c r="L161" s="44"/>
      <c r="M161" s="89"/>
      <c r="N161" s="89"/>
      <c r="O161" s="89"/>
      <c r="P161" s="89"/>
    </row>
    <row r="162" spans="10:16" x14ac:dyDescent="0.2">
      <c r="J162" s="89"/>
      <c r="K162" s="89"/>
      <c r="L162" s="44"/>
      <c r="M162" s="89"/>
      <c r="N162" s="89"/>
      <c r="O162" s="89"/>
      <c r="P162" s="89"/>
    </row>
    <row r="163" spans="10:16" x14ac:dyDescent="0.2">
      <c r="J163" s="89"/>
      <c r="K163" s="89"/>
      <c r="L163" s="44"/>
      <c r="M163" s="89"/>
      <c r="N163" s="89"/>
      <c r="O163" s="89"/>
      <c r="P163" s="89"/>
    </row>
    <row r="164" spans="10:16" x14ac:dyDescent="0.2">
      <c r="J164" s="89"/>
      <c r="K164" s="89"/>
      <c r="L164" s="44"/>
      <c r="M164" s="89"/>
      <c r="N164" s="89"/>
      <c r="O164" s="89"/>
      <c r="P164" s="89"/>
    </row>
    <row r="165" spans="10:16" x14ac:dyDescent="0.2">
      <c r="J165" s="89"/>
      <c r="K165" s="89"/>
      <c r="L165" s="44"/>
      <c r="M165" s="89"/>
      <c r="N165" s="89"/>
      <c r="O165" s="89"/>
      <c r="P165" s="89"/>
    </row>
    <row r="166" spans="10:16" x14ac:dyDescent="0.2">
      <c r="L166" s="44"/>
    </row>
    <row r="167" spans="10:16" x14ac:dyDescent="0.2">
      <c r="L167" s="44"/>
    </row>
    <row r="168" spans="10:16" x14ac:dyDescent="0.2">
      <c r="L168" s="44"/>
    </row>
    <row r="169" spans="10:16" x14ac:dyDescent="0.2">
      <c r="L169" s="44"/>
    </row>
    <row r="170" spans="10:16" x14ac:dyDescent="0.2">
      <c r="L170" s="44"/>
    </row>
    <row r="171" spans="10:16" x14ac:dyDescent="0.2">
      <c r="L171" s="44"/>
    </row>
    <row r="172" spans="10:16" x14ac:dyDescent="0.2">
      <c r="L172" s="44"/>
    </row>
    <row r="173" spans="10:16" x14ac:dyDescent="0.2">
      <c r="L173" s="44"/>
    </row>
    <row r="174" spans="10:16" x14ac:dyDescent="0.2">
      <c r="L174" s="44"/>
    </row>
    <row r="175" spans="10:16" x14ac:dyDescent="0.2">
      <c r="L175" s="44"/>
    </row>
    <row r="176" spans="10:16" x14ac:dyDescent="0.2">
      <c r="L176" s="44"/>
    </row>
    <row r="177" spans="12:12" x14ac:dyDescent="0.2">
      <c r="L177" s="44"/>
    </row>
    <row r="178" spans="12:12" x14ac:dyDescent="0.2">
      <c r="L178" s="44"/>
    </row>
    <row r="179" spans="12:12" x14ac:dyDescent="0.2">
      <c r="L179" s="44"/>
    </row>
    <row r="180" spans="12:12" x14ac:dyDescent="0.2">
      <c r="L180" s="44"/>
    </row>
    <row r="181" spans="12:12" x14ac:dyDescent="0.2">
      <c r="L181" s="44"/>
    </row>
    <row r="182" spans="12:12" x14ac:dyDescent="0.2">
      <c r="L182" s="44"/>
    </row>
    <row r="183" spans="12:12" x14ac:dyDescent="0.2">
      <c r="L183" s="44"/>
    </row>
    <row r="184" spans="12:12" x14ac:dyDescent="0.2">
      <c r="L184" s="44"/>
    </row>
    <row r="185" spans="12:12" x14ac:dyDescent="0.2">
      <c r="L185" s="44"/>
    </row>
    <row r="186" spans="12:12" x14ac:dyDescent="0.2">
      <c r="L186" s="44"/>
    </row>
    <row r="187" spans="12:12" x14ac:dyDescent="0.2">
      <c r="L187" s="44"/>
    </row>
    <row r="188" spans="12:12" x14ac:dyDescent="0.2">
      <c r="L188" s="44"/>
    </row>
    <row r="189" spans="12:12" x14ac:dyDescent="0.2">
      <c r="L189" s="44"/>
    </row>
    <row r="190" spans="12:12" x14ac:dyDescent="0.2">
      <c r="L190" s="44"/>
    </row>
    <row r="191" spans="12:12" x14ac:dyDescent="0.2">
      <c r="L191" s="44"/>
    </row>
    <row r="192" spans="12:12" x14ac:dyDescent="0.2">
      <c r="L192" s="44"/>
    </row>
    <row r="193" spans="12:12" x14ac:dyDescent="0.2">
      <c r="L193" s="44"/>
    </row>
    <row r="194" spans="12:12" x14ac:dyDescent="0.2">
      <c r="L194" s="44"/>
    </row>
    <row r="195" spans="12:12" x14ac:dyDescent="0.2">
      <c r="L195" s="44"/>
    </row>
    <row r="196" spans="12:12" x14ac:dyDescent="0.2">
      <c r="L196" s="44"/>
    </row>
    <row r="197" spans="12:12" x14ac:dyDescent="0.2">
      <c r="L197" s="44"/>
    </row>
    <row r="198" spans="12:12" x14ac:dyDescent="0.2">
      <c r="L198" s="44"/>
    </row>
    <row r="199" spans="12:12" x14ac:dyDescent="0.2">
      <c r="L199" s="44"/>
    </row>
    <row r="200" spans="12:12" x14ac:dyDescent="0.2">
      <c r="L200" s="44"/>
    </row>
    <row r="201" spans="12:12" x14ac:dyDescent="0.2">
      <c r="L201" s="44"/>
    </row>
    <row r="202" spans="12:12" x14ac:dyDescent="0.2">
      <c r="L202" s="44"/>
    </row>
    <row r="203" spans="12:12" x14ac:dyDescent="0.2">
      <c r="L203" s="44"/>
    </row>
    <row r="204" spans="12:12" x14ac:dyDescent="0.2">
      <c r="L204" s="44"/>
    </row>
    <row r="205" spans="12:12" x14ac:dyDescent="0.2">
      <c r="L205" s="44"/>
    </row>
    <row r="206" spans="12:12" x14ac:dyDescent="0.2">
      <c r="L206" s="44"/>
    </row>
    <row r="207" spans="12:12" x14ac:dyDescent="0.2">
      <c r="L207" s="44"/>
    </row>
    <row r="208" spans="12:12" x14ac:dyDescent="0.2">
      <c r="L208" s="44"/>
    </row>
    <row r="209" spans="12:12" x14ac:dyDescent="0.2">
      <c r="L209" s="44"/>
    </row>
    <row r="210" spans="12:12" x14ac:dyDescent="0.2">
      <c r="L210" s="44"/>
    </row>
    <row r="211" spans="12:12" x14ac:dyDescent="0.2">
      <c r="L211" s="44"/>
    </row>
    <row r="212" spans="12:12" x14ac:dyDescent="0.2">
      <c r="L212" s="44"/>
    </row>
    <row r="213" spans="12:12" x14ac:dyDescent="0.2">
      <c r="L213" s="44"/>
    </row>
    <row r="214" spans="12:12" x14ac:dyDescent="0.2">
      <c r="L214" s="44"/>
    </row>
    <row r="215" spans="12:12" x14ac:dyDescent="0.2">
      <c r="L215" s="44"/>
    </row>
    <row r="216" spans="12:12" x14ac:dyDescent="0.2">
      <c r="L216" s="44"/>
    </row>
    <row r="217" spans="12:12" x14ac:dyDescent="0.2">
      <c r="L217" s="44"/>
    </row>
    <row r="218" spans="12:12" x14ac:dyDescent="0.2">
      <c r="L218" s="44"/>
    </row>
    <row r="219" spans="12:12" x14ac:dyDescent="0.2">
      <c r="L219" s="44"/>
    </row>
    <row r="220" spans="12:12" x14ac:dyDescent="0.2">
      <c r="L220" s="44"/>
    </row>
    <row r="221" spans="12:12" x14ac:dyDescent="0.2">
      <c r="L221" s="44"/>
    </row>
    <row r="222" spans="12:12" x14ac:dyDescent="0.2">
      <c r="L222" s="44"/>
    </row>
    <row r="223" spans="12:12" x14ac:dyDescent="0.2">
      <c r="L223" s="44"/>
    </row>
    <row r="224" spans="12:12" x14ac:dyDescent="0.2">
      <c r="L224" s="44"/>
    </row>
    <row r="225" spans="12:12" x14ac:dyDescent="0.2">
      <c r="L225" s="44"/>
    </row>
    <row r="226" spans="12:12" x14ac:dyDescent="0.2">
      <c r="L226" s="44"/>
    </row>
    <row r="227" spans="12:12" x14ac:dyDescent="0.2">
      <c r="L227" s="44"/>
    </row>
    <row r="228" spans="12:12" x14ac:dyDescent="0.2">
      <c r="L228" s="44"/>
    </row>
    <row r="229" spans="12:12" x14ac:dyDescent="0.2">
      <c r="L229" s="44"/>
    </row>
    <row r="230" spans="12:12" x14ac:dyDescent="0.2">
      <c r="L230" s="44"/>
    </row>
    <row r="231" spans="12:12" x14ac:dyDescent="0.2">
      <c r="L231" s="44"/>
    </row>
    <row r="232" spans="12:12" x14ac:dyDescent="0.2">
      <c r="L232" s="44"/>
    </row>
    <row r="233" spans="12:12" x14ac:dyDescent="0.2">
      <c r="L233" s="44"/>
    </row>
    <row r="234" spans="12:12" x14ac:dyDescent="0.2">
      <c r="L234" s="44"/>
    </row>
    <row r="235" spans="12:12" x14ac:dyDescent="0.2">
      <c r="L235" s="44"/>
    </row>
    <row r="236" spans="12:12" x14ac:dyDescent="0.2">
      <c r="L236" s="44"/>
    </row>
    <row r="237" spans="12:12" x14ac:dyDescent="0.2">
      <c r="L237" s="44"/>
    </row>
    <row r="238" spans="12:12" x14ac:dyDescent="0.2">
      <c r="L238" s="44"/>
    </row>
    <row r="239" spans="12:12" x14ac:dyDescent="0.2">
      <c r="L239" s="44"/>
    </row>
    <row r="240" spans="12:12" x14ac:dyDescent="0.2">
      <c r="L240" s="44"/>
    </row>
    <row r="241" spans="12:12" x14ac:dyDescent="0.2">
      <c r="L241" s="44"/>
    </row>
    <row r="242" spans="12:12" x14ac:dyDescent="0.2">
      <c r="L242" s="44"/>
    </row>
    <row r="243" spans="12:12" x14ac:dyDescent="0.2">
      <c r="L243" s="44"/>
    </row>
    <row r="244" spans="12:12" x14ac:dyDescent="0.2">
      <c r="L244" s="44"/>
    </row>
    <row r="245" spans="12:12" x14ac:dyDescent="0.2">
      <c r="L245" s="44"/>
    </row>
    <row r="246" spans="12:12" x14ac:dyDescent="0.2">
      <c r="L246" s="44"/>
    </row>
    <row r="247" spans="12:12" x14ac:dyDescent="0.2">
      <c r="L247" s="44"/>
    </row>
    <row r="248" spans="12:12" x14ac:dyDescent="0.2">
      <c r="L248" s="44"/>
    </row>
    <row r="249" spans="12:12" x14ac:dyDescent="0.2">
      <c r="L249" s="44"/>
    </row>
    <row r="250" spans="12:12" x14ac:dyDescent="0.2">
      <c r="L250" s="44"/>
    </row>
    <row r="251" spans="12:12" x14ac:dyDescent="0.2">
      <c r="L251" s="44"/>
    </row>
    <row r="252" spans="12:12" x14ac:dyDescent="0.2">
      <c r="L252" s="44"/>
    </row>
    <row r="253" spans="12:12" x14ac:dyDescent="0.2">
      <c r="L253" s="44"/>
    </row>
    <row r="254" spans="12:12" x14ac:dyDescent="0.2">
      <c r="L254" s="44"/>
    </row>
    <row r="255" spans="12:12" x14ac:dyDescent="0.2">
      <c r="L255" s="44"/>
    </row>
    <row r="256" spans="12:12" x14ac:dyDescent="0.2">
      <c r="L256" s="44"/>
    </row>
    <row r="257" spans="12:12" x14ac:dyDescent="0.2">
      <c r="L257" s="44"/>
    </row>
    <row r="258" spans="12:12" x14ac:dyDescent="0.2">
      <c r="L258" s="44"/>
    </row>
    <row r="259" spans="12:12" x14ac:dyDescent="0.2">
      <c r="L259" s="44"/>
    </row>
    <row r="260" spans="12:12" x14ac:dyDescent="0.2">
      <c r="L260" s="44"/>
    </row>
    <row r="261" spans="12:12" x14ac:dyDescent="0.2">
      <c r="L261" s="44"/>
    </row>
    <row r="262" spans="12:12" x14ac:dyDescent="0.2">
      <c r="L262" s="44"/>
    </row>
    <row r="263" spans="12:12" x14ac:dyDescent="0.2">
      <c r="L263" s="44"/>
    </row>
    <row r="264" spans="12:12" x14ac:dyDescent="0.2">
      <c r="L264" s="44"/>
    </row>
    <row r="265" spans="12:12" x14ac:dyDescent="0.2">
      <c r="L265" s="44"/>
    </row>
    <row r="266" spans="12:12" x14ac:dyDescent="0.2">
      <c r="L266" s="44"/>
    </row>
    <row r="267" spans="12:12" x14ac:dyDescent="0.2">
      <c r="L267" s="44"/>
    </row>
    <row r="268" spans="12:12" x14ac:dyDescent="0.2">
      <c r="L268" s="44"/>
    </row>
    <row r="269" spans="12:12" x14ac:dyDescent="0.2">
      <c r="L269" s="44"/>
    </row>
    <row r="270" spans="12:12" x14ac:dyDescent="0.2">
      <c r="L270" s="44"/>
    </row>
    <row r="271" spans="12:12" x14ac:dyDescent="0.2">
      <c r="L271" s="44"/>
    </row>
    <row r="272" spans="12:12" x14ac:dyDescent="0.2">
      <c r="L272" s="44"/>
    </row>
    <row r="273" spans="12:12" x14ac:dyDescent="0.2">
      <c r="L273" s="44"/>
    </row>
    <row r="274" spans="12:12" x14ac:dyDescent="0.2">
      <c r="L274" s="44"/>
    </row>
    <row r="275" spans="12:12" x14ac:dyDescent="0.2">
      <c r="L275" s="44"/>
    </row>
    <row r="276" spans="12:12" x14ac:dyDescent="0.2">
      <c r="L276" s="44"/>
    </row>
    <row r="277" spans="12:12" x14ac:dyDescent="0.2">
      <c r="L277" s="44"/>
    </row>
    <row r="278" spans="12:12" x14ac:dyDescent="0.2">
      <c r="L278" s="44"/>
    </row>
    <row r="279" spans="12:12" x14ac:dyDescent="0.2">
      <c r="L279" s="44"/>
    </row>
    <row r="280" spans="12:12" x14ac:dyDescent="0.2">
      <c r="L280" s="44"/>
    </row>
    <row r="281" spans="12:12" x14ac:dyDescent="0.2">
      <c r="L281" s="44"/>
    </row>
    <row r="282" spans="12:12" x14ac:dyDescent="0.2">
      <c r="L282" s="44"/>
    </row>
    <row r="283" spans="12:12" x14ac:dyDescent="0.2">
      <c r="L283" s="44"/>
    </row>
    <row r="284" spans="12:12" x14ac:dyDescent="0.2">
      <c r="L284" s="44"/>
    </row>
    <row r="285" spans="12:12" x14ac:dyDescent="0.2">
      <c r="L285" s="44"/>
    </row>
    <row r="286" spans="12:12" x14ac:dyDescent="0.2">
      <c r="L286" s="44"/>
    </row>
    <row r="287" spans="12:12" x14ac:dyDescent="0.2">
      <c r="L287" s="44"/>
    </row>
    <row r="288" spans="12:12" x14ac:dyDescent="0.2">
      <c r="L288" s="44"/>
    </row>
    <row r="289" spans="12:12" x14ac:dyDescent="0.2">
      <c r="L289" s="44"/>
    </row>
    <row r="290" spans="12:12" x14ac:dyDescent="0.2">
      <c r="L290" s="44"/>
    </row>
    <row r="291" spans="12:12" x14ac:dyDescent="0.2">
      <c r="L291" s="44"/>
    </row>
    <row r="292" spans="12:12" x14ac:dyDescent="0.2">
      <c r="L292" s="44"/>
    </row>
    <row r="293" spans="12:12" x14ac:dyDescent="0.2">
      <c r="L293" s="44"/>
    </row>
    <row r="294" spans="12:12" x14ac:dyDescent="0.2">
      <c r="L294" s="44"/>
    </row>
    <row r="295" spans="12:12" x14ac:dyDescent="0.2">
      <c r="L295" s="44"/>
    </row>
    <row r="296" spans="12:12" x14ac:dyDescent="0.2">
      <c r="L296" s="44"/>
    </row>
    <row r="297" spans="12:12" x14ac:dyDescent="0.2">
      <c r="L297" s="44"/>
    </row>
    <row r="298" spans="12:12" x14ac:dyDescent="0.2">
      <c r="L298" s="44"/>
    </row>
    <row r="299" spans="12:12" x14ac:dyDescent="0.2">
      <c r="L299" s="44"/>
    </row>
    <row r="300" spans="12:12" x14ac:dyDescent="0.2">
      <c r="L300" s="44"/>
    </row>
    <row r="301" spans="12:12" x14ac:dyDescent="0.2">
      <c r="L301" s="44"/>
    </row>
    <row r="302" spans="12:12" x14ac:dyDescent="0.2">
      <c r="L302" s="44"/>
    </row>
    <row r="303" spans="12:12" x14ac:dyDescent="0.2">
      <c r="L303" s="44"/>
    </row>
    <row r="304" spans="12:12" x14ac:dyDescent="0.2">
      <c r="L304" s="44"/>
    </row>
    <row r="305" spans="12:12" x14ac:dyDescent="0.2">
      <c r="L305" s="44"/>
    </row>
    <row r="306" spans="12:12" x14ac:dyDescent="0.2">
      <c r="L306" s="44"/>
    </row>
    <row r="307" spans="12:12" x14ac:dyDescent="0.2">
      <c r="L307" s="44"/>
    </row>
    <row r="308" spans="12:12" x14ac:dyDescent="0.2">
      <c r="L308" s="44"/>
    </row>
    <row r="309" spans="12:12" x14ac:dyDescent="0.2">
      <c r="L309" s="44"/>
    </row>
    <row r="310" spans="12:12" x14ac:dyDescent="0.2">
      <c r="L310" s="44"/>
    </row>
    <row r="311" spans="12:12" x14ac:dyDescent="0.2">
      <c r="L311" s="44"/>
    </row>
    <row r="312" spans="12:12" x14ac:dyDescent="0.2">
      <c r="L312" s="44"/>
    </row>
    <row r="313" spans="12:12" x14ac:dyDescent="0.2">
      <c r="L313" s="44"/>
    </row>
    <row r="314" spans="12:12" x14ac:dyDescent="0.2">
      <c r="L314" s="44"/>
    </row>
    <row r="315" spans="12:12" x14ac:dyDescent="0.2">
      <c r="L315" s="44"/>
    </row>
    <row r="316" spans="12:12" x14ac:dyDescent="0.2">
      <c r="L316" s="44"/>
    </row>
    <row r="317" spans="12:12" x14ac:dyDescent="0.2">
      <c r="L317" s="44"/>
    </row>
    <row r="318" spans="12:12" x14ac:dyDescent="0.2">
      <c r="L318" s="44"/>
    </row>
    <row r="319" spans="12:12" x14ac:dyDescent="0.2">
      <c r="L319" s="44"/>
    </row>
    <row r="320" spans="12:12" x14ac:dyDescent="0.2">
      <c r="L320" s="44"/>
    </row>
    <row r="321" spans="12:12" x14ac:dyDescent="0.2">
      <c r="L321" s="44"/>
    </row>
    <row r="322" spans="12:12" x14ac:dyDescent="0.2">
      <c r="L322" s="44"/>
    </row>
    <row r="323" spans="12:12" x14ac:dyDescent="0.2">
      <c r="L323" s="44"/>
    </row>
    <row r="324" spans="12:12" x14ac:dyDescent="0.2">
      <c r="L324" s="44"/>
    </row>
    <row r="325" spans="12:12" x14ac:dyDescent="0.2">
      <c r="L325" s="44"/>
    </row>
    <row r="326" spans="12:12" x14ac:dyDescent="0.2">
      <c r="L326" s="44"/>
    </row>
    <row r="327" spans="12:12" x14ac:dyDescent="0.2">
      <c r="L327" s="44"/>
    </row>
    <row r="328" spans="12:12" x14ac:dyDescent="0.2">
      <c r="L328" s="44"/>
    </row>
    <row r="329" spans="12:12" x14ac:dyDescent="0.2">
      <c r="L329" s="44"/>
    </row>
    <row r="330" spans="12:12" x14ac:dyDescent="0.2">
      <c r="L330" s="44"/>
    </row>
    <row r="331" spans="12:12" x14ac:dyDescent="0.2">
      <c r="L331" s="44"/>
    </row>
    <row r="332" spans="12:12" x14ac:dyDescent="0.2">
      <c r="L332" s="44"/>
    </row>
    <row r="333" spans="12:12" x14ac:dyDescent="0.2">
      <c r="L333" s="44"/>
    </row>
    <row r="334" spans="12:12" x14ac:dyDescent="0.2">
      <c r="L334" s="44"/>
    </row>
    <row r="335" spans="12:12" x14ac:dyDescent="0.2">
      <c r="L335" s="44"/>
    </row>
    <row r="336" spans="12:12" x14ac:dyDescent="0.2">
      <c r="L336" s="44"/>
    </row>
    <row r="337" spans="12:12" x14ac:dyDescent="0.2">
      <c r="L337" s="44"/>
    </row>
    <row r="338" spans="12:12" x14ac:dyDescent="0.2">
      <c r="L338" s="44"/>
    </row>
    <row r="339" spans="12:12" x14ac:dyDescent="0.2">
      <c r="L339" s="44"/>
    </row>
    <row r="340" spans="12:12" x14ac:dyDescent="0.2">
      <c r="L340" s="44"/>
    </row>
    <row r="341" spans="12:12" x14ac:dyDescent="0.2">
      <c r="L341" s="44"/>
    </row>
    <row r="342" spans="12:12" x14ac:dyDescent="0.2">
      <c r="L342" s="44"/>
    </row>
    <row r="343" spans="12:12" x14ac:dyDescent="0.2">
      <c r="L343" s="44"/>
    </row>
    <row r="344" spans="12:12" x14ac:dyDescent="0.2">
      <c r="L344" s="44"/>
    </row>
    <row r="345" spans="12:12" x14ac:dyDescent="0.2">
      <c r="L345" s="44"/>
    </row>
    <row r="346" spans="12:12" x14ac:dyDescent="0.2">
      <c r="L346" s="44"/>
    </row>
    <row r="347" spans="12:12" x14ac:dyDescent="0.2">
      <c r="L347" s="44"/>
    </row>
    <row r="348" spans="12:12" x14ac:dyDescent="0.2">
      <c r="L348" s="44"/>
    </row>
    <row r="349" spans="12:12" x14ac:dyDescent="0.2">
      <c r="L349" s="44"/>
    </row>
    <row r="350" spans="12:12" x14ac:dyDescent="0.2">
      <c r="L350" s="44"/>
    </row>
    <row r="351" spans="12:12" x14ac:dyDescent="0.2">
      <c r="L351" s="44"/>
    </row>
    <row r="352" spans="12:12" x14ac:dyDescent="0.2">
      <c r="L352" s="44"/>
    </row>
    <row r="353" spans="12:12" x14ac:dyDescent="0.2">
      <c r="L353" s="44"/>
    </row>
    <row r="354" spans="12:12" x14ac:dyDescent="0.2">
      <c r="L354" s="44"/>
    </row>
    <row r="355" spans="12:12" x14ac:dyDescent="0.2">
      <c r="L355" s="44"/>
    </row>
    <row r="356" spans="12:12" x14ac:dyDescent="0.2">
      <c r="L356" s="44"/>
    </row>
    <row r="357" spans="12:12" x14ac:dyDescent="0.2">
      <c r="L357" s="44"/>
    </row>
    <row r="358" spans="12:12" x14ac:dyDescent="0.2">
      <c r="L358" s="44"/>
    </row>
    <row r="359" spans="12:12" x14ac:dyDescent="0.2">
      <c r="L359" s="44"/>
    </row>
    <row r="360" spans="12:12" x14ac:dyDescent="0.2">
      <c r="L360" s="44"/>
    </row>
    <row r="361" spans="12:12" x14ac:dyDescent="0.2">
      <c r="L361" s="44"/>
    </row>
    <row r="362" spans="12:12" x14ac:dyDescent="0.2">
      <c r="L362" s="44"/>
    </row>
    <row r="363" spans="12:12" x14ac:dyDescent="0.2">
      <c r="L363" s="44"/>
    </row>
    <row r="364" spans="12:12" x14ac:dyDescent="0.2">
      <c r="L364" s="44"/>
    </row>
    <row r="365" spans="12:12" x14ac:dyDescent="0.2">
      <c r="L365" s="44"/>
    </row>
    <row r="366" spans="12:12" x14ac:dyDescent="0.2">
      <c r="L366" s="44"/>
    </row>
    <row r="367" spans="12:12" x14ac:dyDescent="0.2">
      <c r="L367" s="44"/>
    </row>
    <row r="368" spans="12:12" x14ac:dyDescent="0.2">
      <c r="L368" s="44"/>
    </row>
    <row r="369" spans="12:12" x14ac:dyDescent="0.2">
      <c r="L369" s="44"/>
    </row>
    <row r="370" spans="12:12" x14ac:dyDescent="0.2">
      <c r="L370" s="44"/>
    </row>
    <row r="371" spans="12:12" x14ac:dyDescent="0.2">
      <c r="L371" s="44"/>
    </row>
    <row r="372" spans="12:12" x14ac:dyDescent="0.2">
      <c r="L372" s="44"/>
    </row>
    <row r="373" spans="12:12" x14ac:dyDescent="0.2">
      <c r="L373" s="44"/>
    </row>
    <row r="374" spans="12:12" x14ac:dyDescent="0.2">
      <c r="L374" s="44"/>
    </row>
    <row r="375" spans="12:12" x14ac:dyDescent="0.2">
      <c r="L375" s="44"/>
    </row>
    <row r="376" spans="12:12" x14ac:dyDescent="0.2">
      <c r="L376" s="44"/>
    </row>
    <row r="377" spans="12:12" x14ac:dyDescent="0.2">
      <c r="L377" s="44"/>
    </row>
    <row r="378" spans="12:12" x14ac:dyDescent="0.2">
      <c r="L378" s="44"/>
    </row>
    <row r="379" spans="12:12" x14ac:dyDescent="0.2">
      <c r="L379" s="44"/>
    </row>
    <row r="380" spans="12:12" x14ac:dyDescent="0.2">
      <c r="L380" s="44"/>
    </row>
    <row r="381" spans="12:12" x14ac:dyDescent="0.2">
      <c r="L381" s="44"/>
    </row>
    <row r="382" spans="12:12" x14ac:dyDescent="0.2">
      <c r="L382" s="44"/>
    </row>
    <row r="383" spans="12:12" x14ac:dyDescent="0.2">
      <c r="L383" s="44"/>
    </row>
    <row r="384" spans="12:12" x14ac:dyDescent="0.2">
      <c r="L384" s="44"/>
    </row>
    <row r="385" spans="12:12" x14ac:dyDescent="0.2">
      <c r="L385" s="44"/>
    </row>
    <row r="386" spans="12:12" x14ac:dyDescent="0.2">
      <c r="L386" s="44"/>
    </row>
    <row r="387" spans="12:12" x14ac:dyDescent="0.2">
      <c r="L387" s="44"/>
    </row>
    <row r="388" spans="12:12" x14ac:dyDescent="0.2">
      <c r="L388" s="44"/>
    </row>
    <row r="389" spans="12:12" x14ac:dyDescent="0.2">
      <c r="L389" s="44"/>
    </row>
    <row r="390" spans="12:12" x14ac:dyDescent="0.2">
      <c r="L390" s="44"/>
    </row>
    <row r="391" spans="12:12" x14ac:dyDescent="0.2">
      <c r="L391" s="44"/>
    </row>
    <row r="392" spans="12:12" x14ac:dyDescent="0.2">
      <c r="L392" s="44"/>
    </row>
    <row r="393" spans="12:12" x14ac:dyDescent="0.2">
      <c r="L393" s="44"/>
    </row>
    <row r="394" spans="12:12" x14ac:dyDescent="0.2">
      <c r="L394" s="44"/>
    </row>
    <row r="395" spans="12:12" x14ac:dyDescent="0.2">
      <c r="L395" s="44"/>
    </row>
    <row r="396" spans="12:12" x14ac:dyDescent="0.2">
      <c r="L396" s="44"/>
    </row>
    <row r="397" spans="12:12" x14ac:dyDescent="0.2">
      <c r="L397" s="44"/>
    </row>
    <row r="398" spans="12:12" x14ac:dyDescent="0.2">
      <c r="L398" s="44"/>
    </row>
    <row r="399" spans="12:12" x14ac:dyDescent="0.2">
      <c r="L399" s="44"/>
    </row>
    <row r="400" spans="12:12" x14ac:dyDescent="0.2">
      <c r="L400" s="44"/>
    </row>
    <row r="401" spans="12:12" x14ac:dyDescent="0.2">
      <c r="L401" s="44"/>
    </row>
    <row r="402" spans="12:12" x14ac:dyDescent="0.2">
      <c r="L402" s="44"/>
    </row>
    <row r="403" spans="12:12" x14ac:dyDescent="0.2">
      <c r="L403" s="44"/>
    </row>
    <row r="404" spans="12:12" x14ac:dyDescent="0.2">
      <c r="L404" s="44"/>
    </row>
    <row r="405" spans="12:12" x14ac:dyDescent="0.2">
      <c r="L405" s="44"/>
    </row>
    <row r="406" spans="12:12" x14ac:dyDescent="0.2">
      <c r="L406" s="44"/>
    </row>
    <row r="407" spans="12:12" x14ac:dyDescent="0.2">
      <c r="L407" s="44"/>
    </row>
    <row r="408" spans="12:12" x14ac:dyDescent="0.2">
      <c r="L408" s="44"/>
    </row>
    <row r="409" spans="12:12" x14ac:dyDescent="0.2">
      <c r="L409" s="44"/>
    </row>
    <row r="410" spans="12:12" x14ac:dyDescent="0.2">
      <c r="L410" s="44"/>
    </row>
    <row r="411" spans="12:12" x14ac:dyDescent="0.2">
      <c r="L411" s="44"/>
    </row>
    <row r="412" spans="12:12" x14ac:dyDescent="0.2">
      <c r="L412" s="44"/>
    </row>
    <row r="413" spans="12:12" x14ac:dyDescent="0.2">
      <c r="L413" s="44"/>
    </row>
    <row r="414" spans="12:12" x14ac:dyDescent="0.2">
      <c r="L414" s="44"/>
    </row>
    <row r="415" spans="12:12" x14ac:dyDescent="0.2">
      <c r="L415" s="44"/>
    </row>
    <row r="416" spans="12:12" x14ac:dyDescent="0.2">
      <c r="L416" s="44"/>
    </row>
    <row r="417" spans="12:12" x14ac:dyDescent="0.2">
      <c r="L417" s="44"/>
    </row>
    <row r="418" spans="12:12" x14ac:dyDescent="0.2">
      <c r="L418" s="44"/>
    </row>
    <row r="419" spans="12:12" x14ac:dyDescent="0.2">
      <c r="L419" s="44"/>
    </row>
    <row r="420" spans="12:12" x14ac:dyDescent="0.2">
      <c r="L420" s="44"/>
    </row>
    <row r="421" spans="12:12" x14ac:dyDescent="0.2">
      <c r="L421" s="44"/>
    </row>
    <row r="422" spans="12:12" x14ac:dyDescent="0.2">
      <c r="L422" s="44"/>
    </row>
    <row r="423" spans="12:12" x14ac:dyDescent="0.2">
      <c r="L423" s="44"/>
    </row>
    <row r="424" spans="12:12" x14ac:dyDescent="0.2">
      <c r="L424" s="44"/>
    </row>
    <row r="425" spans="12:12" x14ac:dyDescent="0.2">
      <c r="L425" s="44"/>
    </row>
    <row r="426" spans="12:12" x14ac:dyDescent="0.2">
      <c r="L426" s="44"/>
    </row>
    <row r="427" spans="12:12" x14ac:dyDescent="0.2">
      <c r="L427" s="44"/>
    </row>
    <row r="428" spans="12:12" x14ac:dyDescent="0.2">
      <c r="L428" s="44"/>
    </row>
    <row r="429" spans="12:12" x14ac:dyDescent="0.2">
      <c r="L429" s="44"/>
    </row>
    <row r="430" spans="12:12" x14ac:dyDescent="0.2">
      <c r="L430" s="44"/>
    </row>
    <row r="431" spans="12:12" x14ac:dyDescent="0.2">
      <c r="L431" s="44"/>
    </row>
    <row r="432" spans="12:12" x14ac:dyDescent="0.2">
      <c r="L432" s="44"/>
    </row>
    <row r="433" spans="12:12" x14ac:dyDescent="0.2">
      <c r="L433" s="44"/>
    </row>
    <row r="434" spans="12:12" x14ac:dyDescent="0.2">
      <c r="L434" s="44"/>
    </row>
    <row r="435" spans="12:12" x14ac:dyDescent="0.2">
      <c r="L435" s="44"/>
    </row>
    <row r="436" spans="12:12" x14ac:dyDescent="0.2">
      <c r="L436" s="44"/>
    </row>
    <row r="437" spans="12:12" x14ac:dyDescent="0.2">
      <c r="L437" s="44"/>
    </row>
    <row r="438" spans="12:12" x14ac:dyDescent="0.2">
      <c r="L438" s="44"/>
    </row>
    <row r="439" spans="12:12" x14ac:dyDescent="0.2">
      <c r="L439" s="44"/>
    </row>
    <row r="440" spans="12:12" x14ac:dyDescent="0.2">
      <c r="L440" s="44"/>
    </row>
    <row r="441" spans="12:12" x14ac:dyDescent="0.2">
      <c r="L441" s="44"/>
    </row>
    <row r="442" spans="12:12" x14ac:dyDescent="0.2">
      <c r="L442" s="44"/>
    </row>
    <row r="443" spans="12:12" x14ac:dyDescent="0.2">
      <c r="L443" s="44"/>
    </row>
    <row r="444" spans="12:12" x14ac:dyDescent="0.2">
      <c r="L444" s="44"/>
    </row>
    <row r="445" spans="12:12" x14ac:dyDescent="0.2">
      <c r="L445" s="44"/>
    </row>
    <row r="446" spans="12:12" x14ac:dyDescent="0.2">
      <c r="L446" s="44"/>
    </row>
    <row r="447" spans="12:12" x14ac:dyDescent="0.2">
      <c r="L447" s="44"/>
    </row>
    <row r="448" spans="12:12" x14ac:dyDescent="0.2">
      <c r="L448" s="44"/>
    </row>
    <row r="449" spans="12:12" x14ac:dyDescent="0.2">
      <c r="L449" s="44"/>
    </row>
    <row r="450" spans="12:12" x14ac:dyDescent="0.2">
      <c r="L450" s="44"/>
    </row>
    <row r="451" spans="12:12" x14ac:dyDescent="0.2">
      <c r="L451" s="44"/>
    </row>
    <row r="452" spans="12:12" x14ac:dyDescent="0.2">
      <c r="L452" s="44"/>
    </row>
    <row r="453" spans="12:12" x14ac:dyDescent="0.2">
      <c r="L453" s="44"/>
    </row>
    <row r="454" spans="12:12" x14ac:dyDescent="0.2">
      <c r="L454" s="44"/>
    </row>
    <row r="455" spans="12:12" x14ac:dyDescent="0.2">
      <c r="L455" s="44"/>
    </row>
    <row r="456" spans="12:12" x14ac:dyDescent="0.2">
      <c r="L456" s="44"/>
    </row>
    <row r="457" spans="12:12" x14ac:dyDescent="0.2">
      <c r="L457" s="44"/>
    </row>
    <row r="458" spans="12:12" x14ac:dyDescent="0.2">
      <c r="L458" s="44"/>
    </row>
    <row r="459" spans="12:12" x14ac:dyDescent="0.2">
      <c r="L459" s="44"/>
    </row>
    <row r="460" spans="12:12" x14ac:dyDescent="0.2">
      <c r="L460" s="44"/>
    </row>
    <row r="461" spans="12:12" x14ac:dyDescent="0.2">
      <c r="L461" s="44"/>
    </row>
    <row r="462" spans="12:12" x14ac:dyDescent="0.2">
      <c r="L462" s="44"/>
    </row>
    <row r="463" spans="12:12" x14ac:dyDescent="0.2">
      <c r="L463" s="44"/>
    </row>
    <row r="464" spans="12:12" x14ac:dyDescent="0.2">
      <c r="L464" s="44"/>
    </row>
    <row r="465" spans="12:12" x14ac:dyDescent="0.2">
      <c r="L465" s="44"/>
    </row>
    <row r="466" spans="12:12" x14ac:dyDescent="0.2">
      <c r="L466" s="44"/>
    </row>
    <row r="467" spans="12:12" x14ac:dyDescent="0.2">
      <c r="L467" s="44"/>
    </row>
    <row r="468" spans="12:12" x14ac:dyDescent="0.2">
      <c r="L468" s="44"/>
    </row>
    <row r="469" spans="12:12" x14ac:dyDescent="0.2">
      <c r="L469" s="44"/>
    </row>
    <row r="470" spans="12:12" x14ac:dyDescent="0.2">
      <c r="L470" s="44"/>
    </row>
    <row r="471" spans="12:12" x14ac:dyDescent="0.2">
      <c r="L471" s="44"/>
    </row>
    <row r="472" spans="12:12" x14ac:dyDescent="0.2">
      <c r="L472" s="44"/>
    </row>
    <row r="473" spans="12:12" x14ac:dyDescent="0.2">
      <c r="L473" s="44"/>
    </row>
    <row r="474" spans="12:12" x14ac:dyDescent="0.2">
      <c r="L474" s="44"/>
    </row>
    <row r="475" spans="12:12" x14ac:dyDescent="0.2">
      <c r="L475" s="44"/>
    </row>
    <row r="476" spans="12:12" x14ac:dyDescent="0.2">
      <c r="L476" s="44"/>
    </row>
    <row r="477" spans="12:12" x14ac:dyDescent="0.2">
      <c r="L477" s="44"/>
    </row>
    <row r="478" spans="12:12" x14ac:dyDescent="0.2">
      <c r="L478" s="44"/>
    </row>
    <row r="479" spans="12:12" x14ac:dyDescent="0.2">
      <c r="L479" s="44"/>
    </row>
    <row r="480" spans="12:12" x14ac:dyDescent="0.2">
      <c r="L480" s="44"/>
    </row>
    <row r="481" spans="12:12" x14ac:dyDescent="0.2">
      <c r="L481" s="44"/>
    </row>
    <row r="482" spans="12:12" x14ac:dyDescent="0.2">
      <c r="L482" s="44"/>
    </row>
    <row r="483" spans="12:12" x14ac:dyDescent="0.2">
      <c r="L483" s="44"/>
    </row>
    <row r="484" spans="12:12" x14ac:dyDescent="0.2">
      <c r="L484" s="44"/>
    </row>
    <row r="485" spans="12:12" x14ac:dyDescent="0.2">
      <c r="L485" s="44"/>
    </row>
    <row r="486" spans="12:12" x14ac:dyDescent="0.2">
      <c r="L486" s="44"/>
    </row>
    <row r="487" spans="12:12" x14ac:dyDescent="0.2">
      <c r="L487" s="44"/>
    </row>
    <row r="488" spans="12:12" x14ac:dyDescent="0.2">
      <c r="L488" s="44"/>
    </row>
    <row r="489" spans="12:12" x14ac:dyDescent="0.2">
      <c r="L489" s="44"/>
    </row>
    <row r="490" spans="12:12" x14ac:dyDescent="0.2">
      <c r="L490" s="44"/>
    </row>
    <row r="491" spans="12:12" x14ac:dyDescent="0.2">
      <c r="L491" s="44"/>
    </row>
    <row r="492" spans="12:12" x14ac:dyDescent="0.2">
      <c r="L492" s="44"/>
    </row>
    <row r="493" spans="12:12" x14ac:dyDescent="0.2">
      <c r="L493" s="44"/>
    </row>
    <row r="494" spans="12:12" x14ac:dyDescent="0.2">
      <c r="L494" s="44"/>
    </row>
    <row r="495" spans="12:12" x14ac:dyDescent="0.2">
      <c r="L495" s="44"/>
    </row>
    <row r="496" spans="12:12" x14ac:dyDescent="0.2">
      <c r="L496" s="44"/>
    </row>
    <row r="497" spans="12:12" x14ac:dyDescent="0.2">
      <c r="L497" s="44"/>
    </row>
    <row r="498" spans="12:12" x14ac:dyDescent="0.2">
      <c r="L498" s="44"/>
    </row>
    <row r="499" spans="12:12" x14ac:dyDescent="0.2">
      <c r="L499" s="44"/>
    </row>
    <row r="500" spans="12:12" x14ac:dyDescent="0.2">
      <c r="L500" s="44"/>
    </row>
    <row r="501" spans="12:12" x14ac:dyDescent="0.2">
      <c r="L501" s="44"/>
    </row>
    <row r="502" spans="12:12" x14ac:dyDescent="0.2">
      <c r="L502" s="44"/>
    </row>
    <row r="503" spans="12:12" x14ac:dyDescent="0.2">
      <c r="L503" s="44"/>
    </row>
    <row r="504" spans="12:12" x14ac:dyDescent="0.2">
      <c r="L504" s="44"/>
    </row>
    <row r="505" spans="12:12" x14ac:dyDescent="0.2">
      <c r="L505" s="44"/>
    </row>
    <row r="506" spans="12:12" x14ac:dyDescent="0.2">
      <c r="L506" s="44"/>
    </row>
    <row r="507" spans="12:12" x14ac:dyDescent="0.2">
      <c r="L507" s="44"/>
    </row>
    <row r="508" spans="12:12" x14ac:dyDescent="0.2">
      <c r="L508" s="44"/>
    </row>
    <row r="509" spans="12:12" x14ac:dyDescent="0.2">
      <c r="L509" s="44"/>
    </row>
    <row r="510" spans="12:12" x14ac:dyDescent="0.2">
      <c r="L510" s="44"/>
    </row>
    <row r="511" spans="12:12" x14ac:dyDescent="0.2">
      <c r="L511" s="44"/>
    </row>
    <row r="512" spans="12:12" x14ac:dyDescent="0.2">
      <c r="L512" s="44"/>
    </row>
    <row r="513" spans="12:12" x14ac:dyDescent="0.2">
      <c r="L513" s="44"/>
    </row>
    <row r="514" spans="12:12" x14ac:dyDescent="0.2">
      <c r="L514" s="44"/>
    </row>
    <row r="515" spans="12:12" x14ac:dyDescent="0.2">
      <c r="L515" s="44"/>
    </row>
    <row r="516" spans="12:12" x14ac:dyDescent="0.2">
      <c r="L516" s="44"/>
    </row>
    <row r="517" spans="12:12" x14ac:dyDescent="0.2">
      <c r="L517" s="44"/>
    </row>
    <row r="518" spans="12:12" x14ac:dyDescent="0.2">
      <c r="L518" s="44"/>
    </row>
    <row r="519" spans="12:12" x14ac:dyDescent="0.2">
      <c r="L519" s="44"/>
    </row>
    <row r="520" spans="12:12" x14ac:dyDescent="0.2">
      <c r="L520" s="44"/>
    </row>
    <row r="521" spans="12:12" x14ac:dyDescent="0.2">
      <c r="L521" s="44"/>
    </row>
    <row r="522" spans="12:12" x14ac:dyDescent="0.2">
      <c r="L522" s="44"/>
    </row>
    <row r="523" spans="12:12" x14ac:dyDescent="0.2">
      <c r="L523" s="44"/>
    </row>
    <row r="524" spans="12:12" x14ac:dyDescent="0.2">
      <c r="L524" s="44"/>
    </row>
    <row r="525" spans="12:12" x14ac:dyDescent="0.2">
      <c r="L525" s="44"/>
    </row>
    <row r="526" spans="12:12" x14ac:dyDescent="0.2">
      <c r="L526" s="44"/>
    </row>
    <row r="527" spans="12:12" x14ac:dyDescent="0.2">
      <c r="L527" s="44"/>
    </row>
    <row r="528" spans="12:12" x14ac:dyDescent="0.2">
      <c r="L528" s="44"/>
    </row>
    <row r="529" spans="12:12" x14ac:dyDescent="0.2">
      <c r="L529" s="44"/>
    </row>
    <row r="530" spans="12:12" x14ac:dyDescent="0.2">
      <c r="L530" s="44"/>
    </row>
    <row r="531" spans="12:12" x14ac:dyDescent="0.2">
      <c r="L531" s="44"/>
    </row>
    <row r="532" spans="12:12" x14ac:dyDescent="0.2">
      <c r="L532" s="44"/>
    </row>
    <row r="533" spans="12:12" x14ac:dyDescent="0.2">
      <c r="L533" s="44"/>
    </row>
    <row r="534" spans="12:12" x14ac:dyDescent="0.2">
      <c r="L534" s="44"/>
    </row>
    <row r="535" spans="12:12" x14ac:dyDescent="0.2">
      <c r="L535" s="44"/>
    </row>
    <row r="536" spans="12:12" x14ac:dyDescent="0.2">
      <c r="L536" s="44"/>
    </row>
    <row r="537" spans="12:12" x14ac:dyDescent="0.2">
      <c r="L537" s="44"/>
    </row>
    <row r="538" spans="12:12" x14ac:dyDescent="0.2">
      <c r="L538" s="44"/>
    </row>
    <row r="539" spans="12:12" x14ac:dyDescent="0.2">
      <c r="L539" s="44"/>
    </row>
    <row r="540" spans="12:12" x14ac:dyDescent="0.2">
      <c r="L540" s="44"/>
    </row>
    <row r="541" spans="12:12" x14ac:dyDescent="0.2">
      <c r="L541" s="44"/>
    </row>
    <row r="542" spans="12:12" x14ac:dyDescent="0.2">
      <c r="L542" s="44"/>
    </row>
    <row r="543" spans="12:12" x14ac:dyDescent="0.2">
      <c r="L543" s="44"/>
    </row>
    <row r="544" spans="12:12" x14ac:dyDescent="0.2">
      <c r="L544" s="44"/>
    </row>
    <row r="545" spans="12:12" x14ac:dyDescent="0.2">
      <c r="L545" s="44"/>
    </row>
    <row r="546" spans="12:12" x14ac:dyDescent="0.2">
      <c r="L546" s="44"/>
    </row>
    <row r="547" spans="12:12" x14ac:dyDescent="0.2">
      <c r="L547" s="44"/>
    </row>
    <row r="548" spans="12:12" x14ac:dyDescent="0.2">
      <c r="L548" s="44"/>
    </row>
    <row r="549" spans="12:12" x14ac:dyDescent="0.2">
      <c r="L549" s="44"/>
    </row>
    <row r="550" spans="12:12" x14ac:dyDescent="0.2">
      <c r="L550" s="44"/>
    </row>
    <row r="551" spans="12:12" x14ac:dyDescent="0.2">
      <c r="L551" s="44"/>
    </row>
    <row r="552" spans="12:12" x14ac:dyDescent="0.2">
      <c r="L552" s="44"/>
    </row>
    <row r="553" spans="12:12" x14ac:dyDescent="0.2">
      <c r="L553" s="44"/>
    </row>
    <row r="554" spans="12:12" x14ac:dyDescent="0.2">
      <c r="L554" s="44"/>
    </row>
    <row r="555" spans="12:12" x14ac:dyDescent="0.2">
      <c r="L555" s="44"/>
    </row>
    <row r="556" spans="12:12" x14ac:dyDescent="0.2">
      <c r="L556" s="44"/>
    </row>
    <row r="557" spans="12:12" x14ac:dyDescent="0.2">
      <c r="L557" s="44"/>
    </row>
    <row r="558" spans="12:12" x14ac:dyDescent="0.2">
      <c r="L558" s="44"/>
    </row>
    <row r="559" spans="12:12" x14ac:dyDescent="0.2">
      <c r="L559" s="44"/>
    </row>
    <row r="560" spans="12:12" x14ac:dyDescent="0.2">
      <c r="L560" s="44"/>
    </row>
    <row r="561" spans="12:12" x14ac:dyDescent="0.2">
      <c r="L561" s="44"/>
    </row>
    <row r="562" spans="12:12" x14ac:dyDescent="0.2">
      <c r="L562" s="44"/>
    </row>
    <row r="563" spans="12:12" x14ac:dyDescent="0.2">
      <c r="L563" s="44"/>
    </row>
    <row r="564" spans="12:12" x14ac:dyDescent="0.2">
      <c r="L564" s="44"/>
    </row>
    <row r="565" spans="12:12" x14ac:dyDescent="0.2">
      <c r="L565" s="44"/>
    </row>
    <row r="566" spans="12:12" x14ac:dyDescent="0.2">
      <c r="L566" s="44"/>
    </row>
    <row r="567" spans="12:12" x14ac:dyDescent="0.2">
      <c r="L567" s="44"/>
    </row>
    <row r="568" spans="12:12" x14ac:dyDescent="0.2">
      <c r="L568" s="44"/>
    </row>
    <row r="569" spans="12:12" x14ac:dyDescent="0.2">
      <c r="L569" s="44"/>
    </row>
    <row r="570" spans="12:12" x14ac:dyDescent="0.2">
      <c r="L570" s="44"/>
    </row>
    <row r="571" spans="12:12" x14ac:dyDescent="0.2">
      <c r="L571" s="44"/>
    </row>
    <row r="572" spans="12:12" x14ac:dyDescent="0.2">
      <c r="L572" s="44"/>
    </row>
    <row r="573" spans="12:12" x14ac:dyDescent="0.2">
      <c r="L573" s="44"/>
    </row>
    <row r="574" spans="12:12" x14ac:dyDescent="0.2">
      <c r="L574" s="44"/>
    </row>
    <row r="575" spans="12:12" x14ac:dyDescent="0.2">
      <c r="L575" s="44"/>
    </row>
    <row r="576" spans="12:12" x14ac:dyDescent="0.2">
      <c r="L576" s="44"/>
    </row>
    <row r="577" spans="12:12" x14ac:dyDescent="0.2">
      <c r="L577" s="44"/>
    </row>
    <row r="578" spans="12:12" x14ac:dyDescent="0.2">
      <c r="L578" s="44"/>
    </row>
    <row r="579" spans="12:12" x14ac:dyDescent="0.2">
      <c r="L579" s="44"/>
    </row>
    <row r="580" spans="12:12" x14ac:dyDescent="0.2">
      <c r="L580" s="44"/>
    </row>
    <row r="581" spans="12:12" x14ac:dyDescent="0.2">
      <c r="L581" s="44"/>
    </row>
    <row r="582" spans="12:12" x14ac:dyDescent="0.2">
      <c r="L582" s="44"/>
    </row>
    <row r="583" spans="12:12" x14ac:dyDescent="0.2">
      <c r="L583" s="44"/>
    </row>
    <row r="584" spans="12:12" x14ac:dyDescent="0.2">
      <c r="L584" s="44"/>
    </row>
    <row r="585" spans="12:12" x14ac:dyDescent="0.2">
      <c r="L585" s="44"/>
    </row>
    <row r="586" spans="12:12" x14ac:dyDescent="0.2">
      <c r="L586" s="44"/>
    </row>
    <row r="587" spans="12:12" x14ac:dyDescent="0.2">
      <c r="L587" s="44"/>
    </row>
    <row r="588" spans="12:12" x14ac:dyDescent="0.2">
      <c r="L588" s="44"/>
    </row>
    <row r="589" spans="12:12" x14ac:dyDescent="0.2">
      <c r="L589" s="44"/>
    </row>
    <row r="590" spans="12:12" x14ac:dyDescent="0.2">
      <c r="L590" s="44"/>
    </row>
    <row r="591" spans="12:12" x14ac:dyDescent="0.2">
      <c r="L591" s="44"/>
    </row>
    <row r="592" spans="12:12" x14ac:dyDescent="0.2">
      <c r="L592" s="44"/>
    </row>
    <row r="593" spans="12:12" x14ac:dyDescent="0.2">
      <c r="L593" s="44"/>
    </row>
    <row r="594" spans="12:12" x14ac:dyDescent="0.2">
      <c r="L594" s="44"/>
    </row>
    <row r="595" spans="12:12" x14ac:dyDescent="0.2">
      <c r="L595" s="44"/>
    </row>
    <row r="596" spans="12:12" x14ac:dyDescent="0.2">
      <c r="L596" s="44"/>
    </row>
    <row r="597" spans="12:12" x14ac:dyDescent="0.2">
      <c r="L597" s="44"/>
    </row>
    <row r="598" spans="12:12" x14ac:dyDescent="0.2">
      <c r="L598" s="44"/>
    </row>
    <row r="599" spans="12:12" x14ac:dyDescent="0.2">
      <c r="L599" s="44"/>
    </row>
    <row r="600" spans="12:12" x14ac:dyDescent="0.2">
      <c r="L600" s="44"/>
    </row>
    <row r="601" spans="12:12" x14ac:dyDescent="0.2">
      <c r="L601" s="44"/>
    </row>
    <row r="602" spans="12:12" x14ac:dyDescent="0.2">
      <c r="L602" s="44"/>
    </row>
    <row r="603" spans="12:12" x14ac:dyDescent="0.2">
      <c r="L603" s="44"/>
    </row>
    <row r="604" spans="12:12" x14ac:dyDescent="0.2">
      <c r="L604" s="44"/>
    </row>
    <row r="605" spans="12:12" x14ac:dyDescent="0.2">
      <c r="L605" s="44"/>
    </row>
    <row r="606" spans="12:12" x14ac:dyDescent="0.2">
      <c r="L606" s="44"/>
    </row>
    <row r="607" spans="12:12" x14ac:dyDescent="0.2">
      <c r="L607" s="44"/>
    </row>
    <row r="608" spans="12:12" x14ac:dyDescent="0.2">
      <c r="L608" s="44"/>
    </row>
    <row r="609" spans="12:12" x14ac:dyDescent="0.2">
      <c r="L609" s="44"/>
    </row>
    <row r="610" spans="12:12" x14ac:dyDescent="0.2">
      <c r="L610" s="44"/>
    </row>
    <row r="611" spans="12:12" x14ac:dyDescent="0.2">
      <c r="L611" s="44"/>
    </row>
    <row r="612" spans="12:12" x14ac:dyDescent="0.2">
      <c r="L612" s="44"/>
    </row>
    <row r="613" spans="12:12" x14ac:dyDescent="0.2">
      <c r="L613" s="44"/>
    </row>
    <row r="614" spans="12:12" x14ac:dyDescent="0.2">
      <c r="L614" s="44"/>
    </row>
    <row r="615" spans="12:12" x14ac:dyDescent="0.2">
      <c r="L615" s="44"/>
    </row>
    <row r="616" spans="12:12" x14ac:dyDescent="0.2">
      <c r="L616" s="44"/>
    </row>
    <row r="617" spans="12:12" x14ac:dyDescent="0.2">
      <c r="L617" s="44"/>
    </row>
    <row r="618" spans="12:12" x14ac:dyDescent="0.2">
      <c r="L618" s="44"/>
    </row>
    <row r="619" spans="12:12" x14ac:dyDescent="0.2">
      <c r="L619" s="44"/>
    </row>
    <row r="620" spans="12:12" x14ac:dyDescent="0.2">
      <c r="L620" s="44"/>
    </row>
    <row r="621" spans="12:12" x14ac:dyDescent="0.2">
      <c r="L621" s="44"/>
    </row>
    <row r="622" spans="12:12" x14ac:dyDescent="0.2">
      <c r="L622" s="44"/>
    </row>
    <row r="623" spans="12:12" x14ac:dyDescent="0.2">
      <c r="L623" s="44"/>
    </row>
    <row r="624" spans="12:12" x14ac:dyDescent="0.2">
      <c r="L624" s="44"/>
    </row>
    <row r="625" spans="12:12" x14ac:dyDescent="0.2">
      <c r="L625" s="44"/>
    </row>
    <row r="626" spans="12:12" x14ac:dyDescent="0.2">
      <c r="L626" s="44"/>
    </row>
    <row r="627" spans="12:12" x14ac:dyDescent="0.2">
      <c r="L627" s="44"/>
    </row>
    <row r="628" spans="12:12" x14ac:dyDescent="0.2">
      <c r="L628" s="44"/>
    </row>
    <row r="629" spans="12:12" x14ac:dyDescent="0.2">
      <c r="L629" s="44"/>
    </row>
    <row r="630" spans="12:12" x14ac:dyDescent="0.2">
      <c r="L630" s="44"/>
    </row>
    <row r="631" spans="12:12" x14ac:dyDescent="0.2">
      <c r="L631" s="44"/>
    </row>
    <row r="632" spans="12:12" x14ac:dyDescent="0.2">
      <c r="L632" s="44"/>
    </row>
    <row r="633" spans="12:12" x14ac:dyDescent="0.2">
      <c r="L633" s="44"/>
    </row>
    <row r="634" spans="12:12" x14ac:dyDescent="0.2">
      <c r="L634" s="44"/>
    </row>
    <row r="635" spans="12:12" x14ac:dyDescent="0.2">
      <c r="L635" s="44"/>
    </row>
    <row r="636" spans="12:12" x14ac:dyDescent="0.2">
      <c r="L636" s="44"/>
    </row>
    <row r="637" spans="12:12" x14ac:dyDescent="0.2">
      <c r="L637" s="44"/>
    </row>
    <row r="638" spans="12:12" x14ac:dyDescent="0.2">
      <c r="L638" s="44"/>
    </row>
    <row r="639" spans="12:12" x14ac:dyDescent="0.2">
      <c r="L639" s="44"/>
    </row>
    <row r="640" spans="12:12" x14ac:dyDescent="0.2">
      <c r="L640" s="44"/>
    </row>
    <row r="641" spans="12:12" x14ac:dyDescent="0.2">
      <c r="L641" s="44"/>
    </row>
    <row r="642" spans="12:12" x14ac:dyDescent="0.2">
      <c r="L642" s="44"/>
    </row>
    <row r="643" spans="12:12" x14ac:dyDescent="0.2">
      <c r="L643" s="44"/>
    </row>
    <row r="644" spans="12:12" x14ac:dyDescent="0.2">
      <c r="L644" s="44"/>
    </row>
    <row r="645" spans="12:12" x14ac:dyDescent="0.2">
      <c r="L645" s="44"/>
    </row>
    <row r="646" spans="12:12" x14ac:dyDescent="0.2">
      <c r="L646" s="44"/>
    </row>
    <row r="647" spans="12:12" x14ac:dyDescent="0.2">
      <c r="L647" s="44"/>
    </row>
    <row r="648" spans="12:12" x14ac:dyDescent="0.2">
      <c r="L648" s="44"/>
    </row>
    <row r="649" spans="12:12" x14ac:dyDescent="0.2">
      <c r="L649" s="44"/>
    </row>
    <row r="650" spans="12:12" x14ac:dyDescent="0.2">
      <c r="L650" s="44"/>
    </row>
    <row r="651" spans="12:12" x14ac:dyDescent="0.2">
      <c r="L651" s="44"/>
    </row>
    <row r="652" spans="12:12" x14ac:dyDescent="0.2">
      <c r="L652" s="44"/>
    </row>
    <row r="653" spans="12:12" x14ac:dyDescent="0.2">
      <c r="L653" s="44"/>
    </row>
    <row r="654" spans="12:12" x14ac:dyDescent="0.2">
      <c r="L654" s="44"/>
    </row>
    <row r="655" spans="12:12" x14ac:dyDescent="0.2">
      <c r="L655" s="44"/>
    </row>
    <row r="656" spans="12:12" x14ac:dyDescent="0.2">
      <c r="L656" s="44"/>
    </row>
    <row r="657" spans="12:12" x14ac:dyDescent="0.2">
      <c r="L657" s="44"/>
    </row>
    <row r="658" spans="12:12" x14ac:dyDescent="0.2">
      <c r="L658" s="44"/>
    </row>
    <row r="659" spans="12:12" x14ac:dyDescent="0.2">
      <c r="L659" s="44"/>
    </row>
    <row r="660" spans="12:12" x14ac:dyDescent="0.2">
      <c r="L660" s="44"/>
    </row>
    <row r="661" spans="12:12" x14ac:dyDescent="0.2">
      <c r="L661" s="44"/>
    </row>
    <row r="662" spans="12:12" x14ac:dyDescent="0.2">
      <c r="L662" s="44"/>
    </row>
    <row r="663" spans="12:12" x14ac:dyDescent="0.2">
      <c r="L663" s="44"/>
    </row>
    <row r="664" spans="12:12" x14ac:dyDescent="0.2">
      <c r="L664" s="44"/>
    </row>
    <row r="665" spans="12:12" x14ac:dyDescent="0.2">
      <c r="L665" s="44"/>
    </row>
    <row r="666" spans="12:12" x14ac:dyDescent="0.2">
      <c r="L666" s="44"/>
    </row>
    <row r="667" spans="12:12" x14ac:dyDescent="0.2">
      <c r="L667" s="44"/>
    </row>
    <row r="668" spans="12:12" x14ac:dyDescent="0.2">
      <c r="L668" s="44"/>
    </row>
    <row r="669" spans="12:12" x14ac:dyDescent="0.2">
      <c r="L669" s="44"/>
    </row>
    <row r="670" spans="12:12" x14ac:dyDescent="0.2">
      <c r="L670" s="44"/>
    </row>
    <row r="671" spans="12:12" x14ac:dyDescent="0.2">
      <c r="L671" s="44"/>
    </row>
    <row r="672" spans="12:12" x14ac:dyDescent="0.2">
      <c r="L672" s="44"/>
    </row>
    <row r="673" spans="12:12" x14ac:dyDescent="0.2">
      <c r="L673" s="44"/>
    </row>
    <row r="674" spans="12:12" x14ac:dyDescent="0.2">
      <c r="L674" s="44"/>
    </row>
    <row r="675" spans="12:12" x14ac:dyDescent="0.2">
      <c r="L675" s="44"/>
    </row>
    <row r="676" spans="12:12" x14ac:dyDescent="0.2">
      <c r="L676" s="44"/>
    </row>
    <row r="677" spans="12:12" x14ac:dyDescent="0.2">
      <c r="L677" s="44"/>
    </row>
    <row r="678" spans="12:12" x14ac:dyDescent="0.2">
      <c r="L678" s="44"/>
    </row>
    <row r="679" spans="12:12" x14ac:dyDescent="0.2">
      <c r="L679" s="44"/>
    </row>
    <row r="680" spans="12:12" x14ac:dyDescent="0.2">
      <c r="L680" s="44"/>
    </row>
    <row r="681" spans="12:12" x14ac:dyDescent="0.2">
      <c r="L681" s="44"/>
    </row>
    <row r="682" spans="12:12" x14ac:dyDescent="0.2">
      <c r="L682" s="44"/>
    </row>
    <row r="683" spans="12:12" x14ac:dyDescent="0.2">
      <c r="L683" s="44"/>
    </row>
    <row r="684" spans="12:12" x14ac:dyDescent="0.2">
      <c r="L684" s="44"/>
    </row>
    <row r="685" spans="12:12" x14ac:dyDescent="0.2">
      <c r="L685" s="44"/>
    </row>
    <row r="686" spans="12:12" x14ac:dyDescent="0.2">
      <c r="L686" s="44"/>
    </row>
    <row r="687" spans="12:12" x14ac:dyDescent="0.2">
      <c r="L687" s="44"/>
    </row>
    <row r="688" spans="12:12" x14ac:dyDescent="0.2">
      <c r="L688" s="44"/>
    </row>
    <row r="689" spans="12:12" x14ac:dyDescent="0.2">
      <c r="L689" s="44"/>
    </row>
    <row r="690" spans="12:12" x14ac:dyDescent="0.2">
      <c r="L690" s="44"/>
    </row>
    <row r="691" spans="12:12" x14ac:dyDescent="0.2">
      <c r="L691" s="44"/>
    </row>
    <row r="692" spans="12:12" x14ac:dyDescent="0.2">
      <c r="L692" s="44"/>
    </row>
    <row r="693" spans="12:12" x14ac:dyDescent="0.2">
      <c r="L693" s="44"/>
    </row>
    <row r="694" spans="12:12" x14ac:dyDescent="0.2">
      <c r="L694" s="44"/>
    </row>
    <row r="695" spans="12:12" x14ac:dyDescent="0.2">
      <c r="L695" s="44"/>
    </row>
    <row r="696" spans="12:12" x14ac:dyDescent="0.2">
      <c r="L696" s="44"/>
    </row>
    <row r="697" spans="12:12" x14ac:dyDescent="0.2">
      <c r="L697" s="44"/>
    </row>
    <row r="698" spans="12:12" x14ac:dyDescent="0.2">
      <c r="L698" s="44"/>
    </row>
    <row r="699" spans="12:12" x14ac:dyDescent="0.2">
      <c r="L699" s="44"/>
    </row>
    <row r="700" spans="12:12" x14ac:dyDescent="0.2">
      <c r="L700" s="44"/>
    </row>
    <row r="701" spans="12:12" x14ac:dyDescent="0.2">
      <c r="L701" s="44"/>
    </row>
    <row r="702" spans="12:12" x14ac:dyDescent="0.2">
      <c r="L702" s="44"/>
    </row>
    <row r="703" spans="12:12" x14ac:dyDescent="0.2">
      <c r="L703" s="44"/>
    </row>
    <row r="704" spans="12:12" x14ac:dyDescent="0.2">
      <c r="L704" s="44"/>
    </row>
    <row r="705" spans="12:12" x14ac:dyDescent="0.2">
      <c r="L705" s="44"/>
    </row>
    <row r="706" spans="12:12" x14ac:dyDescent="0.2">
      <c r="L706" s="44"/>
    </row>
    <row r="707" spans="12:12" x14ac:dyDescent="0.2">
      <c r="L707" s="44"/>
    </row>
    <row r="708" spans="12:12" x14ac:dyDescent="0.2">
      <c r="L708" s="44"/>
    </row>
    <row r="709" spans="12:12" x14ac:dyDescent="0.2">
      <c r="L709" s="44"/>
    </row>
    <row r="710" spans="12:12" x14ac:dyDescent="0.2">
      <c r="L710" s="44"/>
    </row>
    <row r="711" spans="12:12" x14ac:dyDescent="0.2">
      <c r="L711" s="44"/>
    </row>
    <row r="712" spans="12:12" x14ac:dyDescent="0.2">
      <c r="L712" s="44"/>
    </row>
    <row r="713" spans="12:12" x14ac:dyDescent="0.2">
      <c r="L713" s="44"/>
    </row>
    <row r="714" spans="12:12" x14ac:dyDescent="0.2">
      <c r="L714" s="44"/>
    </row>
    <row r="715" spans="12:12" x14ac:dyDescent="0.2">
      <c r="L715" s="44"/>
    </row>
    <row r="716" spans="12:12" x14ac:dyDescent="0.2">
      <c r="L716" s="44"/>
    </row>
    <row r="717" spans="12:12" x14ac:dyDescent="0.2">
      <c r="L717" s="44"/>
    </row>
    <row r="718" spans="12:12" x14ac:dyDescent="0.2">
      <c r="L718" s="44"/>
    </row>
    <row r="719" spans="12:12" x14ac:dyDescent="0.2">
      <c r="L719" s="44"/>
    </row>
    <row r="720" spans="12:12" x14ac:dyDescent="0.2">
      <c r="L720" s="44"/>
    </row>
    <row r="721" spans="12:12" x14ac:dyDescent="0.2">
      <c r="L721" s="44"/>
    </row>
    <row r="722" spans="12:12" x14ac:dyDescent="0.2">
      <c r="L722" s="44"/>
    </row>
    <row r="723" spans="12:12" x14ac:dyDescent="0.2">
      <c r="L723" s="44"/>
    </row>
    <row r="724" spans="12:12" x14ac:dyDescent="0.2">
      <c r="L724" s="44"/>
    </row>
    <row r="725" spans="12:12" x14ac:dyDescent="0.2">
      <c r="L725" s="44"/>
    </row>
    <row r="726" spans="12:12" x14ac:dyDescent="0.2">
      <c r="L726" s="44"/>
    </row>
    <row r="727" spans="12:12" x14ac:dyDescent="0.2">
      <c r="L727" s="44"/>
    </row>
    <row r="728" spans="12:12" x14ac:dyDescent="0.2">
      <c r="L728" s="44"/>
    </row>
    <row r="729" spans="12:12" x14ac:dyDescent="0.2">
      <c r="L729" s="44"/>
    </row>
    <row r="730" spans="12:12" x14ac:dyDescent="0.2">
      <c r="L730" s="44"/>
    </row>
    <row r="731" spans="12:12" x14ac:dyDescent="0.2">
      <c r="L731" s="44"/>
    </row>
    <row r="732" spans="12:12" x14ac:dyDescent="0.2">
      <c r="L732" s="44"/>
    </row>
    <row r="733" spans="12:12" x14ac:dyDescent="0.2">
      <c r="L733" s="44"/>
    </row>
    <row r="734" spans="12:12" x14ac:dyDescent="0.2">
      <c r="L734" s="44"/>
    </row>
    <row r="735" spans="12:12" x14ac:dyDescent="0.2">
      <c r="L735" s="44"/>
    </row>
    <row r="736" spans="12:12" x14ac:dyDescent="0.2">
      <c r="L736" s="44"/>
    </row>
    <row r="737" spans="12:12" x14ac:dyDescent="0.2">
      <c r="L737" s="44"/>
    </row>
    <row r="738" spans="12:12" x14ac:dyDescent="0.2">
      <c r="L738" s="44"/>
    </row>
    <row r="739" spans="12:12" x14ac:dyDescent="0.2">
      <c r="L739" s="44"/>
    </row>
    <row r="740" spans="12:12" x14ac:dyDescent="0.2">
      <c r="L740" s="44"/>
    </row>
    <row r="741" spans="12:12" x14ac:dyDescent="0.2">
      <c r="L741" s="44"/>
    </row>
    <row r="742" spans="12:12" x14ac:dyDescent="0.2">
      <c r="L742" s="44"/>
    </row>
    <row r="743" spans="12:12" x14ac:dyDescent="0.2">
      <c r="L743" s="44"/>
    </row>
    <row r="744" spans="12:12" x14ac:dyDescent="0.2">
      <c r="L744" s="44"/>
    </row>
    <row r="745" spans="12:12" x14ac:dyDescent="0.2">
      <c r="L745" s="44"/>
    </row>
    <row r="746" spans="12:12" x14ac:dyDescent="0.2">
      <c r="L746" s="44"/>
    </row>
    <row r="747" spans="12:12" x14ac:dyDescent="0.2">
      <c r="L747" s="44"/>
    </row>
    <row r="748" spans="12:12" x14ac:dyDescent="0.2">
      <c r="L748" s="44"/>
    </row>
    <row r="749" spans="12:12" x14ac:dyDescent="0.2">
      <c r="L749" s="44"/>
    </row>
    <row r="750" spans="12:12" x14ac:dyDescent="0.2">
      <c r="L750" s="44"/>
    </row>
    <row r="751" spans="12:12" x14ac:dyDescent="0.2">
      <c r="L751" s="44"/>
    </row>
    <row r="752" spans="12:12" x14ac:dyDescent="0.2">
      <c r="L752" s="44"/>
    </row>
    <row r="753" spans="12:12" x14ac:dyDescent="0.2">
      <c r="L753" s="44"/>
    </row>
    <row r="754" spans="12:12" x14ac:dyDescent="0.2">
      <c r="L754" s="44"/>
    </row>
    <row r="755" spans="12:12" x14ac:dyDescent="0.2">
      <c r="L755" s="44"/>
    </row>
    <row r="756" spans="12:12" x14ac:dyDescent="0.2">
      <c r="L756" s="44"/>
    </row>
    <row r="757" spans="12:12" x14ac:dyDescent="0.2">
      <c r="L757" s="44"/>
    </row>
    <row r="758" spans="12:12" x14ac:dyDescent="0.2">
      <c r="L758" s="44"/>
    </row>
    <row r="759" spans="12:12" x14ac:dyDescent="0.2">
      <c r="L759" s="44"/>
    </row>
    <row r="760" spans="12:12" x14ac:dyDescent="0.2">
      <c r="L760" s="44"/>
    </row>
    <row r="761" spans="12:12" x14ac:dyDescent="0.2">
      <c r="L761" s="44"/>
    </row>
    <row r="762" spans="12:12" x14ac:dyDescent="0.2">
      <c r="L762" s="44"/>
    </row>
    <row r="763" spans="12:12" x14ac:dyDescent="0.2">
      <c r="L763" s="44"/>
    </row>
    <row r="764" spans="12:12" x14ac:dyDescent="0.2">
      <c r="L764" s="44"/>
    </row>
    <row r="765" spans="12:12" x14ac:dyDescent="0.2">
      <c r="L765" s="44"/>
    </row>
    <row r="766" spans="12:12" x14ac:dyDescent="0.2">
      <c r="L766" s="44"/>
    </row>
    <row r="767" spans="12:12" x14ac:dyDescent="0.2">
      <c r="L767" s="44"/>
    </row>
    <row r="768" spans="12:12" x14ac:dyDescent="0.2">
      <c r="L768" s="44"/>
    </row>
    <row r="769" spans="12:12" x14ac:dyDescent="0.2">
      <c r="L769" s="44"/>
    </row>
    <row r="770" spans="12:12" x14ac:dyDescent="0.2">
      <c r="L770" s="44"/>
    </row>
    <row r="771" spans="12:12" x14ac:dyDescent="0.2">
      <c r="L771" s="44"/>
    </row>
    <row r="772" spans="12:12" x14ac:dyDescent="0.2">
      <c r="L772" s="44"/>
    </row>
    <row r="773" spans="12:12" x14ac:dyDescent="0.2">
      <c r="L773" s="44"/>
    </row>
    <row r="774" spans="12:12" x14ac:dyDescent="0.2">
      <c r="L774" s="44"/>
    </row>
    <row r="775" spans="12:12" x14ac:dyDescent="0.2">
      <c r="L775" s="44"/>
    </row>
    <row r="776" spans="12:12" x14ac:dyDescent="0.2">
      <c r="L776" s="44"/>
    </row>
    <row r="777" spans="12:12" x14ac:dyDescent="0.2">
      <c r="L777" s="44"/>
    </row>
    <row r="778" spans="12:12" x14ac:dyDescent="0.2">
      <c r="L778" s="44"/>
    </row>
    <row r="779" spans="12:12" x14ac:dyDescent="0.2">
      <c r="L779" s="44"/>
    </row>
    <row r="780" spans="12:12" x14ac:dyDescent="0.2">
      <c r="L780" s="44"/>
    </row>
    <row r="781" spans="12:12" x14ac:dyDescent="0.2">
      <c r="L781" s="44"/>
    </row>
    <row r="782" spans="12:12" x14ac:dyDescent="0.2">
      <c r="L782" s="44"/>
    </row>
    <row r="783" spans="12:12" x14ac:dyDescent="0.2">
      <c r="L783" s="44"/>
    </row>
    <row r="784" spans="12:12" x14ac:dyDescent="0.2">
      <c r="L784" s="44"/>
    </row>
    <row r="785" spans="12:12" x14ac:dyDescent="0.2">
      <c r="L785" s="44"/>
    </row>
    <row r="786" spans="12:12" x14ac:dyDescent="0.2">
      <c r="L786" s="44"/>
    </row>
    <row r="787" spans="12:12" x14ac:dyDescent="0.2">
      <c r="L787" s="44"/>
    </row>
    <row r="788" spans="12:12" x14ac:dyDescent="0.2">
      <c r="L788" s="44"/>
    </row>
    <row r="789" spans="12:12" x14ac:dyDescent="0.2">
      <c r="L789" s="44"/>
    </row>
    <row r="790" spans="12:12" x14ac:dyDescent="0.2">
      <c r="L790" s="44"/>
    </row>
    <row r="791" spans="12:12" x14ac:dyDescent="0.2">
      <c r="L791" s="44"/>
    </row>
    <row r="792" spans="12:12" x14ac:dyDescent="0.2">
      <c r="L792" s="44"/>
    </row>
    <row r="793" spans="12:12" x14ac:dyDescent="0.2">
      <c r="L793" s="44"/>
    </row>
    <row r="794" spans="12:12" x14ac:dyDescent="0.2">
      <c r="L794" s="44"/>
    </row>
    <row r="795" spans="12:12" x14ac:dyDescent="0.2">
      <c r="L795" s="44"/>
    </row>
    <row r="796" spans="12:12" x14ac:dyDescent="0.2">
      <c r="L796" s="44"/>
    </row>
    <row r="797" spans="12:12" x14ac:dyDescent="0.2">
      <c r="L797" s="44"/>
    </row>
    <row r="798" spans="12:12" x14ac:dyDescent="0.2">
      <c r="L798" s="44"/>
    </row>
    <row r="799" spans="12:12" x14ac:dyDescent="0.2">
      <c r="L799" s="44"/>
    </row>
    <row r="800" spans="12:12" x14ac:dyDescent="0.2">
      <c r="L800" s="44"/>
    </row>
    <row r="801" spans="12:12" x14ac:dyDescent="0.2">
      <c r="L801" s="44"/>
    </row>
    <row r="802" spans="12:12" x14ac:dyDescent="0.2">
      <c r="L802" s="44"/>
    </row>
    <row r="803" spans="12:12" x14ac:dyDescent="0.2">
      <c r="L803" s="44"/>
    </row>
    <row r="804" spans="12:12" x14ac:dyDescent="0.2">
      <c r="L804" s="44"/>
    </row>
    <row r="805" spans="12:12" x14ac:dyDescent="0.2">
      <c r="L805" s="44"/>
    </row>
    <row r="806" spans="12:12" x14ac:dyDescent="0.2">
      <c r="L806" s="44"/>
    </row>
    <row r="807" spans="12:12" x14ac:dyDescent="0.2">
      <c r="L807" s="44"/>
    </row>
    <row r="808" spans="12:12" x14ac:dyDescent="0.2">
      <c r="L808" s="44"/>
    </row>
    <row r="809" spans="12:12" x14ac:dyDescent="0.2">
      <c r="L809" s="44"/>
    </row>
    <row r="810" spans="12:12" x14ac:dyDescent="0.2">
      <c r="L810" s="44"/>
    </row>
    <row r="811" spans="12:12" x14ac:dyDescent="0.2">
      <c r="L811" s="44"/>
    </row>
    <row r="812" spans="12:12" x14ac:dyDescent="0.2">
      <c r="L812" s="44"/>
    </row>
    <row r="813" spans="12:12" x14ac:dyDescent="0.2">
      <c r="L813" s="44"/>
    </row>
    <row r="814" spans="12:12" x14ac:dyDescent="0.2">
      <c r="L814" s="44"/>
    </row>
    <row r="815" spans="12:12" x14ac:dyDescent="0.2">
      <c r="L815" s="44"/>
    </row>
    <row r="816" spans="12:12" x14ac:dyDescent="0.2">
      <c r="L816" s="44"/>
    </row>
    <row r="817" spans="12:12" x14ac:dyDescent="0.2">
      <c r="L817" s="44"/>
    </row>
    <row r="818" spans="12:12" x14ac:dyDescent="0.2">
      <c r="L818" s="44"/>
    </row>
    <row r="819" spans="12:12" x14ac:dyDescent="0.2">
      <c r="L819" s="44"/>
    </row>
    <row r="820" spans="12:12" x14ac:dyDescent="0.2">
      <c r="L820" s="44"/>
    </row>
    <row r="821" spans="12:12" x14ac:dyDescent="0.2">
      <c r="L821" s="44"/>
    </row>
    <row r="822" spans="12:12" x14ac:dyDescent="0.2">
      <c r="L822" s="44"/>
    </row>
    <row r="823" spans="12:12" x14ac:dyDescent="0.2">
      <c r="L823" s="44"/>
    </row>
    <row r="824" spans="12:12" x14ac:dyDescent="0.2">
      <c r="L824" s="44"/>
    </row>
    <row r="825" spans="12:12" x14ac:dyDescent="0.2">
      <c r="L825" s="44"/>
    </row>
    <row r="826" spans="12:12" x14ac:dyDescent="0.2">
      <c r="L826" s="44"/>
    </row>
    <row r="827" spans="12:12" x14ac:dyDescent="0.2">
      <c r="L827" s="44"/>
    </row>
    <row r="828" spans="12:12" x14ac:dyDescent="0.2">
      <c r="L828" s="44"/>
    </row>
    <row r="829" spans="12:12" x14ac:dyDescent="0.2">
      <c r="L829" s="44"/>
    </row>
    <row r="830" spans="12:12" x14ac:dyDescent="0.2">
      <c r="L830" s="44"/>
    </row>
    <row r="831" spans="12:12" x14ac:dyDescent="0.2">
      <c r="L831" s="44"/>
    </row>
    <row r="832" spans="12:12" x14ac:dyDescent="0.2">
      <c r="L832" s="44"/>
    </row>
    <row r="833" spans="12:12" x14ac:dyDescent="0.2">
      <c r="L833" s="44"/>
    </row>
    <row r="834" spans="12:12" x14ac:dyDescent="0.2">
      <c r="L834" s="44"/>
    </row>
    <row r="835" spans="12:12" x14ac:dyDescent="0.2">
      <c r="L835" s="44"/>
    </row>
    <row r="836" spans="12:12" x14ac:dyDescent="0.2">
      <c r="L836" s="44"/>
    </row>
    <row r="837" spans="12:12" x14ac:dyDescent="0.2">
      <c r="L837" s="44"/>
    </row>
    <row r="838" spans="12:12" x14ac:dyDescent="0.2">
      <c r="L838" s="44"/>
    </row>
    <row r="839" spans="12:12" x14ac:dyDescent="0.2">
      <c r="L839" s="44"/>
    </row>
    <row r="840" spans="12:12" x14ac:dyDescent="0.2">
      <c r="L840" s="44"/>
    </row>
    <row r="841" spans="12:12" x14ac:dyDescent="0.2">
      <c r="L841" s="44"/>
    </row>
    <row r="842" spans="12:12" x14ac:dyDescent="0.2">
      <c r="L842" s="44"/>
    </row>
    <row r="843" spans="12:12" x14ac:dyDescent="0.2">
      <c r="L843" s="44"/>
    </row>
    <row r="844" spans="12:12" x14ac:dyDescent="0.2">
      <c r="L844" s="44"/>
    </row>
    <row r="845" spans="12:12" x14ac:dyDescent="0.2">
      <c r="L845" s="44"/>
    </row>
    <row r="846" spans="12:12" x14ac:dyDescent="0.2">
      <c r="L846" s="44"/>
    </row>
    <row r="847" spans="12:12" x14ac:dyDescent="0.2">
      <c r="L847" s="44"/>
    </row>
    <row r="848" spans="12:12" x14ac:dyDescent="0.2">
      <c r="L848" s="44"/>
    </row>
    <row r="849" spans="12:12" x14ac:dyDescent="0.2">
      <c r="L849" s="44"/>
    </row>
    <row r="850" spans="12:12" x14ac:dyDescent="0.2">
      <c r="L850" s="44"/>
    </row>
    <row r="851" spans="12:12" x14ac:dyDescent="0.2">
      <c r="L851" s="44"/>
    </row>
    <row r="852" spans="12:12" x14ac:dyDescent="0.2">
      <c r="L852" s="44"/>
    </row>
    <row r="853" spans="12:12" x14ac:dyDescent="0.2">
      <c r="L853" s="44"/>
    </row>
    <row r="854" spans="12:12" x14ac:dyDescent="0.2">
      <c r="L854" s="44"/>
    </row>
    <row r="855" spans="12:12" x14ac:dyDescent="0.2">
      <c r="L855" s="44"/>
    </row>
    <row r="856" spans="12:12" x14ac:dyDescent="0.2">
      <c r="L856" s="44"/>
    </row>
    <row r="857" spans="12:12" x14ac:dyDescent="0.2">
      <c r="L857" s="44"/>
    </row>
    <row r="858" spans="12:12" x14ac:dyDescent="0.2">
      <c r="L858" s="44"/>
    </row>
    <row r="859" spans="12:12" x14ac:dyDescent="0.2">
      <c r="L859" s="44"/>
    </row>
    <row r="860" spans="12:12" x14ac:dyDescent="0.2">
      <c r="L860" s="44"/>
    </row>
    <row r="861" spans="12:12" x14ac:dyDescent="0.2">
      <c r="L861" s="44"/>
    </row>
    <row r="862" spans="12:12" x14ac:dyDescent="0.2">
      <c r="L862" s="44"/>
    </row>
    <row r="863" spans="12:12" x14ac:dyDescent="0.2">
      <c r="L863" s="44"/>
    </row>
    <row r="864" spans="12:12" x14ac:dyDescent="0.2">
      <c r="L864" s="44"/>
    </row>
    <row r="865" spans="12:12" x14ac:dyDescent="0.2">
      <c r="L865" s="44"/>
    </row>
    <row r="866" spans="12:12" x14ac:dyDescent="0.2">
      <c r="L866" s="44"/>
    </row>
    <row r="867" spans="12:12" x14ac:dyDescent="0.2">
      <c r="L867" s="44"/>
    </row>
    <row r="868" spans="12:12" x14ac:dyDescent="0.2">
      <c r="L868" s="44"/>
    </row>
    <row r="869" spans="12:12" x14ac:dyDescent="0.2">
      <c r="L869" s="44"/>
    </row>
    <row r="870" spans="12:12" x14ac:dyDescent="0.2">
      <c r="L870" s="44"/>
    </row>
    <row r="871" spans="12:12" x14ac:dyDescent="0.2">
      <c r="L871" s="44"/>
    </row>
    <row r="872" spans="12:12" x14ac:dyDescent="0.2">
      <c r="L872" s="44"/>
    </row>
    <row r="873" spans="12:12" x14ac:dyDescent="0.2">
      <c r="L873" s="44"/>
    </row>
    <row r="874" spans="12:12" x14ac:dyDescent="0.2">
      <c r="L874" s="44"/>
    </row>
    <row r="875" spans="12:12" x14ac:dyDescent="0.2">
      <c r="L875" s="44"/>
    </row>
    <row r="876" spans="12:12" x14ac:dyDescent="0.2">
      <c r="L876" s="44"/>
    </row>
    <row r="877" spans="12:12" x14ac:dyDescent="0.2">
      <c r="L877" s="44"/>
    </row>
    <row r="878" spans="12:12" x14ac:dyDescent="0.2">
      <c r="L878" s="44"/>
    </row>
    <row r="879" spans="12:12" x14ac:dyDescent="0.2">
      <c r="L879" s="44"/>
    </row>
    <row r="880" spans="12:12" x14ac:dyDescent="0.2">
      <c r="L880" s="44"/>
    </row>
    <row r="881" spans="12:12" x14ac:dyDescent="0.2">
      <c r="L881" s="44"/>
    </row>
    <row r="882" spans="12:12" x14ac:dyDescent="0.2">
      <c r="L882" s="44"/>
    </row>
    <row r="883" spans="12:12" x14ac:dyDescent="0.2">
      <c r="L883" s="44"/>
    </row>
    <row r="884" spans="12:12" x14ac:dyDescent="0.2">
      <c r="L884" s="44"/>
    </row>
    <row r="885" spans="12:12" x14ac:dyDescent="0.2">
      <c r="L885" s="44"/>
    </row>
    <row r="886" spans="12:12" x14ac:dyDescent="0.2">
      <c r="L886" s="44"/>
    </row>
    <row r="887" spans="12:12" x14ac:dyDescent="0.2">
      <c r="L887" s="44"/>
    </row>
    <row r="888" spans="12:12" x14ac:dyDescent="0.2">
      <c r="L888" s="44"/>
    </row>
    <row r="889" spans="12:12" x14ac:dyDescent="0.2">
      <c r="L889" s="44"/>
    </row>
    <row r="890" spans="12:12" x14ac:dyDescent="0.2">
      <c r="L890" s="44"/>
    </row>
    <row r="891" spans="12:12" x14ac:dyDescent="0.2">
      <c r="L891" s="44"/>
    </row>
    <row r="892" spans="12:12" x14ac:dyDescent="0.2">
      <c r="L892" s="44"/>
    </row>
    <row r="893" spans="12:12" x14ac:dyDescent="0.2">
      <c r="L893" s="44"/>
    </row>
    <row r="894" spans="12:12" x14ac:dyDescent="0.2">
      <c r="L894" s="44"/>
    </row>
    <row r="895" spans="12:12" x14ac:dyDescent="0.2">
      <c r="L895" s="44"/>
    </row>
    <row r="896" spans="12:12" x14ac:dyDescent="0.2">
      <c r="L896" s="44"/>
    </row>
    <row r="897" spans="12:12" x14ac:dyDescent="0.2">
      <c r="L897" s="44"/>
    </row>
    <row r="898" spans="12:12" x14ac:dyDescent="0.2">
      <c r="L898" s="44"/>
    </row>
    <row r="899" spans="12:12" x14ac:dyDescent="0.2">
      <c r="L899" s="44"/>
    </row>
    <row r="900" spans="12:12" x14ac:dyDescent="0.2">
      <c r="L900" s="44"/>
    </row>
    <row r="901" spans="12:12" x14ac:dyDescent="0.2">
      <c r="L901" s="44"/>
    </row>
    <row r="902" spans="12:12" x14ac:dyDescent="0.2">
      <c r="L902" s="44"/>
    </row>
    <row r="903" spans="12:12" x14ac:dyDescent="0.2">
      <c r="L903" s="44"/>
    </row>
    <row r="904" spans="12:12" x14ac:dyDescent="0.2">
      <c r="L904" s="44"/>
    </row>
    <row r="905" spans="12:12" x14ac:dyDescent="0.2">
      <c r="L905" s="44"/>
    </row>
    <row r="906" spans="12:12" x14ac:dyDescent="0.2">
      <c r="L906" s="44"/>
    </row>
    <row r="907" spans="12:12" x14ac:dyDescent="0.2">
      <c r="L907" s="44"/>
    </row>
    <row r="908" spans="12:12" x14ac:dyDescent="0.2">
      <c r="L908" s="44"/>
    </row>
    <row r="909" spans="12:12" x14ac:dyDescent="0.2">
      <c r="L909" s="44"/>
    </row>
    <row r="910" spans="12:12" x14ac:dyDescent="0.2">
      <c r="L910" s="44"/>
    </row>
    <row r="911" spans="12:12" x14ac:dyDescent="0.2">
      <c r="L911" s="44"/>
    </row>
    <row r="912" spans="12:12" x14ac:dyDescent="0.2">
      <c r="L912" s="44"/>
    </row>
    <row r="913" spans="12:12" x14ac:dyDescent="0.2">
      <c r="L913" s="44"/>
    </row>
    <row r="914" spans="12:12" x14ac:dyDescent="0.2">
      <c r="L914" s="44"/>
    </row>
    <row r="915" spans="12:12" x14ac:dyDescent="0.2">
      <c r="L915" s="44"/>
    </row>
    <row r="916" spans="12:12" x14ac:dyDescent="0.2">
      <c r="L916" s="44"/>
    </row>
    <row r="917" spans="12:12" x14ac:dyDescent="0.2">
      <c r="L917" s="44"/>
    </row>
    <row r="918" spans="12:12" x14ac:dyDescent="0.2">
      <c r="L918" s="44"/>
    </row>
    <row r="919" spans="12:12" x14ac:dyDescent="0.2">
      <c r="L919" s="44"/>
    </row>
    <row r="920" spans="12:12" x14ac:dyDescent="0.2">
      <c r="L920" s="44"/>
    </row>
    <row r="921" spans="12:12" x14ac:dyDescent="0.2">
      <c r="L921" s="44"/>
    </row>
    <row r="922" spans="12:12" x14ac:dyDescent="0.2">
      <c r="L922" s="44"/>
    </row>
    <row r="923" spans="12:12" x14ac:dyDescent="0.2">
      <c r="L923" s="44"/>
    </row>
    <row r="924" spans="12:12" x14ac:dyDescent="0.2">
      <c r="L924" s="44"/>
    </row>
    <row r="925" spans="12:12" x14ac:dyDescent="0.2">
      <c r="L925" s="44"/>
    </row>
    <row r="926" spans="12:12" x14ac:dyDescent="0.2">
      <c r="L926" s="44"/>
    </row>
    <row r="927" spans="12:12" x14ac:dyDescent="0.2">
      <c r="L927" s="44"/>
    </row>
    <row r="928" spans="12:12" x14ac:dyDescent="0.2">
      <c r="L928" s="44"/>
    </row>
    <row r="929" spans="12:12" x14ac:dyDescent="0.2">
      <c r="L929" s="44"/>
    </row>
    <row r="930" spans="12:12" x14ac:dyDescent="0.2">
      <c r="L930" s="44"/>
    </row>
    <row r="931" spans="12:12" x14ac:dyDescent="0.2">
      <c r="L931" s="44"/>
    </row>
    <row r="932" spans="12:12" x14ac:dyDescent="0.2">
      <c r="L932" s="44"/>
    </row>
    <row r="933" spans="12:12" x14ac:dyDescent="0.2">
      <c r="L933" s="44"/>
    </row>
    <row r="934" spans="12:12" x14ac:dyDescent="0.2">
      <c r="L934" s="44"/>
    </row>
    <row r="935" spans="12:12" x14ac:dyDescent="0.2">
      <c r="L935" s="44"/>
    </row>
    <row r="936" spans="12:12" x14ac:dyDescent="0.2">
      <c r="L936" s="44"/>
    </row>
    <row r="937" spans="12:12" x14ac:dyDescent="0.2">
      <c r="L937" s="44"/>
    </row>
    <row r="938" spans="12:12" x14ac:dyDescent="0.2">
      <c r="L938" s="44"/>
    </row>
    <row r="939" spans="12:12" x14ac:dyDescent="0.2">
      <c r="L939" s="44"/>
    </row>
    <row r="940" spans="12:12" x14ac:dyDescent="0.2">
      <c r="L940" s="44"/>
    </row>
    <row r="941" spans="12:12" x14ac:dyDescent="0.2">
      <c r="L941" s="44"/>
    </row>
    <row r="942" spans="12:12" x14ac:dyDescent="0.2">
      <c r="L942" s="44"/>
    </row>
    <row r="943" spans="12:12" x14ac:dyDescent="0.2">
      <c r="L943" s="44"/>
    </row>
    <row r="944" spans="12:12" x14ac:dyDescent="0.2">
      <c r="L944" s="44"/>
    </row>
    <row r="945" spans="12:12" x14ac:dyDescent="0.2">
      <c r="L945" s="44"/>
    </row>
    <row r="946" spans="12:12" x14ac:dyDescent="0.2">
      <c r="L946" s="44"/>
    </row>
    <row r="947" spans="12:12" x14ac:dyDescent="0.2">
      <c r="L947" s="44"/>
    </row>
    <row r="948" spans="12:12" x14ac:dyDescent="0.2">
      <c r="L948" s="44"/>
    </row>
    <row r="949" spans="12:12" x14ac:dyDescent="0.2">
      <c r="L949" s="44"/>
    </row>
    <row r="950" spans="12:12" x14ac:dyDescent="0.2">
      <c r="L950" s="44"/>
    </row>
    <row r="951" spans="12:12" x14ac:dyDescent="0.2">
      <c r="L951" s="44"/>
    </row>
    <row r="952" spans="12:12" x14ac:dyDescent="0.2">
      <c r="L952" s="44"/>
    </row>
    <row r="953" spans="12:12" x14ac:dyDescent="0.2">
      <c r="L953" s="44"/>
    </row>
    <row r="954" spans="12:12" x14ac:dyDescent="0.2">
      <c r="L954" s="44"/>
    </row>
    <row r="955" spans="12:12" x14ac:dyDescent="0.2">
      <c r="L955" s="44"/>
    </row>
    <row r="956" spans="12:12" x14ac:dyDescent="0.2">
      <c r="L956" s="44"/>
    </row>
    <row r="957" spans="12:12" x14ac:dyDescent="0.2">
      <c r="L957" s="44"/>
    </row>
    <row r="958" spans="12:12" x14ac:dyDescent="0.2">
      <c r="L958" s="44"/>
    </row>
    <row r="959" spans="12:12" x14ac:dyDescent="0.2">
      <c r="L959" s="44"/>
    </row>
    <row r="960" spans="12:12" x14ac:dyDescent="0.2">
      <c r="L960" s="44"/>
    </row>
    <row r="961" spans="12:12" x14ac:dyDescent="0.2">
      <c r="L961" s="44"/>
    </row>
    <row r="962" spans="12:12" x14ac:dyDescent="0.2">
      <c r="L962" s="44"/>
    </row>
    <row r="963" spans="12:12" x14ac:dyDescent="0.2">
      <c r="L963" s="44"/>
    </row>
    <row r="964" spans="12:12" x14ac:dyDescent="0.2">
      <c r="L964" s="44"/>
    </row>
    <row r="965" spans="12:12" x14ac:dyDescent="0.2">
      <c r="L965" s="44"/>
    </row>
    <row r="966" spans="12:12" x14ac:dyDescent="0.2">
      <c r="L966" s="44"/>
    </row>
    <row r="967" spans="12:12" x14ac:dyDescent="0.2">
      <c r="L967" s="44"/>
    </row>
    <row r="968" spans="12:12" x14ac:dyDescent="0.2">
      <c r="L968" s="44"/>
    </row>
    <row r="969" spans="12:12" x14ac:dyDescent="0.2">
      <c r="L969" s="44"/>
    </row>
    <row r="970" spans="12:12" x14ac:dyDescent="0.2">
      <c r="L970" s="44"/>
    </row>
    <row r="971" spans="12:12" x14ac:dyDescent="0.2">
      <c r="L971" s="44"/>
    </row>
    <row r="972" spans="12:12" x14ac:dyDescent="0.2">
      <c r="L972" s="44"/>
    </row>
    <row r="973" spans="12:12" x14ac:dyDescent="0.2">
      <c r="L973" s="44"/>
    </row>
    <row r="974" spans="12:12" x14ac:dyDescent="0.2">
      <c r="L974" s="44"/>
    </row>
    <row r="975" spans="12:12" x14ac:dyDescent="0.2">
      <c r="L975" s="44"/>
    </row>
    <row r="976" spans="12:12" x14ac:dyDescent="0.2">
      <c r="L976" s="44"/>
    </row>
    <row r="977" spans="12:12" x14ac:dyDescent="0.2">
      <c r="L977" s="44"/>
    </row>
    <row r="978" spans="12:12" x14ac:dyDescent="0.2">
      <c r="L978" s="44"/>
    </row>
    <row r="979" spans="12:12" x14ac:dyDescent="0.2">
      <c r="L979" s="44"/>
    </row>
    <row r="980" spans="12:12" x14ac:dyDescent="0.2">
      <c r="L980" s="44"/>
    </row>
    <row r="981" spans="12:12" x14ac:dyDescent="0.2">
      <c r="L981" s="44"/>
    </row>
    <row r="982" spans="12:12" x14ac:dyDescent="0.2">
      <c r="L982" s="44"/>
    </row>
    <row r="983" spans="12:12" x14ac:dyDescent="0.2">
      <c r="L983" s="44"/>
    </row>
    <row r="984" spans="12:12" x14ac:dyDescent="0.2">
      <c r="L984" s="44"/>
    </row>
    <row r="985" spans="12:12" x14ac:dyDescent="0.2">
      <c r="L985" s="44"/>
    </row>
    <row r="986" spans="12:12" x14ac:dyDescent="0.2">
      <c r="L986" s="44"/>
    </row>
    <row r="987" spans="12:12" x14ac:dyDescent="0.2">
      <c r="L987" s="44"/>
    </row>
    <row r="988" spans="12:12" x14ac:dyDescent="0.2">
      <c r="L988" s="44"/>
    </row>
    <row r="989" spans="12:12" x14ac:dyDescent="0.2">
      <c r="L989" s="44"/>
    </row>
    <row r="990" spans="12:12" x14ac:dyDescent="0.2">
      <c r="L990" s="44"/>
    </row>
    <row r="991" spans="12:12" x14ac:dyDescent="0.2">
      <c r="L991" s="44"/>
    </row>
    <row r="992" spans="12:12" x14ac:dyDescent="0.2">
      <c r="L992" s="44"/>
    </row>
    <row r="993" spans="12:12" x14ac:dyDescent="0.2">
      <c r="L993" s="44"/>
    </row>
    <row r="994" spans="12:12" x14ac:dyDescent="0.2">
      <c r="L994" s="44"/>
    </row>
    <row r="995" spans="12:12" x14ac:dyDescent="0.2">
      <c r="L995" s="44"/>
    </row>
    <row r="996" spans="12:12" x14ac:dyDescent="0.2">
      <c r="L996" s="44"/>
    </row>
    <row r="997" spans="12:12" x14ac:dyDescent="0.2">
      <c r="L997" s="44"/>
    </row>
    <row r="998" spans="12:12" x14ac:dyDescent="0.2">
      <c r="L998" s="44"/>
    </row>
    <row r="999" spans="12:12" x14ac:dyDescent="0.2">
      <c r="L999" s="44"/>
    </row>
    <row r="1000" spans="12:12" x14ac:dyDescent="0.2">
      <c r="L1000" s="44"/>
    </row>
    <row r="1001" spans="12:12" x14ac:dyDescent="0.2">
      <c r="L1001" s="44"/>
    </row>
    <row r="1002" spans="12:12" x14ac:dyDescent="0.2">
      <c r="L1002" s="44"/>
    </row>
    <row r="1003" spans="12:12" x14ac:dyDescent="0.2">
      <c r="L1003" s="44"/>
    </row>
    <row r="1004" spans="12:12" x14ac:dyDescent="0.2">
      <c r="L1004" s="44"/>
    </row>
    <row r="1005" spans="12:12" x14ac:dyDescent="0.2">
      <c r="L1005" s="44"/>
    </row>
    <row r="1006" spans="12:12" x14ac:dyDescent="0.2">
      <c r="L1006" s="44"/>
    </row>
    <row r="1007" spans="12:12" x14ac:dyDescent="0.2">
      <c r="L1007" s="44"/>
    </row>
    <row r="1008" spans="12:12" x14ac:dyDescent="0.2">
      <c r="L1008" s="44"/>
    </row>
    <row r="1009" spans="12:12" x14ac:dyDescent="0.2">
      <c r="L1009" s="44"/>
    </row>
    <row r="1010" spans="12:12" x14ac:dyDescent="0.2">
      <c r="L1010" s="44"/>
    </row>
    <row r="1011" spans="12:12" x14ac:dyDescent="0.2">
      <c r="L1011" s="44"/>
    </row>
    <row r="1012" spans="12:12" x14ac:dyDescent="0.2">
      <c r="L1012" s="44"/>
    </row>
    <row r="1013" spans="12:12" x14ac:dyDescent="0.2">
      <c r="L1013" s="44"/>
    </row>
    <row r="1014" spans="12:12" x14ac:dyDescent="0.2">
      <c r="L1014" s="44"/>
    </row>
    <row r="1015" spans="12:12" x14ac:dyDescent="0.2">
      <c r="L1015" s="44"/>
    </row>
    <row r="1016" spans="12:12" x14ac:dyDescent="0.2">
      <c r="L1016" s="44"/>
    </row>
    <row r="1017" spans="12:12" x14ac:dyDescent="0.2">
      <c r="L1017" s="44"/>
    </row>
    <row r="1018" spans="12:12" x14ac:dyDescent="0.2">
      <c r="L1018" s="44"/>
    </row>
    <row r="1019" spans="12:12" x14ac:dyDescent="0.2">
      <c r="L1019" s="44"/>
    </row>
    <row r="1020" spans="12:12" x14ac:dyDescent="0.2">
      <c r="L1020" s="44"/>
    </row>
    <row r="1021" spans="12:12" x14ac:dyDescent="0.2">
      <c r="L1021" s="44"/>
    </row>
    <row r="1022" spans="12:12" x14ac:dyDescent="0.2">
      <c r="L1022" s="44"/>
    </row>
    <row r="1023" spans="12:12" x14ac:dyDescent="0.2">
      <c r="L1023" s="44"/>
    </row>
    <row r="1024" spans="12:12" x14ac:dyDescent="0.2">
      <c r="L1024" s="44"/>
    </row>
    <row r="1025" spans="12:12" x14ac:dyDescent="0.2">
      <c r="L1025" s="44"/>
    </row>
    <row r="1026" spans="12:12" x14ac:dyDescent="0.2">
      <c r="L1026" s="44"/>
    </row>
    <row r="1027" spans="12:12" x14ac:dyDescent="0.2">
      <c r="L1027" s="44"/>
    </row>
    <row r="1028" spans="12:12" x14ac:dyDescent="0.2">
      <c r="L1028" s="44"/>
    </row>
    <row r="1029" spans="12:12" x14ac:dyDescent="0.2">
      <c r="L1029" s="44"/>
    </row>
    <row r="1030" spans="12:12" x14ac:dyDescent="0.2">
      <c r="L1030" s="44"/>
    </row>
    <row r="1031" spans="12:12" x14ac:dyDescent="0.2">
      <c r="L1031" s="44"/>
    </row>
    <row r="1032" spans="12:12" x14ac:dyDescent="0.2">
      <c r="L1032" s="44"/>
    </row>
    <row r="1033" spans="12:12" x14ac:dyDescent="0.2">
      <c r="L1033" s="44"/>
    </row>
    <row r="1034" spans="12:12" x14ac:dyDescent="0.2">
      <c r="L1034" s="44"/>
    </row>
    <row r="1035" spans="12:12" x14ac:dyDescent="0.2">
      <c r="L1035" s="44"/>
    </row>
    <row r="1036" spans="12:12" x14ac:dyDescent="0.2">
      <c r="L1036" s="44"/>
    </row>
    <row r="1037" spans="12:12" x14ac:dyDescent="0.2">
      <c r="L1037" s="44"/>
    </row>
    <row r="1038" spans="12:12" x14ac:dyDescent="0.2">
      <c r="L1038" s="44"/>
    </row>
    <row r="1039" spans="12:12" x14ac:dyDescent="0.2">
      <c r="L1039" s="44"/>
    </row>
    <row r="1040" spans="12:12" x14ac:dyDescent="0.2">
      <c r="L1040" s="44"/>
    </row>
    <row r="1041" spans="12:12" x14ac:dyDescent="0.2">
      <c r="L1041" s="44"/>
    </row>
    <row r="1042" spans="12:12" x14ac:dyDescent="0.2">
      <c r="L1042" s="44"/>
    </row>
    <row r="1043" spans="12:12" x14ac:dyDescent="0.2">
      <c r="L1043" s="44"/>
    </row>
    <row r="1044" spans="12:12" x14ac:dyDescent="0.2">
      <c r="L1044" s="44"/>
    </row>
    <row r="1045" spans="12:12" x14ac:dyDescent="0.2">
      <c r="L1045" s="44"/>
    </row>
    <row r="1046" spans="12:12" x14ac:dyDescent="0.2">
      <c r="L1046" s="44"/>
    </row>
    <row r="1047" spans="12:12" x14ac:dyDescent="0.2">
      <c r="L1047" s="44"/>
    </row>
    <row r="1048" spans="12:12" x14ac:dyDescent="0.2">
      <c r="L1048" s="44"/>
    </row>
    <row r="1049" spans="12:12" x14ac:dyDescent="0.2">
      <c r="L1049" s="44"/>
    </row>
    <row r="1050" spans="12:12" x14ac:dyDescent="0.2">
      <c r="L1050" s="44"/>
    </row>
    <row r="1051" spans="12:12" x14ac:dyDescent="0.2">
      <c r="L1051" s="44"/>
    </row>
    <row r="1052" spans="12:12" x14ac:dyDescent="0.2">
      <c r="L1052" s="44"/>
    </row>
    <row r="1053" spans="12:12" x14ac:dyDescent="0.2">
      <c r="L1053" s="44"/>
    </row>
    <row r="1054" spans="12:12" x14ac:dyDescent="0.2">
      <c r="L1054" s="44"/>
    </row>
    <row r="1055" spans="12:12" x14ac:dyDescent="0.2">
      <c r="L1055" s="44"/>
    </row>
    <row r="1056" spans="12:12" x14ac:dyDescent="0.2">
      <c r="L1056" s="44"/>
    </row>
    <row r="1057" spans="12:12" x14ac:dyDescent="0.2">
      <c r="L1057" s="44"/>
    </row>
    <row r="1058" spans="12:12" x14ac:dyDescent="0.2">
      <c r="L1058" s="44"/>
    </row>
    <row r="1059" spans="12:12" x14ac:dyDescent="0.2">
      <c r="L1059" s="44"/>
    </row>
    <row r="1060" spans="12:12" x14ac:dyDescent="0.2">
      <c r="L1060" s="44"/>
    </row>
    <row r="1061" spans="12:12" x14ac:dyDescent="0.2">
      <c r="L1061" s="44"/>
    </row>
    <row r="1062" spans="12:12" x14ac:dyDescent="0.2">
      <c r="L1062" s="44"/>
    </row>
    <row r="1063" spans="12:12" x14ac:dyDescent="0.2">
      <c r="L1063" s="44"/>
    </row>
    <row r="1064" spans="12:12" x14ac:dyDescent="0.2">
      <c r="L1064" s="44"/>
    </row>
    <row r="1065" spans="12:12" x14ac:dyDescent="0.2">
      <c r="L1065" s="44"/>
    </row>
    <row r="1066" spans="12:12" x14ac:dyDescent="0.2">
      <c r="L1066" s="44"/>
    </row>
    <row r="1067" spans="12:12" x14ac:dyDescent="0.2">
      <c r="L1067" s="44"/>
    </row>
    <row r="1068" spans="12:12" x14ac:dyDescent="0.2">
      <c r="L1068" s="44"/>
    </row>
    <row r="1069" spans="12:12" x14ac:dyDescent="0.2">
      <c r="L1069" s="44"/>
    </row>
    <row r="1070" spans="12:12" x14ac:dyDescent="0.2">
      <c r="L1070" s="44"/>
    </row>
    <row r="1071" spans="12:12" x14ac:dyDescent="0.2">
      <c r="L1071" s="44"/>
    </row>
    <row r="1072" spans="12:12" x14ac:dyDescent="0.2">
      <c r="L1072" s="44"/>
    </row>
    <row r="1073" spans="12:12" x14ac:dyDescent="0.2">
      <c r="L1073" s="44"/>
    </row>
    <row r="1074" spans="12:12" x14ac:dyDescent="0.2">
      <c r="L1074" s="44"/>
    </row>
    <row r="1075" spans="12:12" x14ac:dyDescent="0.2">
      <c r="L1075" s="44"/>
    </row>
    <row r="1076" spans="12:12" x14ac:dyDescent="0.2">
      <c r="L1076" s="44"/>
    </row>
    <row r="1077" spans="12:12" x14ac:dyDescent="0.2">
      <c r="L1077" s="44"/>
    </row>
    <row r="1078" spans="12:12" x14ac:dyDescent="0.2">
      <c r="L1078" s="44"/>
    </row>
    <row r="1079" spans="12:12" x14ac:dyDescent="0.2">
      <c r="L1079" s="44"/>
    </row>
    <row r="1080" spans="12:12" x14ac:dyDescent="0.2">
      <c r="L1080" s="44"/>
    </row>
    <row r="1081" spans="12:12" x14ac:dyDescent="0.2">
      <c r="L1081" s="44"/>
    </row>
    <row r="1082" spans="12:12" x14ac:dyDescent="0.2">
      <c r="L1082" s="44"/>
    </row>
    <row r="1083" spans="12:12" x14ac:dyDescent="0.2">
      <c r="L1083" s="44"/>
    </row>
    <row r="1084" spans="12:12" x14ac:dyDescent="0.2">
      <c r="L1084" s="44"/>
    </row>
    <row r="1085" spans="12:12" x14ac:dyDescent="0.2">
      <c r="L1085" s="44"/>
    </row>
    <row r="1086" spans="12:12" x14ac:dyDescent="0.2">
      <c r="L1086" s="44"/>
    </row>
    <row r="1087" spans="12:12" x14ac:dyDescent="0.2">
      <c r="L1087" s="44"/>
    </row>
    <row r="1088" spans="12:12" x14ac:dyDescent="0.2">
      <c r="L1088" s="44"/>
    </row>
    <row r="1089" spans="12:12" x14ac:dyDescent="0.2">
      <c r="L1089" s="44"/>
    </row>
    <row r="1090" spans="12:12" x14ac:dyDescent="0.2">
      <c r="L1090" s="44"/>
    </row>
    <row r="1091" spans="12:12" x14ac:dyDescent="0.2">
      <c r="L1091" s="44"/>
    </row>
    <row r="1092" spans="12:12" x14ac:dyDescent="0.2">
      <c r="L1092" s="44"/>
    </row>
    <row r="1093" spans="12:12" x14ac:dyDescent="0.2">
      <c r="L1093" s="44"/>
    </row>
    <row r="1094" spans="12:12" x14ac:dyDescent="0.2">
      <c r="L1094" s="44"/>
    </row>
    <row r="1095" spans="12:12" x14ac:dyDescent="0.2">
      <c r="L1095" s="44"/>
    </row>
    <row r="1096" spans="12:12" x14ac:dyDescent="0.2">
      <c r="L1096" s="44"/>
    </row>
    <row r="1097" spans="12:12" x14ac:dyDescent="0.2">
      <c r="L1097" s="44"/>
    </row>
    <row r="1098" spans="12:12" x14ac:dyDescent="0.2">
      <c r="L1098" s="44"/>
    </row>
    <row r="1099" spans="12:12" x14ac:dyDescent="0.2">
      <c r="L1099" s="44"/>
    </row>
    <row r="1100" spans="12:12" x14ac:dyDescent="0.2">
      <c r="L1100" s="44"/>
    </row>
    <row r="1101" spans="12:12" x14ac:dyDescent="0.2">
      <c r="L1101" s="44"/>
    </row>
    <row r="1102" spans="12:12" x14ac:dyDescent="0.2">
      <c r="L1102" s="44"/>
    </row>
    <row r="1103" spans="12:12" x14ac:dyDescent="0.2">
      <c r="L1103" s="44"/>
    </row>
    <row r="1104" spans="12:12" x14ac:dyDescent="0.2">
      <c r="L1104" s="44"/>
    </row>
    <row r="1105" spans="12:12" x14ac:dyDescent="0.2">
      <c r="L1105" s="44"/>
    </row>
    <row r="1106" spans="12:12" x14ac:dyDescent="0.2">
      <c r="L1106" s="44"/>
    </row>
    <row r="1107" spans="12:12" x14ac:dyDescent="0.2">
      <c r="L1107" s="44"/>
    </row>
    <row r="1108" spans="12:12" x14ac:dyDescent="0.2">
      <c r="L1108" s="44"/>
    </row>
    <row r="1109" spans="12:12" x14ac:dyDescent="0.2">
      <c r="L1109" s="44"/>
    </row>
    <row r="1110" spans="12:12" x14ac:dyDescent="0.2">
      <c r="L1110" s="44"/>
    </row>
    <row r="1111" spans="12:12" x14ac:dyDescent="0.2">
      <c r="L1111" s="44"/>
    </row>
    <row r="1112" spans="12:12" x14ac:dyDescent="0.2">
      <c r="L1112" s="44"/>
    </row>
    <row r="1113" spans="12:12" x14ac:dyDescent="0.2">
      <c r="L1113" s="44"/>
    </row>
    <row r="1114" spans="12:12" x14ac:dyDescent="0.2">
      <c r="L1114" s="44"/>
    </row>
    <row r="1115" spans="12:12" x14ac:dyDescent="0.2">
      <c r="L1115" s="44"/>
    </row>
    <row r="1116" spans="12:12" x14ac:dyDescent="0.2">
      <c r="L1116" s="44"/>
    </row>
    <row r="1117" spans="12:12" x14ac:dyDescent="0.2">
      <c r="L1117" s="44"/>
    </row>
    <row r="1118" spans="12:12" x14ac:dyDescent="0.2">
      <c r="L1118" s="44"/>
    </row>
    <row r="1119" spans="12:12" x14ac:dyDescent="0.2">
      <c r="L1119" s="44"/>
    </row>
    <row r="1120" spans="12:12" x14ac:dyDescent="0.2">
      <c r="L1120" s="44"/>
    </row>
    <row r="1121" spans="12:12" x14ac:dyDescent="0.2">
      <c r="L1121" s="44"/>
    </row>
    <row r="1122" spans="12:12" x14ac:dyDescent="0.2">
      <c r="L1122" s="44"/>
    </row>
    <row r="1123" spans="12:12" x14ac:dyDescent="0.2">
      <c r="L1123" s="44"/>
    </row>
    <row r="1124" spans="12:12" x14ac:dyDescent="0.2">
      <c r="L1124" s="44"/>
    </row>
    <row r="1125" spans="12:12" x14ac:dyDescent="0.2">
      <c r="L1125" s="44"/>
    </row>
    <row r="1126" spans="12:12" x14ac:dyDescent="0.2">
      <c r="L1126" s="44"/>
    </row>
    <row r="1127" spans="12:12" x14ac:dyDescent="0.2">
      <c r="L1127" s="44"/>
    </row>
    <row r="1128" spans="12:12" x14ac:dyDescent="0.2">
      <c r="L1128" s="44"/>
    </row>
    <row r="1129" spans="12:12" x14ac:dyDescent="0.2">
      <c r="L1129" s="44"/>
    </row>
    <row r="1130" spans="12:12" x14ac:dyDescent="0.2">
      <c r="L1130" s="44"/>
    </row>
    <row r="1131" spans="12:12" x14ac:dyDescent="0.2">
      <c r="L1131" s="44"/>
    </row>
    <row r="1132" spans="12:12" x14ac:dyDescent="0.2">
      <c r="L1132" s="44"/>
    </row>
    <row r="1133" spans="12:12" x14ac:dyDescent="0.2">
      <c r="L1133" s="44"/>
    </row>
    <row r="1134" spans="12:12" x14ac:dyDescent="0.2">
      <c r="L1134" s="44"/>
    </row>
    <row r="1135" spans="12:12" x14ac:dyDescent="0.2">
      <c r="L1135" s="44"/>
    </row>
    <row r="1136" spans="12:12" x14ac:dyDescent="0.2">
      <c r="L1136" s="44"/>
    </row>
    <row r="1137" spans="12:12" x14ac:dyDescent="0.2">
      <c r="L1137" s="44"/>
    </row>
    <row r="1138" spans="12:12" x14ac:dyDescent="0.2">
      <c r="L1138" s="44"/>
    </row>
    <row r="1139" spans="12:12" x14ac:dyDescent="0.2">
      <c r="L1139" s="44"/>
    </row>
    <row r="1140" spans="12:12" x14ac:dyDescent="0.2">
      <c r="L1140" s="44"/>
    </row>
    <row r="1141" spans="12:12" x14ac:dyDescent="0.2">
      <c r="L1141" s="44"/>
    </row>
    <row r="1142" spans="12:12" x14ac:dyDescent="0.2">
      <c r="L1142" s="44"/>
    </row>
    <row r="1143" spans="12:12" x14ac:dyDescent="0.2">
      <c r="L1143" s="44"/>
    </row>
    <row r="1144" spans="12:12" x14ac:dyDescent="0.2">
      <c r="L1144" s="44"/>
    </row>
    <row r="1145" spans="12:12" x14ac:dyDescent="0.2">
      <c r="L1145" s="44"/>
    </row>
    <row r="1146" spans="12:12" x14ac:dyDescent="0.2">
      <c r="L1146" s="44"/>
    </row>
    <row r="1147" spans="12:12" x14ac:dyDescent="0.2">
      <c r="L1147" s="44"/>
    </row>
    <row r="1148" spans="12:12" x14ac:dyDescent="0.2">
      <c r="L1148" s="44"/>
    </row>
    <row r="1149" spans="12:12" x14ac:dyDescent="0.2">
      <c r="L1149" s="44"/>
    </row>
    <row r="1150" spans="12:12" x14ac:dyDescent="0.2">
      <c r="L1150" s="44"/>
    </row>
    <row r="1151" spans="12:12" x14ac:dyDescent="0.2">
      <c r="L1151" s="44"/>
    </row>
    <row r="1152" spans="12:12" x14ac:dyDescent="0.2">
      <c r="L1152" s="44"/>
    </row>
    <row r="1153" spans="12:12" x14ac:dyDescent="0.2">
      <c r="L1153" s="44"/>
    </row>
    <row r="1154" spans="12:12" x14ac:dyDescent="0.2">
      <c r="L1154" s="44"/>
    </row>
    <row r="1155" spans="12:12" x14ac:dyDescent="0.2">
      <c r="L1155" s="44"/>
    </row>
    <row r="1156" spans="12:12" x14ac:dyDescent="0.2">
      <c r="L1156" s="44"/>
    </row>
    <row r="1157" spans="12:12" x14ac:dyDescent="0.2">
      <c r="L1157" s="44"/>
    </row>
    <row r="1158" spans="12:12" x14ac:dyDescent="0.2">
      <c r="L1158" s="44"/>
    </row>
    <row r="1159" spans="12:12" x14ac:dyDescent="0.2">
      <c r="L1159" s="44"/>
    </row>
    <row r="1160" spans="12:12" x14ac:dyDescent="0.2">
      <c r="L1160" s="44"/>
    </row>
    <row r="1161" spans="12:12" x14ac:dyDescent="0.2">
      <c r="L1161" s="44"/>
    </row>
    <row r="1162" spans="12:12" x14ac:dyDescent="0.2">
      <c r="L1162" s="44"/>
    </row>
    <row r="1163" spans="12:12" x14ac:dyDescent="0.2">
      <c r="L1163" s="44"/>
    </row>
    <row r="1164" spans="12:12" x14ac:dyDescent="0.2">
      <c r="L1164" s="44"/>
    </row>
    <row r="1165" spans="12:12" x14ac:dyDescent="0.2">
      <c r="L1165" s="44"/>
    </row>
    <row r="1166" spans="12:12" x14ac:dyDescent="0.2">
      <c r="L1166" s="44"/>
    </row>
    <row r="1167" spans="12:12" x14ac:dyDescent="0.2">
      <c r="L1167" s="44"/>
    </row>
    <row r="1168" spans="12:12" x14ac:dyDescent="0.2">
      <c r="L1168" s="44"/>
    </row>
    <row r="1169" spans="12:12" x14ac:dyDescent="0.2">
      <c r="L1169" s="44"/>
    </row>
    <row r="1170" spans="12:12" x14ac:dyDescent="0.2">
      <c r="L1170" s="44"/>
    </row>
    <row r="1171" spans="12:12" x14ac:dyDescent="0.2">
      <c r="L1171" s="44"/>
    </row>
    <row r="1172" spans="12:12" x14ac:dyDescent="0.2">
      <c r="L1172" s="44"/>
    </row>
    <row r="1173" spans="12:12" x14ac:dyDescent="0.2">
      <c r="L1173" s="44"/>
    </row>
    <row r="1174" spans="12:12" x14ac:dyDescent="0.2">
      <c r="L1174" s="44"/>
    </row>
    <row r="1175" spans="12:12" x14ac:dyDescent="0.2">
      <c r="L1175" s="44"/>
    </row>
    <row r="1176" spans="12:12" x14ac:dyDescent="0.2">
      <c r="L1176" s="44"/>
    </row>
    <row r="1177" spans="12:12" x14ac:dyDescent="0.2">
      <c r="L1177" s="44"/>
    </row>
    <row r="1178" spans="12:12" x14ac:dyDescent="0.2">
      <c r="L1178" s="44"/>
    </row>
    <row r="1179" spans="12:12" x14ac:dyDescent="0.2">
      <c r="L1179" s="44"/>
    </row>
    <row r="1180" spans="12:12" x14ac:dyDescent="0.2">
      <c r="L1180" s="44"/>
    </row>
    <row r="1181" spans="12:12" x14ac:dyDescent="0.2">
      <c r="L1181" s="44"/>
    </row>
    <row r="1182" spans="12:12" x14ac:dyDescent="0.2">
      <c r="L1182" s="44"/>
    </row>
    <row r="1183" spans="12:12" x14ac:dyDescent="0.2">
      <c r="L1183" s="44"/>
    </row>
    <row r="1184" spans="12:12" x14ac:dyDescent="0.2">
      <c r="L1184" s="44"/>
    </row>
    <row r="1185" spans="12:12" x14ac:dyDescent="0.2">
      <c r="L1185" s="44"/>
    </row>
    <row r="1186" spans="12:12" x14ac:dyDescent="0.2">
      <c r="L1186" s="44"/>
    </row>
    <row r="1187" spans="12:12" x14ac:dyDescent="0.2">
      <c r="L1187" s="44"/>
    </row>
    <row r="1188" spans="12:12" x14ac:dyDescent="0.2">
      <c r="L1188" s="44"/>
    </row>
    <row r="1189" spans="12:12" x14ac:dyDescent="0.2">
      <c r="L1189" s="44"/>
    </row>
    <row r="1190" spans="12:12" x14ac:dyDescent="0.2">
      <c r="L1190" s="44"/>
    </row>
    <row r="1191" spans="12:12" x14ac:dyDescent="0.2">
      <c r="L1191" s="44"/>
    </row>
    <row r="1192" spans="12:12" x14ac:dyDescent="0.2">
      <c r="L1192" s="44"/>
    </row>
    <row r="1193" spans="12:12" x14ac:dyDescent="0.2">
      <c r="L1193" s="44"/>
    </row>
    <row r="1194" spans="12:12" x14ac:dyDescent="0.2">
      <c r="L1194" s="44"/>
    </row>
    <row r="1195" spans="12:12" x14ac:dyDescent="0.2">
      <c r="L1195" s="44"/>
    </row>
    <row r="1196" spans="12:12" x14ac:dyDescent="0.2">
      <c r="L1196" s="44"/>
    </row>
    <row r="1197" spans="12:12" x14ac:dyDescent="0.2">
      <c r="L1197" s="44"/>
    </row>
    <row r="1198" spans="12:12" x14ac:dyDescent="0.2">
      <c r="L1198" s="44"/>
    </row>
    <row r="1199" spans="12:12" x14ac:dyDescent="0.2">
      <c r="L1199" s="44"/>
    </row>
    <row r="1200" spans="12:12" x14ac:dyDescent="0.2">
      <c r="L1200" s="44"/>
    </row>
    <row r="1201" spans="12:12" x14ac:dyDescent="0.2">
      <c r="L1201" s="44"/>
    </row>
    <row r="1202" spans="12:12" x14ac:dyDescent="0.2">
      <c r="L1202" s="44"/>
    </row>
    <row r="1203" spans="12:12" x14ac:dyDescent="0.2">
      <c r="L1203" s="44"/>
    </row>
    <row r="1204" spans="12:12" x14ac:dyDescent="0.2">
      <c r="L1204" s="44"/>
    </row>
    <row r="1205" spans="12:12" x14ac:dyDescent="0.2">
      <c r="L1205" s="44"/>
    </row>
    <row r="1206" spans="12:12" x14ac:dyDescent="0.2">
      <c r="L1206" s="44"/>
    </row>
    <row r="1207" spans="12:12" x14ac:dyDescent="0.2">
      <c r="L1207" s="44"/>
    </row>
    <row r="1208" spans="12:12" x14ac:dyDescent="0.2">
      <c r="L1208" s="44"/>
    </row>
    <row r="1209" spans="12:12" x14ac:dyDescent="0.2">
      <c r="L1209" s="44"/>
    </row>
    <row r="1210" spans="12:12" x14ac:dyDescent="0.2">
      <c r="L1210" s="44"/>
    </row>
    <row r="1211" spans="12:12" x14ac:dyDescent="0.2">
      <c r="L1211" s="44"/>
    </row>
    <row r="1212" spans="12:12" x14ac:dyDescent="0.2">
      <c r="L1212" s="44"/>
    </row>
    <row r="1213" spans="12:12" x14ac:dyDescent="0.2">
      <c r="L1213" s="44"/>
    </row>
    <row r="1214" spans="12:12" x14ac:dyDescent="0.2">
      <c r="L1214" s="44"/>
    </row>
    <row r="1215" spans="12:12" x14ac:dyDescent="0.2">
      <c r="L1215" s="44"/>
    </row>
    <row r="1216" spans="12:12" x14ac:dyDescent="0.2">
      <c r="L1216" s="44"/>
    </row>
    <row r="1217" spans="12:12" x14ac:dyDescent="0.2">
      <c r="L1217" s="44"/>
    </row>
    <row r="1218" spans="12:12" x14ac:dyDescent="0.2">
      <c r="L1218" s="44"/>
    </row>
    <row r="1219" spans="12:12" x14ac:dyDescent="0.2">
      <c r="L1219" s="44"/>
    </row>
    <row r="1220" spans="12:12" x14ac:dyDescent="0.2">
      <c r="L1220" s="44"/>
    </row>
    <row r="1221" spans="12:12" x14ac:dyDescent="0.2">
      <c r="L1221" s="44"/>
    </row>
    <row r="1222" spans="12:12" x14ac:dyDescent="0.2">
      <c r="L1222" s="44"/>
    </row>
    <row r="1223" spans="12:12" x14ac:dyDescent="0.2">
      <c r="L1223" s="44"/>
    </row>
    <row r="1224" spans="12:12" x14ac:dyDescent="0.2">
      <c r="L1224" s="44"/>
    </row>
    <row r="1225" spans="12:12" x14ac:dyDescent="0.2">
      <c r="L1225" s="44"/>
    </row>
    <row r="1226" spans="12:12" x14ac:dyDescent="0.2">
      <c r="L1226" s="44"/>
    </row>
    <row r="1227" spans="12:12" x14ac:dyDescent="0.2">
      <c r="L1227" s="44"/>
    </row>
    <row r="1228" spans="12:12" x14ac:dyDescent="0.2">
      <c r="L1228" s="44"/>
    </row>
    <row r="1229" spans="12:12" x14ac:dyDescent="0.2">
      <c r="L1229" s="44"/>
    </row>
    <row r="1230" spans="12:12" x14ac:dyDescent="0.2">
      <c r="L1230" s="44"/>
    </row>
    <row r="1231" spans="12:12" x14ac:dyDescent="0.2">
      <c r="L1231" s="44"/>
    </row>
    <row r="1232" spans="12:12" x14ac:dyDescent="0.2">
      <c r="L1232" s="44"/>
    </row>
    <row r="1233" spans="12:12" x14ac:dyDescent="0.2">
      <c r="L1233" s="44"/>
    </row>
    <row r="1234" spans="12:12" x14ac:dyDescent="0.2">
      <c r="L1234" s="44"/>
    </row>
    <row r="1235" spans="12:12" x14ac:dyDescent="0.2">
      <c r="L1235" s="44"/>
    </row>
    <row r="1236" spans="12:12" x14ac:dyDescent="0.2">
      <c r="L1236" s="44"/>
    </row>
    <row r="1237" spans="12:12" x14ac:dyDescent="0.2">
      <c r="L1237" s="44"/>
    </row>
    <row r="1238" spans="12:12" x14ac:dyDescent="0.2">
      <c r="L1238" s="44"/>
    </row>
    <row r="1239" spans="12:12" x14ac:dyDescent="0.2">
      <c r="L1239" s="44"/>
    </row>
    <row r="1240" spans="12:12" x14ac:dyDescent="0.2">
      <c r="L1240" s="44"/>
    </row>
    <row r="1241" spans="12:12" x14ac:dyDescent="0.2">
      <c r="L1241" s="44"/>
    </row>
    <row r="1242" spans="12:12" x14ac:dyDescent="0.2">
      <c r="L1242" s="44"/>
    </row>
    <row r="1243" spans="12:12" x14ac:dyDescent="0.2">
      <c r="L1243" s="44"/>
    </row>
    <row r="1244" spans="12:12" x14ac:dyDescent="0.2">
      <c r="L1244" s="44"/>
    </row>
    <row r="1245" spans="12:12" x14ac:dyDescent="0.2">
      <c r="L1245" s="44"/>
    </row>
    <row r="1246" spans="12:12" x14ac:dyDescent="0.2">
      <c r="L1246" s="44"/>
    </row>
    <row r="1247" spans="12:12" x14ac:dyDescent="0.2">
      <c r="L1247" s="44"/>
    </row>
    <row r="1248" spans="12:12" x14ac:dyDescent="0.2">
      <c r="L1248" s="44"/>
    </row>
    <row r="1249" spans="12:12" x14ac:dyDescent="0.2">
      <c r="L1249" s="44"/>
    </row>
    <row r="1250" spans="12:12" x14ac:dyDescent="0.2">
      <c r="L1250" s="44"/>
    </row>
    <row r="1251" spans="12:12" x14ac:dyDescent="0.2">
      <c r="L1251" s="44"/>
    </row>
    <row r="1252" spans="12:12" x14ac:dyDescent="0.2">
      <c r="L1252" s="44"/>
    </row>
    <row r="1253" spans="12:12" x14ac:dyDescent="0.2">
      <c r="L1253" s="44"/>
    </row>
    <row r="1254" spans="12:12" x14ac:dyDescent="0.2">
      <c r="L1254" s="44"/>
    </row>
    <row r="1255" spans="12:12" x14ac:dyDescent="0.2">
      <c r="L1255" s="44"/>
    </row>
    <row r="1256" spans="12:12" x14ac:dyDescent="0.2">
      <c r="L1256" s="44"/>
    </row>
    <row r="1257" spans="12:12" x14ac:dyDescent="0.2">
      <c r="L1257" s="44"/>
    </row>
    <row r="1258" spans="12:12" x14ac:dyDescent="0.2">
      <c r="L1258" s="44"/>
    </row>
    <row r="1259" spans="12:12" x14ac:dyDescent="0.2">
      <c r="L1259" s="44"/>
    </row>
    <row r="1260" spans="12:12" x14ac:dyDescent="0.2">
      <c r="L1260" s="44"/>
    </row>
    <row r="1261" spans="12:12" x14ac:dyDescent="0.2">
      <c r="L1261" s="44"/>
    </row>
    <row r="1262" spans="12:12" x14ac:dyDescent="0.2">
      <c r="L1262" s="44"/>
    </row>
    <row r="1263" spans="12:12" x14ac:dyDescent="0.2">
      <c r="L1263" s="44"/>
    </row>
    <row r="1264" spans="12:12" x14ac:dyDescent="0.2">
      <c r="L1264" s="44"/>
    </row>
    <row r="1265" spans="12:12" x14ac:dyDescent="0.2">
      <c r="L1265" s="44"/>
    </row>
    <row r="1266" spans="12:12" x14ac:dyDescent="0.2">
      <c r="L1266" s="44"/>
    </row>
    <row r="1267" spans="12:12" x14ac:dyDescent="0.2">
      <c r="L1267" s="44"/>
    </row>
    <row r="1268" spans="12:12" x14ac:dyDescent="0.2">
      <c r="L1268" s="44"/>
    </row>
    <row r="1269" spans="12:12" x14ac:dyDescent="0.2">
      <c r="L1269" s="44"/>
    </row>
    <row r="1270" spans="12:12" x14ac:dyDescent="0.2">
      <c r="L1270" s="44"/>
    </row>
    <row r="1271" spans="12:12" x14ac:dyDescent="0.2">
      <c r="L1271" s="44"/>
    </row>
    <row r="1272" spans="12:12" x14ac:dyDescent="0.2">
      <c r="L1272" s="44"/>
    </row>
    <row r="1273" spans="12:12" x14ac:dyDescent="0.2">
      <c r="L1273" s="44"/>
    </row>
    <row r="1274" spans="12:12" x14ac:dyDescent="0.2">
      <c r="L1274" s="44"/>
    </row>
    <row r="1275" spans="12:12" x14ac:dyDescent="0.2">
      <c r="L1275" s="44"/>
    </row>
    <row r="1276" spans="12:12" x14ac:dyDescent="0.2">
      <c r="L1276" s="44"/>
    </row>
    <row r="1277" spans="12:12" x14ac:dyDescent="0.2">
      <c r="L1277" s="44"/>
    </row>
    <row r="1278" spans="12:12" x14ac:dyDescent="0.2">
      <c r="L1278" s="44"/>
    </row>
    <row r="1279" spans="12:12" x14ac:dyDescent="0.2">
      <c r="L1279" s="44"/>
    </row>
    <row r="1280" spans="12:12" x14ac:dyDescent="0.2">
      <c r="L1280" s="44"/>
    </row>
    <row r="1281" spans="12:12" x14ac:dyDescent="0.2">
      <c r="L1281" s="44"/>
    </row>
    <row r="1282" spans="12:12" x14ac:dyDescent="0.2">
      <c r="L1282" s="44"/>
    </row>
    <row r="1283" spans="12:12" x14ac:dyDescent="0.2">
      <c r="L1283" s="44"/>
    </row>
    <row r="1284" spans="12:12" x14ac:dyDescent="0.2">
      <c r="L1284" s="44"/>
    </row>
    <row r="1285" spans="12:12" x14ac:dyDescent="0.2">
      <c r="L1285" s="44"/>
    </row>
    <row r="1286" spans="12:12" x14ac:dyDescent="0.2">
      <c r="L1286" s="44"/>
    </row>
    <row r="1287" spans="12:12" x14ac:dyDescent="0.2">
      <c r="L1287" s="44"/>
    </row>
    <row r="1288" spans="12:12" x14ac:dyDescent="0.2">
      <c r="L1288" s="44"/>
    </row>
    <row r="1289" spans="12:12" x14ac:dyDescent="0.2">
      <c r="L1289" s="44"/>
    </row>
    <row r="1290" spans="12:12" x14ac:dyDescent="0.2">
      <c r="L1290" s="44"/>
    </row>
    <row r="1291" spans="12:12" x14ac:dyDescent="0.2">
      <c r="L1291" s="44"/>
    </row>
    <row r="1292" spans="12:12" x14ac:dyDescent="0.2">
      <c r="L1292" s="44"/>
    </row>
    <row r="1293" spans="12:12" x14ac:dyDescent="0.2">
      <c r="L1293" s="44"/>
    </row>
    <row r="1294" spans="12:12" x14ac:dyDescent="0.2">
      <c r="L1294" s="44"/>
    </row>
    <row r="1295" spans="12:12" x14ac:dyDescent="0.2">
      <c r="L1295" s="44"/>
    </row>
    <row r="1296" spans="12:12" x14ac:dyDescent="0.2">
      <c r="L1296" s="44"/>
    </row>
    <row r="1297" spans="12:12" x14ac:dyDescent="0.2">
      <c r="L1297" s="44"/>
    </row>
    <row r="1298" spans="12:12" x14ac:dyDescent="0.2">
      <c r="L1298" s="44"/>
    </row>
    <row r="1299" spans="12:12" x14ac:dyDescent="0.2">
      <c r="L1299" s="44"/>
    </row>
    <row r="1300" spans="12:12" x14ac:dyDescent="0.2">
      <c r="L1300" s="44"/>
    </row>
    <row r="1301" spans="12:12" x14ac:dyDescent="0.2">
      <c r="L1301" s="44"/>
    </row>
    <row r="1302" spans="12:12" x14ac:dyDescent="0.2">
      <c r="L1302" s="44"/>
    </row>
    <row r="1303" spans="12:12" x14ac:dyDescent="0.2">
      <c r="L1303" s="44"/>
    </row>
    <row r="1304" spans="12:12" x14ac:dyDescent="0.2">
      <c r="L1304" s="44"/>
    </row>
    <row r="1305" spans="12:12" x14ac:dyDescent="0.2">
      <c r="L1305" s="44"/>
    </row>
    <row r="1306" spans="12:12" x14ac:dyDescent="0.2">
      <c r="L1306" s="44"/>
    </row>
    <row r="1307" spans="12:12" x14ac:dyDescent="0.2">
      <c r="L1307" s="44"/>
    </row>
    <row r="1308" spans="12:12" x14ac:dyDescent="0.2">
      <c r="L1308" s="44"/>
    </row>
    <row r="1309" spans="12:12" x14ac:dyDescent="0.2">
      <c r="L1309" s="44"/>
    </row>
    <row r="1310" spans="12:12" x14ac:dyDescent="0.2">
      <c r="L1310" s="44"/>
    </row>
    <row r="1311" spans="12:12" x14ac:dyDescent="0.2">
      <c r="L1311" s="44"/>
    </row>
    <row r="1312" spans="12:12" x14ac:dyDescent="0.2">
      <c r="L1312" s="44"/>
    </row>
    <row r="1313" spans="12:12" x14ac:dyDescent="0.2">
      <c r="L1313" s="44"/>
    </row>
    <row r="1314" spans="12:12" x14ac:dyDescent="0.2">
      <c r="L1314" s="44"/>
    </row>
    <row r="1315" spans="12:12" x14ac:dyDescent="0.2">
      <c r="L1315" s="44"/>
    </row>
    <row r="1316" spans="12:12" x14ac:dyDescent="0.2">
      <c r="L1316" s="44"/>
    </row>
    <row r="1317" spans="12:12" x14ac:dyDescent="0.2">
      <c r="L1317" s="44"/>
    </row>
    <row r="1318" spans="12:12" x14ac:dyDescent="0.2">
      <c r="L1318" s="44"/>
    </row>
    <row r="1319" spans="12:12" x14ac:dyDescent="0.2">
      <c r="L1319" s="44"/>
    </row>
    <row r="1320" spans="12:12" x14ac:dyDescent="0.2">
      <c r="L1320" s="44"/>
    </row>
    <row r="1321" spans="12:12" x14ac:dyDescent="0.2">
      <c r="L1321" s="44"/>
    </row>
    <row r="1322" spans="12:12" x14ac:dyDescent="0.2">
      <c r="L1322" s="44"/>
    </row>
    <row r="1323" spans="12:12" x14ac:dyDescent="0.2">
      <c r="L1323" s="44"/>
    </row>
    <row r="1324" spans="12:12" x14ac:dyDescent="0.2">
      <c r="L1324" s="44"/>
    </row>
    <row r="1325" spans="12:12" x14ac:dyDescent="0.2">
      <c r="L1325" s="44"/>
    </row>
    <row r="1326" spans="12:12" x14ac:dyDescent="0.2">
      <c r="L1326" s="44"/>
    </row>
    <row r="1327" spans="12:12" x14ac:dyDescent="0.2">
      <c r="L1327" s="44"/>
    </row>
    <row r="1328" spans="12:12" x14ac:dyDescent="0.2">
      <c r="L1328" s="44"/>
    </row>
    <row r="1329" spans="12:12" x14ac:dyDescent="0.2">
      <c r="L1329" s="44"/>
    </row>
    <row r="1330" spans="12:12" x14ac:dyDescent="0.2">
      <c r="L1330" s="44"/>
    </row>
    <row r="1331" spans="12:12" x14ac:dyDescent="0.2">
      <c r="L1331" s="44"/>
    </row>
    <row r="1332" spans="12:12" x14ac:dyDescent="0.2">
      <c r="L1332" s="44"/>
    </row>
    <row r="1333" spans="12:12" x14ac:dyDescent="0.2">
      <c r="L1333" s="44"/>
    </row>
    <row r="1334" spans="12:12" x14ac:dyDescent="0.2">
      <c r="L1334" s="44"/>
    </row>
    <row r="1335" spans="12:12" x14ac:dyDescent="0.2">
      <c r="L1335" s="44"/>
    </row>
    <row r="1336" spans="12:12" x14ac:dyDescent="0.2">
      <c r="L1336" s="44"/>
    </row>
    <row r="1337" spans="12:12" x14ac:dyDescent="0.2">
      <c r="L1337" s="44"/>
    </row>
    <row r="1338" spans="12:12" x14ac:dyDescent="0.2">
      <c r="L1338" s="44"/>
    </row>
    <row r="1339" spans="12:12" x14ac:dyDescent="0.2">
      <c r="L1339" s="44"/>
    </row>
    <row r="1340" spans="12:12" x14ac:dyDescent="0.2">
      <c r="L1340" s="44"/>
    </row>
    <row r="1341" spans="12:12" x14ac:dyDescent="0.2">
      <c r="L1341" s="44"/>
    </row>
    <row r="1342" spans="12:12" x14ac:dyDescent="0.2">
      <c r="L1342" s="44"/>
    </row>
    <row r="1343" spans="12:12" x14ac:dyDescent="0.2">
      <c r="L1343" s="44"/>
    </row>
    <row r="1344" spans="12:12" x14ac:dyDescent="0.2">
      <c r="L1344" s="44"/>
    </row>
    <row r="1345" spans="12:12" x14ac:dyDescent="0.2">
      <c r="L1345" s="44"/>
    </row>
    <row r="1346" spans="12:12" x14ac:dyDescent="0.2">
      <c r="L1346" s="44"/>
    </row>
    <row r="1347" spans="12:12" x14ac:dyDescent="0.2">
      <c r="L1347" s="44"/>
    </row>
    <row r="1348" spans="12:12" x14ac:dyDescent="0.2">
      <c r="L1348" s="44"/>
    </row>
    <row r="1349" spans="12:12" x14ac:dyDescent="0.2">
      <c r="L1349" s="44"/>
    </row>
    <row r="1350" spans="12:12" x14ac:dyDescent="0.2">
      <c r="L1350" s="44"/>
    </row>
    <row r="1351" spans="12:12" x14ac:dyDescent="0.2">
      <c r="L1351" s="44"/>
    </row>
    <row r="1352" spans="12:12" x14ac:dyDescent="0.2">
      <c r="L1352" s="44"/>
    </row>
    <row r="1353" spans="12:12" x14ac:dyDescent="0.2">
      <c r="L1353" s="44"/>
    </row>
    <row r="1354" spans="12:12" x14ac:dyDescent="0.2">
      <c r="L1354" s="44"/>
    </row>
    <row r="1355" spans="12:12" x14ac:dyDescent="0.2">
      <c r="L1355" s="44"/>
    </row>
    <row r="1356" spans="12:12" x14ac:dyDescent="0.2">
      <c r="L1356" s="44"/>
    </row>
    <row r="1357" spans="12:12" x14ac:dyDescent="0.2">
      <c r="L1357" s="44"/>
    </row>
    <row r="1358" spans="12:12" x14ac:dyDescent="0.2">
      <c r="L1358" s="44"/>
    </row>
    <row r="1359" spans="12:12" x14ac:dyDescent="0.2">
      <c r="L1359" s="44"/>
    </row>
    <row r="1360" spans="12:12" x14ac:dyDescent="0.2">
      <c r="L1360" s="44"/>
    </row>
    <row r="1361" spans="12:12" x14ac:dyDescent="0.2">
      <c r="L1361" s="44"/>
    </row>
    <row r="1362" spans="12:12" x14ac:dyDescent="0.2">
      <c r="L1362" s="44"/>
    </row>
    <row r="1363" spans="12:12" x14ac:dyDescent="0.2">
      <c r="L1363" s="44"/>
    </row>
    <row r="1364" spans="12:12" x14ac:dyDescent="0.2">
      <c r="L1364" s="44"/>
    </row>
    <row r="1365" spans="12:12" x14ac:dyDescent="0.2">
      <c r="L1365" s="44"/>
    </row>
    <row r="1366" spans="12:12" x14ac:dyDescent="0.2">
      <c r="L1366" s="44"/>
    </row>
    <row r="1367" spans="12:12" x14ac:dyDescent="0.2">
      <c r="L1367" s="44"/>
    </row>
    <row r="1368" spans="12:12" x14ac:dyDescent="0.2">
      <c r="L1368" s="44"/>
    </row>
    <row r="1369" spans="12:12" x14ac:dyDescent="0.2">
      <c r="L1369" s="44"/>
    </row>
    <row r="1370" spans="12:12" x14ac:dyDescent="0.2">
      <c r="L1370" s="44"/>
    </row>
    <row r="1371" spans="12:12" x14ac:dyDescent="0.2">
      <c r="L1371" s="44"/>
    </row>
    <row r="1372" spans="12:12" x14ac:dyDescent="0.2">
      <c r="L1372" s="44"/>
    </row>
    <row r="1373" spans="12:12" x14ac:dyDescent="0.2">
      <c r="L1373" s="44"/>
    </row>
    <row r="1374" spans="12:12" x14ac:dyDescent="0.2">
      <c r="L1374" s="44"/>
    </row>
    <row r="1375" spans="12:12" x14ac:dyDescent="0.2">
      <c r="L1375" s="44"/>
    </row>
    <row r="1376" spans="12:12" x14ac:dyDescent="0.2">
      <c r="L1376" s="44"/>
    </row>
    <row r="1377" spans="12:12" x14ac:dyDescent="0.2">
      <c r="L1377" s="44"/>
    </row>
    <row r="1378" spans="12:12" x14ac:dyDescent="0.2">
      <c r="L1378" s="44"/>
    </row>
    <row r="1379" spans="12:12" x14ac:dyDescent="0.2">
      <c r="L1379" s="44"/>
    </row>
    <row r="1380" spans="12:12" x14ac:dyDescent="0.2">
      <c r="L1380" s="44"/>
    </row>
    <row r="1381" spans="12:12" x14ac:dyDescent="0.2">
      <c r="L1381" s="44"/>
    </row>
    <row r="1382" spans="12:12" x14ac:dyDescent="0.2">
      <c r="L1382" s="44"/>
    </row>
    <row r="1383" spans="12:12" x14ac:dyDescent="0.2">
      <c r="L1383" s="44"/>
    </row>
    <row r="1384" spans="12:12" x14ac:dyDescent="0.2">
      <c r="L1384" s="44"/>
    </row>
    <row r="1385" spans="12:12" x14ac:dyDescent="0.2">
      <c r="L1385" s="44"/>
    </row>
    <row r="1386" spans="12:12" x14ac:dyDescent="0.2">
      <c r="L1386" s="44"/>
    </row>
    <row r="1387" spans="12:12" x14ac:dyDescent="0.2">
      <c r="L1387" s="44"/>
    </row>
    <row r="1388" spans="12:12" x14ac:dyDescent="0.2">
      <c r="L1388" s="44"/>
    </row>
    <row r="1389" spans="12:12" x14ac:dyDescent="0.2">
      <c r="L1389" s="44"/>
    </row>
    <row r="1390" spans="12:12" x14ac:dyDescent="0.2">
      <c r="L1390" s="44"/>
    </row>
    <row r="1391" spans="12:12" x14ac:dyDescent="0.2">
      <c r="L1391" s="44"/>
    </row>
    <row r="1392" spans="12:12" x14ac:dyDescent="0.2">
      <c r="L1392" s="44"/>
    </row>
    <row r="1393" spans="12:12" x14ac:dyDescent="0.2">
      <c r="L1393" s="44"/>
    </row>
    <row r="1394" spans="12:12" x14ac:dyDescent="0.2">
      <c r="L1394" s="44"/>
    </row>
    <row r="1395" spans="12:12" x14ac:dyDescent="0.2">
      <c r="L1395" s="44"/>
    </row>
    <row r="1396" spans="12:12" x14ac:dyDescent="0.2">
      <c r="L1396" s="44"/>
    </row>
    <row r="1397" spans="12:12" x14ac:dyDescent="0.2">
      <c r="L1397" s="44"/>
    </row>
    <row r="1398" spans="12:12" x14ac:dyDescent="0.2">
      <c r="L1398" s="44"/>
    </row>
    <row r="1399" spans="12:12" x14ac:dyDescent="0.2">
      <c r="L1399" s="44"/>
    </row>
    <row r="1400" spans="12:12" x14ac:dyDescent="0.2">
      <c r="L1400" s="44"/>
    </row>
    <row r="1401" spans="12:12" x14ac:dyDescent="0.2">
      <c r="L1401" s="44"/>
    </row>
    <row r="1402" spans="12:12" x14ac:dyDescent="0.2">
      <c r="L1402" s="44"/>
    </row>
    <row r="1403" spans="12:12" x14ac:dyDescent="0.2">
      <c r="L1403" s="44"/>
    </row>
    <row r="1404" spans="12:12" x14ac:dyDescent="0.2">
      <c r="L1404" s="44"/>
    </row>
    <row r="1405" spans="12:12" x14ac:dyDescent="0.2">
      <c r="L1405" s="44"/>
    </row>
    <row r="1406" spans="12:12" x14ac:dyDescent="0.2">
      <c r="L1406" s="44"/>
    </row>
    <row r="1407" spans="12:12" x14ac:dyDescent="0.2">
      <c r="L1407" s="44"/>
    </row>
    <row r="1408" spans="12:12" x14ac:dyDescent="0.2">
      <c r="L1408" s="44"/>
    </row>
    <row r="1409" spans="12:12" x14ac:dyDescent="0.2">
      <c r="L1409" s="44"/>
    </row>
    <row r="1410" spans="12:12" x14ac:dyDescent="0.2">
      <c r="L1410" s="44"/>
    </row>
    <row r="1411" spans="12:12" x14ac:dyDescent="0.2">
      <c r="L1411" s="44"/>
    </row>
    <row r="1412" spans="12:12" x14ac:dyDescent="0.2">
      <c r="L1412" s="44"/>
    </row>
    <row r="1413" spans="12:12" x14ac:dyDescent="0.2">
      <c r="L1413" s="44"/>
    </row>
    <row r="1414" spans="12:12" x14ac:dyDescent="0.2">
      <c r="L1414" s="44"/>
    </row>
    <row r="1415" spans="12:12" x14ac:dyDescent="0.2">
      <c r="L1415" s="44"/>
    </row>
    <row r="1416" spans="12:12" x14ac:dyDescent="0.2">
      <c r="L1416" s="44"/>
    </row>
    <row r="1417" spans="12:12" x14ac:dyDescent="0.2">
      <c r="L1417" s="44"/>
    </row>
    <row r="1418" spans="12:12" x14ac:dyDescent="0.2">
      <c r="L1418" s="44"/>
    </row>
    <row r="1419" spans="12:12" x14ac:dyDescent="0.2">
      <c r="L1419" s="44"/>
    </row>
    <row r="1420" spans="12:12" x14ac:dyDescent="0.2">
      <c r="L1420" s="44"/>
    </row>
    <row r="1421" spans="12:12" x14ac:dyDescent="0.2">
      <c r="L1421" s="44"/>
    </row>
    <row r="1422" spans="12:12" x14ac:dyDescent="0.2">
      <c r="L1422" s="44"/>
    </row>
    <row r="1423" spans="12:12" x14ac:dyDescent="0.2">
      <c r="L1423" s="44"/>
    </row>
    <row r="1424" spans="12:12" x14ac:dyDescent="0.2">
      <c r="L1424" s="44"/>
    </row>
    <row r="1425" spans="12:12" x14ac:dyDescent="0.2">
      <c r="L1425" s="44"/>
    </row>
    <row r="1426" spans="12:12" x14ac:dyDescent="0.2">
      <c r="L1426" s="44"/>
    </row>
    <row r="1427" spans="12:12" x14ac:dyDescent="0.2">
      <c r="L1427" s="44"/>
    </row>
    <row r="1428" spans="12:12" x14ac:dyDescent="0.2">
      <c r="L1428" s="44"/>
    </row>
    <row r="1429" spans="12:12" x14ac:dyDescent="0.2">
      <c r="L1429" s="44"/>
    </row>
    <row r="1430" spans="12:12" x14ac:dyDescent="0.2">
      <c r="L1430" s="44"/>
    </row>
    <row r="1431" spans="12:12" x14ac:dyDescent="0.2">
      <c r="L1431" s="44"/>
    </row>
    <row r="1432" spans="12:12" x14ac:dyDescent="0.2">
      <c r="L1432" s="44"/>
    </row>
    <row r="1433" spans="12:12" x14ac:dyDescent="0.2">
      <c r="L1433" s="44"/>
    </row>
    <row r="1434" spans="12:12" x14ac:dyDescent="0.2">
      <c r="L1434" s="44"/>
    </row>
    <row r="1435" spans="12:12" x14ac:dyDescent="0.2">
      <c r="L1435" s="44"/>
    </row>
    <row r="1436" spans="12:12" x14ac:dyDescent="0.2">
      <c r="L1436" s="44"/>
    </row>
    <row r="1437" spans="12:12" x14ac:dyDescent="0.2">
      <c r="L1437" s="44"/>
    </row>
    <row r="1438" spans="12:12" x14ac:dyDescent="0.2">
      <c r="L1438" s="44"/>
    </row>
    <row r="1439" spans="12:12" x14ac:dyDescent="0.2">
      <c r="L1439" s="44"/>
    </row>
    <row r="1440" spans="12:12" x14ac:dyDescent="0.2">
      <c r="L1440" s="44"/>
    </row>
    <row r="1441" spans="12:12" x14ac:dyDescent="0.2">
      <c r="L1441" s="44"/>
    </row>
    <row r="1442" spans="12:12" x14ac:dyDescent="0.2">
      <c r="L1442" s="44"/>
    </row>
    <row r="1443" spans="12:12" x14ac:dyDescent="0.2">
      <c r="L1443" s="44"/>
    </row>
    <row r="1444" spans="12:12" x14ac:dyDescent="0.2">
      <c r="L1444" s="44"/>
    </row>
    <row r="1445" spans="12:12" x14ac:dyDescent="0.2">
      <c r="L1445" s="44"/>
    </row>
    <row r="1446" spans="12:12" x14ac:dyDescent="0.2">
      <c r="L1446" s="44"/>
    </row>
    <row r="1447" spans="12:12" x14ac:dyDescent="0.2">
      <c r="L1447" s="44"/>
    </row>
    <row r="1448" spans="12:12" x14ac:dyDescent="0.2">
      <c r="L1448" s="44"/>
    </row>
    <row r="1449" spans="12:12" x14ac:dyDescent="0.2">
      <c r="L1449" s="44"/>
    </row>
    <row r="1450" spans="12:12" x14ac:dyDescent="0.2">
      <c r="L1450" s="44"/>
    </row>
    <row r="1451" spans="12:12" x14ac:dyDescent="0.2">
      <c r="L1451" s="44"/>
    </row>
    <row r="1452" spans="12:12" x14ac:dyDescent="0.2">
      <c r="L1452" s="44"/>
    </row>
    <row r="1453" spans="12:12" x14ac:dyDescent="0.2">
      <c r="L1453" s="44"/>
    </row>
    <row r="1454" spans="12:12" x14ac:dyDescent="0.2">
      <c r="L1454" s="44"/>
    </row>
    <row r="1455" spans="12:12" x14ac:dyDescent="0.2">
      <c r="L1455" s="44"/>
    </row>
    <row r="1456" spans="12:12" x14ac:dyDescent="0.2">
      <c r="L1456" s="44"/>
    </row>
    <row r="1457" spans="12:12" x14ac:dyDescent="0.2">
      <c r="L1457" s="44"/>
    </row>
    <row r="1458" spans="12:12" x14ac:dyDescent="0.2">
      <c r="L1458" s="44"/>
    </row>
    <row r="1459" spans="12:12" x14ac:dyDescent="0.2">
      <c r="L1459" s="44"/>
    </row>
    <row r="1460" spans="12:12" x14ac:dyDescent="0.2">
      <c r="L1460" s="44"/>
    </row>
    <row r="1461" spans="12:12" x14ac:dyDescent="0.2">
      <c r="L1461" s="44"/>
    </row>
    <row r="1462" spans="12:12" x14ac:dyDescent="0.2">
      <c r="L1462" s="44"/>
    </row>
    <row r="1463" spans="12:12" x14ac:dyDescent="0.2">
      <c r="L1463" s="44"/>
    </row>
    <row r="1464" spans="12:12" x14ac:dyDescent="0.2">
      <c r="L1464" s="44"/>
    </row>
    <row r="1465" spans="12:12" x14ac:dyDescent="0.2">
      <c r="L1465" s="44"/>
    </row>
    <row r="1466" spans="12:12" x14ac:dyDescent="0.2">
      <c r="L1466" s="44"/>
    </row>
    <row r="1467" spans="12:12" x14ac:dyDescent="0.2">
      <c r="L1467" s="44"/>
    </row>
    <row r="1468" spans="12:12" x14ac:dyDescent="0.2">
      <c r="L1468" s="44"/>
    </row>
    <row r="1469" spans="12:12" x14ac:dyDescent="0.2">
      <c r="L1469" s="44"/>
    </row>
    <row r="1470" spans="12:12" x14ac:dyDescent="0.2">
      <c r="L1470" s="44"/>
    </row>
    <row r="1471" spans="12:12" x14ac:dyDescent="0.2">
      <c r="L1471" s="44"/>
    </row>
    <row r="1472" spans="12:12" x14ac:dyDescent="0.2">
      <c r="L1472" s="44"/>
    </row>
    <row r="1473" spans="12:12" x14ac:dyDescent="0.2">
      <c r="L1473" s="44"/>
    </row>
    <row r="1474" spans="12:12" x14ac:dyDescent="0.2">
      <c r="L1474" s="44"/>
    </row>
    <row r="1475" spans="12:12" x14ac:dyDescent="0.2">
      <c r="L1475" s="44"/>
    </row>
    <row r="1476" spans="12:12" x14ac:dyDescent="0.2">
      <c r="L1476" s="44"/>
    </row>
    <row r="1477" spans="12:12" x14ac:dyDescent="0.2">
      <c r="L1477" s="44"/>
    </row>
    <row r="1478" spans="12:12" x14ac:dyDescent="0.2">
      <c r="L1478" s="44"/>
    </row>
    <row r="1479" spans="12:12" x14ac:dyDescent="0.2">
      <c r="L1479" s="44"/>
    </row>
    <row r="1480" spans="12:12" x14ac:dyDescent="0.2">
      <c r="L1480" s="44"/>
    </row>
    <row r="1481" spans="12:12" x14ac:dyDescent="0.2">
      <c r="L1481" s="44"/>
    </row>
    <row r="1482" spans="12:12" x14ac:dyDescent="0.2">
      <c r="L1482" s="44"/>
    </row>
    <row r="1483" spans="12:12" x14ac:dyDescent="0.2">
      <c r="L1483" s="44"/>
    </row>
    <row r="1484" spans="12:12" x14ac:dyDescent="0.2">
      <c r="L1484" s="44"/>
    </row>
    <row r="1485" spans="12:12" x14ac:dyDescent="0.2">
      <c r="L1485" s="44"/>
    </row>
    <row r="1486" spans="12:12" x14ac:dyDescent="0.2">
      <c r="L1486" s="44"/>
    </row>
    <row r="1487" spans="12:12" x14ac:dyDescent="0.2">
      <c r="L1487" s="44"/>
    </row>
    <row r="1488" spans="12:12" x14ac:dyDescent="0.2">
      <c r="L1488" s="44"/>
    </row>
    <row r="1489" spans="12:12" x14ac:dyDescent="0.2">
      <c r="L1489" s="44"/>
    </row>
    <row r="1490" spans="12:12" x14ac:dyDescent="0.2">
      <c r="L1490" s="44"/>
    </row>
    <row r="1491" spans="12:12" x14ac:dyDescent="0.2">
      <c r="L1491" s="44"/>
    </row>
    <row r="1492" spans="12:12" x14ac:dyDescent="0.2">
      <c r="L1492" s="44"/>
    </row>
    <row r="1493" spans="12:12" x14ac:dyDescent="0.2">
      <c r="L1493" s="44"/>
    </row>
    <row r="1494" spans="12:12" x14ac:dyDescent="0.2">
      <c r="L1494" s="44"/>
    </row>
    <row r="1495" spans="12:12" x14ac:dyDescent="0.2">
      <c r="L1495" s="44"/>
    </row>
    <row r="1496" spans="12:12" x14ac:dyDescent="0.2">
      <c r="L1496" s="44"/>
    </row>
    <row r="1497" spans="12:12" x14ac:dyDescent="0.2">
      <c r="L1497" s="44"/>
    </row>
    <row r="1498" spans="12:12" x14ac:dyDescent="0.2">
      <c r="L1498" s="44"/>
    </row>
    <row r="1499" spans="12:12" x14ac:dyDescent="0.2">
      <c r="L1499" s="44"/>
    </row>
    <row r="1500" spans="12:12" x14ac:dyDescent="0.2">
      <c r="L1500" s="44"/>
    </row>
    <row r="1501" spans="12:12" x14ac:dyDescent="0.2">
      <c r="L1501" s="44"/>
    </row>
    <row r="1502" spans="12:12" x14ac:dyDescent="0.2">
      <c r="L1502" s="44"/>
    </row>
    <row r="1503" spans="12:12" x14ac:dyDescent="0.2">
      <c r="L1503" s="44"/>
    </row>
    <row r="1504" spans="12:12" x14ac:dyDescent="0.2">
      <c r="L1504" s="44"/>
    </row>
    <row r="1505" spans="12:12" x14ac:dyDescent="0.2">
      <c r="L1505" s="44"/>
    </row>
    <row r="1506" spans="12:12" x14ac:dyDescent="0.2">
      <c r="L1506" s="44"/>
    </row>
    <row r="1507" spans="12:12" x14ac:dyDescent="0.2">
      <c r="L1507" s="44"/>
    </row>
    <row r="1508" spans="12:12" x14ac:dyDescent="0.2">
      <c r="L1508" s="44"/>
    </row>
    <row r="1509" spans="12:12" x14ac:dyDescent="0.2">
      <c r="L1509" s="44"/>
    </row>
    <row r="1510" spans="12:12" x14ac:dyDescent="0.2">
      <c r="L1510" s="44"/>
    </row>
    <row r="1511" spans="12:12" x14ac:dyDescent="0.2">
      <c r="L1511" s="44"/>
    </row>
    <row r="1512" spans="12:12" x14ac:dyDescent="0.2">
      <c r="L1512" s="44"/>
    </row>
    <row r="1513" spans="12:12" x14ac:dyDescent="0.2">
      <c r="L1513" s="44"/>
    </row>
    <row r="1514" spans="12:12" x14ac:dyDescent="0.2">
      <c r="L1514" s="44"/>
    </row>
    <row r="1515" spans="12:12" x14ac:dyDescent="0.2">
      <c r="L1515" s="44"/>
    </row>
    <row r="1516" spans="12:12" x14ac:dyDescent="0.2">
      <c r="L1516" s="44"/>
    </row>
    <row r="1517" spans="12:12" x14ac:dyDescent="0.2">
      <c r="L1517" s="44"/>
    </row>
    <row r="1518" spans="12:12" x14ac:dyDescent="0.2">
      <c r="L1518" s="44"/>
    </row>
    <row r="1519" spans="12:12" x14ac:dyDescent="0.2">
      <c r="L1519" s="44"/>
    </row>
    <row r="1520" spans="12:12" x14ac:dyDescent="0.2">
      <c r="L1520" s="44"/>
    </row>
    <row r="1521" spans="12:12" x14ac:dyDescent="0.2">
      <c r="L1521" s="44"/>
    </row>
    <row r="1522" spans="12:12" x14ac:dyDescent="0.2">
      <c r="L1522" s="44"/>
    </row>
    <row r="1523" spans="12:12" x14ac:dyDescent="0.2">
      <c r="L1523" s="44"/>
    </row>
    <row r="1524" spans="12:12" x14ac:dyDescent="0.2">
      <c r="L1524" s="44"/>
    </row>
    <row r="1525" spans="12:12" x14ac:dyDescent="0.2">
      <c r="L1525" s="44"/>
    </row>
    <row r="1526" spans="12:12" x14ac:dyDescent="0.2">
      <c r="L1526" s="44"/>
    </row>
    <row r="1527" spans="12:12" x14ac:dyDescent="0.2">
      <c r="L1527" s="44"/>
    </row>
    <row r="1528" spans="12:12" x14ac:dyDescent="0.2">
      <c r="L1528" s="44"/>
    </row>
    <row r="1529" spans="12:12" x14ac:dyDescent="0.2">
      <c r="L1529" s="44"/>
    </row>
    <row r="1530" spans="12:12" x14ac:dyDescent="0.2">
      <c r="L1530" s="44"/>
    </row>
    <row r="1531" spans="12:12" x14ac:dyDescent="0.2">
      <c r="L1531" s="44"/>
    </row>
    <row r="1532" spans="12:12" x14ac:dyDescent="0.2">
      <c r="L1532" s="44"/>
    </row>
    <row r="1533" spans="12:12" x14ac:dyDescent="0.2">
      <c r="L1533" s="44"/>
    </row>
    <row r="1534" spans="12:12" x14ac:dyDescent="0.2">
      <c r="L1534" s="44"/>
    </row>
    <row r="1535" spans="12:12" x14ac:dyDescent="0.2">
      <c r="L1535" s="44"/>
    </row>
    <row r="1536" spans="12:12" x14ac:dyDescent="0.2">
      <c r="L1536" s="44"/>
    </row>
    <row r="1537" spans="12:12" x14ac:dyDescent="0.2">
      <c r="L1537" s="44"/>
    </row>
    <row r="1538" spans="12:12" x14ac:dyDescent="0.2">
      <c r="L1538" s="44"/>
    </row>
    <row r="1539" spans="12:12" x14ac:dyDescent="0.2">
      <c r="L1539" s="44"/>
    </row>
    <row r="1540" spans="12:12" x14ac:dyDescent="0.2">
      <c r="L1540" s="44"/>
    </row>
    <row r="1541" spans="12:12" x14ac:dyDescent="0.2">
      <c r="L1541" s="44"/>
    </row>
    <row r="1542" spans="12:12" x14ac:dyDescent="0.2">
      <c r="L1542" s="44"/>
    </row>
    <row r="1543" spans="12:12" x14ac:dyDescent="0.2">
      <c r="L1543" s="44"/>
    </row>
    <row r="1544" spans="12:12" x14ac:dyDescent="0.2">
      <c r="L1544" s="44"/>
    </row>
    <row r="1545" spans="12:12" x14ac:dyDescent="0.2">
      <c r="L1545" s="44"/>
    </row>
    <row r="1546" spans="12:12" x14ac:dyDescent="0.2">
      <c r="L1546" s="44"/>
    </row>
    <row r="1547" spans="12:12" x14ac:dyDescent="0.2">
      <c r="L1547" s="44"/>
    </row>
    <row r="1548" spans="12:12" x14ac:dyDescent="0.2">
      <c r="L1548" s="44"/>
    </row>
    <row r="1549" spans="12:12" x14ac:dyDescent="0.2">
      <c r="L1549" s="44"/>
    </row>
    <row r="1550" spans="12:12" x14ac:dyDescent="0.2">
      <c r="L1550" s="44"/>
    </row>
    <row r="1551" spans="12:12" x14ac:dyDescent="0.2">
      <c r="L1551" s="44"/>
    </row>
    <row r="1552" spans="12:12" x14ac:dyDescent="0.2">
      <c r="L1552" s="44"/>
    </row>
    <row r="1553" spans="12:12" x14ac:dyDescent="0.2">
      <c r="L1553" s="44"/>
    </row>
    <row r="1554" spans="12:12" x14ac:dyDescent="0.2">
      <c r="L1554" s="44"/>
    </row>
    <row r="1555" spans="12:12" x14ac:dyDescent="0.2">
      <c r="L1555" s="44"/>
    </row>
    <row r="1556" spans="12:12" x14ac:dyDescent="0.2">
      <c r="L1556" s="44"/>
    </row>
    <row r="1557" spans="12:12" x14ac:dyDescent="0.2">
      <c r="L1557" s="44"/>
    </row>
    <row r="1558" spans="12:12" x14ac:dyDescent="0.2">
      <c r="L1558" s="44"/>
    </row>
    <row r="1559" spans="12:12" x14ac:dyDescent="0.2">
      <c r="L1559" s="44"/>
    </row>
    <row r="1560" spans="12:12" x14ac:dyDescent="0.2">
      <c r="L1560" s="44"/>
    </row>
    <row r="1561" spans="12:12" x14ac:dyDescent="0.2">
      <c r="L1561" s="44"/>
    </row>
    <row r="1562" spans="12:12" x14ac:dyDescent="0.2">
      <c r="L1562" s="44"/>
    </row>
    <row r="1563" spans="12:12" x14ac:dyDescent="0.2">
      <c r="L1563" s="44"/>
    </row>
    <row r="1564" spans="12:12" x14ac:dyDescent="0.2">
      <c r="L1564" s="44"/>
    </row>
    <row r="1565" spans="12:12" x14ac:dyDescent="0.2">
      <c r="L1565" s="44"/>
    </row>
    <row r="1566" spans="12:12" x14ac:dyDescent="0.2">
      <c r="L1566" s="44"/>
    </row>
    <row r="1567" spans="12:12" x14ac:dyDescent="0.2">
      <c r="L1567" s="44"/>
    </row>
    <row r="1568" spans="12:12" x14ac:dyDescent="0.2">
      <c r="L1568" s="44"/>
    </row>
    <row r="1569" spans="12:12" x14ac:dyDescent="0.2">
      <c r="L1569" s="44"/>
    </row>
    <row r="1570" spans="12:12" x14ac:dyDescent="0.2">
      <c r="L1570" s="44"/>
    </row>
    <row r="1571" spans="12:12" x14ac:dyDescent="0.2">
      <c r="L1571" s="44"/>
    </row>
    <row r="1572" spans="12:12" x14ac:dyDescent="0.2">
      <c r="L1572" s="44"/>
    </row>
    <row r="1573" spans="12:12" x14ac:dyDescent="0.2">
      <c r="L1573" s="44"/>
    </row>
    <row r="1574" spans="12:12" x14ac:dyDescent="0.2">
      <c r="L1574" s="44"/>
    </row>
    <row r="1575" spans="12:12" x14ac:dyDescent="0.2">
      <c r="L1575" s="44"/>
    </row>
    <row r="1576" spans="12:12" x14ac:dyDescent="0.2">
      <c r="L1576" s="44"/>
    </row>
    <row r="1577" spans="12:12" x14ac:dyDescent="0.2">
      <c r="L1577" s="44"/>
    </row>
    <row r="1578" spans="12:12" x14ac:dyDescent="0.2">
      <c r="L1578" s="44"/>
    </row>
    <row r="1579" spans="12:12" x14ac:dyDescent="0.2">
      <c r="L1579" s="44"/>
    </row>
    <row r="1580" spans="12:12" x14ac:dyDescent="0.2">
      <c r="L1580" s="44"/>
    </row>
    <row r="1581" spans="12:12" x14ac:dyDescent="0.2">
      <c r="L1581" s="44"/>
    </row>
    <row r="1582" spans="12:12" x14ac:dyDescent="0.2">
      <c r="L1582" s="44"/>
    </row>
    <row r="1583" spans="12:12" x14ac:dyDescent="0.2">
      <c r="L1583" s="44"/>
    </row>
    <row r="1584" spans="12:12" x14ac:dyDescent="0.2">
      <c r="L1584" s="44"/>
    </row>
    <row r="1585" spans="12:12" x14ac:dyDescent="0.2">
      <c r="L1585" s="44"/>
    </row>
    <row r="1586" spans="12:12" x14ac:dyDescent="0.2">
      <c r="L1586" s="44"/>
    </row>
    <row r="1587" spans="12:12" x14ac:dyDescent="0.2">
      <c r="L1587" s="44"/>
    </row>
    <row r="1588" spans="12:12" x14ac:dyDescent="0.2">
      <c r="L1588" s="44"/>
    </row>
    <row r="1589" spans="12:12" x14ac:dyDescent="0.2">
      <c r="L1589" s="44"/>
    </row>
    <row r="1590" spans="12:12" x14ac:dyDescent="0.2">
      <c r="L1590" s="44"/>
    </row>
    <row r="1591" spans="12:12" x14ac:dyDescent="0.2">
      <c r="L1591" s="44"/>
    </row>
    <row r="1592" spans="12:12" x14ac:dyDescent="0.2">
      <c r="L1592" s="44"/>
    </row>
    <row r="1593" spans="12:12" x14ac:dyDescent="0.2">
      <c r="L1593" s="44"/>
    </row>
    <row r="1594" spans="12:12" x14ac:dyDescent="0.2">
      <c r="L1594" s="44"/>
    </row>
    <row r="1595" spans="12:12" x14ac:dyDescent="0.2">
      <c r="L1595" s="44"/>
    </row>
    <row r="1596" spans="12:12" x14ac:dyDescent="0.2">
      <c r="L1596" s="44"/>
    </row>
    <row r="1597" spans="12:12" x14ac:dyDescent="0.2">
      <c r="L1597" s="44"/>
    </row>
    <row r="1598" spans="12:12" x14ac:dyDescent="0.2">
      <c r="L1598" s="44"/>
    </row>
    <row r="1599" spans="12:12" x14ac:dyDescent="0.2">
      <c r="L1599" s="44"/>
    </row>
    <row r="1600" spans="12:12" x14ac:dyDescent="0.2">
      <c r="L1600" s="44"/>
    </row>
    <row r="1601" spans="12:12" x14ac:dyDescent="0.2">
      <c r="L1601" s="44"/>
    </row>
    <row r="1602" spans="12:12" x14ac:dyDescent="0.2">
      <c r="L1602" s="44"/>
    </row>
    <row r="1603" spans="12:12" x14ac:dyDescent="0.2">
      <c r="L1603" s="44"/>
    </row>
    <row r="1604" spans="12:12" x14ac:dyDescent="0.2">
      <c r="L1604" s="44"/>
    </row>
    <row r="1605" spans="12:12" x14ac:dyDescent="0.2">
      <c r="L1605" s="44"/>
    </row>
    <row r="1606" spans="12:12" x14ac:dyDescent="0.2">
      <c r="L1606" s="44"/>
    </row>
    <row r="1607" spans="12:12" x14ac:dyDescent="0.2">
      <c r="L1607" s="44"/>
    </row>
    <row r="1608" spans="12:12" x14ac:dyDescent="0.2">
      <c r="L1608" s="44"/>
    </row>
    <row r="1609" spans="12:12" x14ac:dyDescent="0.2">
      <c r="L1609" s="44"/>
    </row>
    <row r="1610" spans="12:12" x14ac:dyDescent="0.2">
      <c r="L1610" s="44"/>
    </row>
    <row r="1611" spans="12:12" x14ac:dyDescent="0.2">
      <c r="L1611" s="44"/>
    </row>
    <row r="1612" spans="12:12" x14ac:dyDescent="0.2">
      <c r="L1612" s="44"/>
    </row>
    <row r="1613" spans="12:12" x14ac:dyDescent="0.2">
      <c r="L1613" s="44"/>
    </row>
    <row r="1614" spans="12:12" x14ac:dyDescent="0.2">
      <c r="L1614" s="44"/>
    </row>
    <row r="1615" spans="12:12" x14ac:dyDescent="0.2">
      <c r="L1615" s="44"/>
    </row>
    <row r="1616" spans="12:12" x14ac:dyDescent="0.2">
      <c r="L1616" s="44"/>
    </row>
    <row r="1617" spans="12:12" x14ac:dyDescent="0.2">
      <c r="L1617" s="44"/>
    </row>
    <row r="1618" spans="12:12" x14ac:dyDescent="0.2">
      <c r="L1618" s="44"/>
    </row>
    <row r="1619" spans="12:12" x14ac:dyDescent="0.2">
      <c r="L1619" s="44"/>
    </row>
    <row r="1620" spans="12:12" x14ac:dyDescent="0.2">
      <c r="L1620" s="44"/>
    </row>
    <row r="1621" spans="12:12" x14ac:dyDescent="0.2">
      <c r="L1621" s="44"/>
    </row>
    <row r="1622" spans="12:12" x14ac:dyDescent="0.2">
      <c r="L1622" s="44"/>
    </row>
    <row r="1623" spans="12:12" x14ac:dyDescent="0.2">
      <c r="L1623" s="44"/>
    </row>
    <row r="1624" spans="12:12" x14ac:dyDescent="0.2">
      <c r="L1624" s="44"/>
    </row>
    <row r="1625" spans="12:12" x14ac:dyDescent="0.2">
      <c r="L1625" s="44"/>
    </row>
    <row r="1626" spans="12:12" x14ac:dyDescent="0.2">
      <c r="L1626" s="44"/>
    </row>
    <row r="1627" spans="12:12" x14ac:dyDescent="0.2">
      <c r="L1627" s="44"/>
    </row>
    <row r="1628" spans="12:12" x14ac:dyDescent="0.2">
      <c r="L1628" s="44"/>
    </row>
    <row r="1629" spans="12:12" x14ac:dyDescent="0.2">
      <c r="L1629" s="44"/>
    </row>
    <row r="1630" spans="12:12" x14ac:dyDescent="0.2">
      <c r="L1630" s="44"/>
    </row>
    <row r="1631" spans="12:12" x14ac:dyDescent="0.2">
      <c r="L1631" s="44"/>
    </row>
    <row r="1632" spans="12:12" x14ac:dyDescent="0.2">
      <c r="L1632" s="44"/>
    </row>
    <row r="1633" spans="12:12" x14ac:dyDescent="0.2">
      <c r="L1633" s="44"/>
    </row>
    <row r="1634" spans="12:12" x14ac:dyDescent="0.2">
      <c r="L1634" s="44"/>
    </row>
    <row r="1635" spans="12:12" x14ac:dyDescent="0.2">
      <c r="L1635" s="44"/>
    </row>
    <row r="1636" spans="12:12" x14ac:dyDescent="0.2">
      <c r="L1636" s="44"/>
    </row>
    <row r="1637" spans="12:12" x14ac:dyDescent="0.2">
      <c r="L1637" s="44"/>
    </row>
    <row r="1638" spans="12:12" x14ac:dyDescent="0.2">
      <c r="L1638" s="44"/>
    </row>
    <row r="1639" spans="12:12" x14ac:dyDescent="0.2">
      <c r="L1639" s="44"/>
    </row>
    <row r="1640" spans="12:12" x14ac:dyDescent="0.2">
      <c r="L1640" s="44"/>
    </row>
    <row r="1641" spans="12:12" x14ac:dyDescent="0.2">
      <c r="L1641" s="44"/>
    </row>
    <row r="1642" spans="12:12" x14ac:dyDescent="0.2">
      <c r="L1642" s="44"/>
    </row>
    <row r="1643" spans="12:12" x14ac:dyDescent="0.2">
      <c r="L1643" s="44"/>
    </row>
    <row r="1644" spans="12:12" x14ac:dyDescent="0.2">
      <c r="L1644" s="44"/>
    </row>
    <row r="1645" spans="12:12" x14ac:dyDescent="0.2">
      <c r="L1645" s="44"/>
    </row>
    <row r="1646" spans="12:12" x14ac:dyDescent="0.2">
      <c r="L1646" s="44"/>
    </row>
    <row r="1647" spans="12:12" x14ac:dyDescent="0.2">
      <c r="L1647" s="44"/>
    </row>
    <row r="1648" spans="12:12" x14ac:dyDescent="0.2">
      <c r="L1648" s="44"/>
    </row>
    <row r="1649" spans="12:12" x14ac:dyDescent="0.2">
      <c r="L1649" s="44"/>
    </row>
    <row r="1650" spans="12:12" x14ac:dyDescent="0.2">
      <c r="L1650" s="44"/>
    </row>
    <row r="1651" spans="12:12" x14ac:dyDescent="0.2">
      <c r="L1651" s="44"/>
    </row>
    <row r="1652" spans="12:12" x14ac:dyDescent="0.2">
      <c r="L1652" s="44"/>
    </row>
    <row r="1653" spans="12:12" x14ac:dyDescent="0.2">
      <c r="L1653" s="44"/>
    </row>
    <row r="1654" spans="12:12" x14ac:dyDescent="0.2">
      <c r="L1654" s="44"/>
    </row>
    <row r="1655" spans="12:12" x14ac:dyDescent="0.2">
      <c r="L1655" s="44"/>
    </row>
    <row r="1656" spans="12:12" x14ac:dyDescent="0.2">
      <c r="L1656" s="44"/>
    </row>
    <row r="1657" spans="12:12" x14ac:dyDescent="0.2">
      <c r="L1657" s="44"/>
    </row>
    <row r="1658" spans="12:12" x14ac:dyDescent="0.2">
      <c r="L1658" s="44"/>
    </row>
    <row r="1659" spans="12:12" x14ac:dyDescent="0.2">
      <c r="L1659" s="44"/>
    </row>
    <row r="1660" spans="12:12" x14ac:dyDescent="0.2">
      <c r="L1660" s="44"/>
    </row>
    <row r="1661" spans="12:12" x14ac:dyDescent="0.2">
      <c r="L1661" s="44"/>
    </row>
    <row r="1662" spans="12:12" x14ac:dyDescent="0.2">
      <c r="L1662" s="44"/>
    </row>
    <row r="1663" spans="12:12" x14ac:dyDescent="0.2">
      <c r="L1663" s="44"/>
    </row>
    <row r="1664" spans="12:12" x14ac:dyDescent="0.2">
      <c r="L1664" s="44"/>
    </row>
    <row r="1665" spans="12:12" x14ac:dyDescent="0.2">
      <c r="L1665" s="44"/>
    </row>
    <row r="1666" spans="12:12" x14ac:dyDescent="0.2">
      <c r="L1666" s="44"/>
    </row>
    <row r="1667" spans="12:12" x14ac:dyDescent="0.2">
      <c r="L1667" s="44"/>
    </row>
    <row r="1668" spans="12:12" x14ac:dyDescent="0.2">
      <c r="L1668" s="44"/>
    </row>
    <row r="1669" spans="12:12" x14ac:dyDescent="0.2">
      <c r="L1669" s="44"/>
    </row>
    <row r="1670" spans="12:12" x14ac:dyDescent="0.2">
      <c r="L1670" s="44"/>
    </row>
    <row r="1671" spans="12:12" x14ac:dyDescent="0.2">
      <c r="L1671" s="44"/>
    </row>
    <row r="1672" spans="12:12" x14ac:dyDescent="0.2">
      <c r="L1672" s="44"/>
    </row>
    <row r="1673" spans="12:12" x14ac:dyDescent="0.2">
      <c r="L1673" s="44"/>
    </row>
    <row r="1674" spans="12:12" x14ac:dyDescent="0.2">
      <c r="L1674" s="44"/>
    </row>
    <row r="1675" spans="12:12" x14ac:dyDescent="0.2">
      <c r="L1675" s="44"/>
    </row>
    <row r="1676" spans="12:12" x14ac:dyDescent="0.2">
      <c r="L1676" s="44"/>
    </row>
    <row r="1677" spans="12:12" x14ac:dyDescent="0.2">
      <c r="L1677" s="44"/>
    </row>
    <row r="1678" spans="12:12" x14ac:dyDescent="0.2">
      <c r="L1678" s="44"/>
    </row>
    <row r="1679" spans="12:12" x14ac:dyDescent="0.2">
      <c r="L1679" s="44"/>
    </row>
    <row r="1680" spans="12:12" x14ac:dyDescent="0.2">
      <c r="L1680" s="44"/>
    </row>
    <row r="1681" spans="12:12" x14ac:dyDescent="0.2">
      <c r="L1681" s="44"/>
    </row>
    <row r="1682" spans="12:12" x14ac:dyDescent="0.2">
      <c r="L1682" s="44"/>
    </row>
    <row r="1683" spans="12:12" x14ac:dyDescent="0.2">
      <c r="L1683" s="44"/>
    </row>
    <row r="1684" spans="12:12" x14ac:dyDescent="0.2">
      <c r="L1684" s="44"/>
    </row>
    <row r="1685" spans="12:12" x14ac:dyDescent="0.2">
      <c r="L1685" s="44"/>
    </row>
    <row r="1686" spans="12:12" x14ac:dyDescent="0.2">
      <c r="L1686" s="44"/>
    </row>
    <row r="1687" spans="12:12" x14ac:dyDescent="0.2">
      <c r="L1687" s="44"/>
    </row>
    <row r="1688" spans="12:12" x14ac:dyDescent="0.2">
      <c r="L1688" s="44"/>
    </row>
    <row r="1689" spans="12:12" x14ac:dyDescent="0.2">
      <c r="L1689" s="44"/>
    </row>
    <row r="1690" spans="12:12" x14ac:dyDescent="0.2">
      <c r="L1690" s="44"/>
    </row>
    <row r="1691" spans="12:12" x14ac:dyDescent="0.2">
      <c r="L1691" s="44"/>
    </row>
    <row r="1692" spans="12:12" x14ac:dyDescent="0.2">
      <c r="L1692" s="44"/>
    </row>
    <row r="1693" spans="12:12" x14ac:dyDescent="0.2">
      <c r="L1693" s="44"/>
    </row>
    <row r="1694" spans="12:12" x14ac:dyDescent="0.2">
      <c r="L1694" s="44"/>
    </row>
    <row r="1695" spans="12:12" x14ac:dyDescent="0.2">
      <c r="L1695" s="44"/>
    </row>
    <row r="1696" spans="12:12" x14ac:dyDescent="0.2">
      <c r="L1696" s="44"/>
    </row>
    <row r="1697" spans="12:12" x14ac:dyDescent="0.2">
      <c r="L1697" s="44"/>
    </row>
    <row r="1698" spans="12:12" x14ac:dyDescent="0.2">
      <c r="L1698" s="44"/>
    </row>
    <row r="1699" spans="12:12" x14ac:dyDescent="0.2">
      <c r="L1699" s="44"/>
    </row>
    <row r="1700" spans="12:12" x14ac:dyDescent="0.2">
      <c r="L1700" s="44"/>
    </row>
    <row r="1701" spans="12:12" x14ac:dyDescent="0.2">
      <c r="L1701" s="44"/>
    </row>
    <row r="1702" spans="12:12" x14ac:dyDescent="0.2">
      <c r="L1702" s="44"/>
    </row>
    <row r="1703" spans="12:12" x14ac:dyDescent="0.2">
      <c r="L1703" s="44"/>
    </row>
    <row r="1704" spans="12:12" x14ac:dyDescent="0.2">
      <c r="L1704" s="44"/>
    </row>
    <row r="1705" spans="12:12" x14ac:dyDescent="0.2">
      <c r="L1705" s="44"/>
    </row>
    <row r="1706" spans="12:12" x14ac:dyDescent="0.2">
      <c r="L1706" s="44"/>
    </row>
    <row r="1707" spans="12:12" x14ac:dyDescent="0.2">
      <c r="L1707" s="44"/>
    </row>
    <row r="1708" spans="12:12" x14ac:dyDescent="0.2">
      <c r="L1708" s="44"/>
    </row>
    <row r="1709" spans="12:12" x14ac:dyDescent="0.2">
      <c r="L1709" s="44"/>
    </row>
    <row r="1710" spans="12:12" x14ac:dyDescent="0.2">
      <c r="L1710" s="44"/>
    </row>
    <row r="1711" spans="12:12" x14ac:dyDescent="0.2">
      <c r="L1711" s="44"/>
    </row>
    <row r="1712" spans="12:12" x14ac:dyDescent="0.2">
      <c r="L1712" s="44"/>
    </row>
    <row r="1713" spans="12:12" x14ac:dyDescent="0.2">
      <c r="L1713" s="44"/>
    </row>
    <row r="1714" spans="12:12" x14ac:dyDescent="0.2">
      <c r="L1714" s="44"/>
    </row>
    <row r="1715" spans="12:12" x14ac:dyDescent="0.2">
      <c r="L1715" s="44"/>
    </row>
    <row r="1716" spans="12:12" x14ac:dyDescent="0.2">
      <c r="L1716" s="44"/>
    </row>
    <row r="1717" spans="12:12" x14ac:dyDescent="0.2">
      <c r="L1717" s="44"/>
    </row>
    <row r="1718" spans="12:12" x14ac:dyDescent="0.2">
      <c r="L1718" s="44"/>
    </row>
    <row r="1719" spans="12:12" x14ac:dyDescent="0.2">
      <c r="L1719" s="44"/>
    </row>
    <row r="1720" spans="12:12" x14ac:dyDescent="0.2">
      <c r="L1720" s="44"/>
    </row>
    <row r="1721" spans="12:12" x14ac:dyDescent="0.2">
      <c r="L1721" s="44"/>
    </row>
    <row r="1722" spans="12:12" x14ac:dyDescent="0.2">
      <c r="L1722" s="44"/>
    </row>
    <row r="1723" spans="12:12" x14ac:dyDescent="0.2">
      <c r="L1723" s="44"/>
    </row>
    <row r="1724" spans="12:12" x14ac:dyDescent="0.2">
      <c r="L1724" s="44"/>
    </row>
    <row r="1725" spans="12:12" x14ac:dyDescent="0.2">
      <c r="L1725" s="44"/>
    </row>
    <row r="1726" spans="12:12" x14ac:dyDescent="0.2">
      <c r="L1726" s="44"/>
    </row>
    <row r="1727" spans="12:12" x14ac:dyDescent="0.2">
      <c r="L1727" s="44"/>
    </row>
    <row r="1728" spans="12:12" x14ac:dyDescent="0.2">
      <c r="L1728" s="44"/>
    </row>
    <row r="1729" spans="12:12" x14ac:dyDescent="0.2">
      <c r="L1729" s="44"/>
    </row>
    <row r="1730" spans="12:12" x14ac:dyDescent="0.2">
      <c r="L1730" s="44"/>
    </row>
    <row r="1731" spans="12:12" x14ac:dyDescent="0.2">
      <c r="L1731" s="44"/>
    </row>
    <row r="1732" spans="12:12" x14ac:dyDescent="0.2">
      <c r="L1732" s="44"/>
    </row>
    <row r="1733" spans="12:12" x14ac:dyDescent="0.2">
      <c r="L1733" s="44"/>
    </row>
    <row r="1734" spans="12:12" x14ac:dyDescent="0.2">
      <c r="L1734" s="44"/>
    </row>
    <row r="1735" spans="12:12" x14ac:dyDescent="0.2">
      <c r="L1735" s="44"/>
    </row>
    <row r="1736" spans="12:12" x14ac:dyDescent="0.2">
      <c r="L1736" s="44"/>
    </row>
    <row r="1737" spans="12:12" x14ac:dyDescent="0.2">
      <c r="L1737" s="44"/>
    </row>
    <row r="1738" spans="12:12" x14ac:dyDescent="0.2">
      <c r="L1738" s="44"/>
    </row>
    <row r="1739" spans="12:12" x14ac:dyDescent="0.2">
      <c r="L1739" s="44"/>
    </row>
    <row r="1740" spans="12:12" x14ac:dyDescent="0.2">
      <c r="L1740" s="44"/>
    </row>
    <row r="1741" spans="12:12" x14ac:dyDescent="0.2">
      <c r="L1741" s="44"/>
    </row>
    <row r="1742" spans="12:12" x14ac:dyDescent="0.2">
      <c r="L1742" s="44"/>
    </row>
    <row r="1743" spans="12:12" x14ac:dyDescent="0.2">
      <c r="L1743" s="44"/>
    </row>
    <row r="1744" spans="12:12" x14ac:dyDescent="0.2">
      <c r="L1744" s="44"/>
    </row>
    <row r="1745" spans="12:12" x14ac:dyDescent="0.2">
      <c r="L1745" s="44"/>
    </row>
    <row r="1746" spans="12:12" x14ac:dyDescent="0.2">
      <c r="L1746" s="44"/>
    </row>
    <row r="1747" spans="12:12" x14ac:dyDescent="0.2">
      <c r="L1747" s="44"/>
    </row>
    <row r="1748" spans="12:12" x14ac:dyDescent="0.2">
      <c r="L1748" s="44"/>
    </row>
    <row r="1749" spans="12:12" x14ac:dyDescent="0.2">
      <c r="L1749" s="44"/>
    </row>
    <row r="1750" spans="12:12" x14ac:dyDescent="0.2">
      <c r="L1750" s="44"/>
    </row>
    <row r="1751" spans="12:12" x14ac:dyDescent="0.2">
      <c r="L1751" s="44"/>
    </row>
    <row r="1752" spans="12:12" x14ac:dyDescent="0.2">
      <c r="L1752" s="44"/>
    </row>
    <row r="1753" spans="12:12" x14ac:dyDescent="0.2">
      <c r="L1753" s="44"/>
    </row>
    <row r="1754" spans="12:12" x14ac:dyDescent="0.2">
      <c r="L1754" s="44"/>
    </row>
    <row r="1755" spans="12:12" x14ac:dyDescent="0.2">
      <c r="L1755" s="44"/>
    </row>
    <row r="1756" spans="12:12" x14ac:dyDescent="0.2">
      <c r="L1756" s="44"/>
    </row>
    <row r="1757" spans="12:12" x14ac:dyDescent="0.2">
      <c r="L1757" s="44"/>
    </row>
    <row r="1758" spans="12:12" x14ac:dyDescent="0.2">
      <c r="L1758" s="44"/>
    </row>
    <row r="1759" spans="12:12" x14ac:dyDescent="0.2">
      <c r="L1759" s="44"/>
    </row>
    <row r="1760" spans="12:12" x14ac:dyDescent="0.2">
      <c r="L1760" s="44"/>
    </row>
    <row r="1761" spans="12:12" x14ac:dyDescent="0.2">
      <c r="L1761" s="44"/>
    </row>
    <row r="1762" spans="12:12" x14ac:dyDescent="0.2">
      <c r="L1762" s="44"/>
    </row>
    <row r="1763" spans="12:12" x14ac:dyDescent="0.2">
      <c r="L1763" s="44"/>
    </row>
    <row r="1764" spans="12:12" x14ac:dyDescent="0.2">
      <c r="L1764" s="44"/>
    </row>
    <row r="1765" spans="12:12" x14ac:dyDescent="0.2">
      <c r="L1765" s="44"/>
    </row>
    <row r="1766" spans="12:12" x14ac:dyDescent="0.2">
      <c r="L1766" s="44"/>
    </row>
    <row r="1767" spans="12:12" x14ac:dyDescent="0.2">
      <c r="L1767" s="44"/>
    </row>
    <row r="1768" spans="12:12" x14ac:dyDescent="0.2">
      <c r="L1768" s="44"/>
    </row>
    <row r="1769" spans="12:12" x14ac:dyDescent="0.2">
      <c r="L1769" s="44"/>
    </row>
    <row r="1770" spans="12:12" x14ac:dyDescent="0.2">
      <c r="L1770" s="44"/>
    </row>
    <row r="1771" spans="12:12" x14ac:dyDescent="0.2">
      <c r="L1771" s="44"/>
    </row>
    <row r="1772" spans="12:12" x14ac:dyDescent="0.2">
      <c r="L1772" s="44"/>
    </row>
    <row r="1773" spans="12:12" x14ac:dyDescent="0.2">
      <c r="L1773" s="44"/>
    </row>
    <row r="1774" spans="12:12" x14ac:dyDescent="0.2">
      <c r="L1774" s="44"/>
    </row>
    <row r="1775" spans="12:12" x14ac:dyDescent="0.2">
      <c r="L1775" s="44"/>
    </row>
    <row r="1776" spans="12:12" x14ac:dyDescent="0.2">
      <c r="L1776" s="44"/>
    </row>
    <row r="1777" spans="12:12" x14ac:dyDescent="0.2">
      <c r="L1777" s="44"/>
    </row>
    <row r="1778" spans="12:12" x14ac:dyDescent="0.2">
      <c r="L1778" s="44"/>
    </row>
    <row r="1779" spans="12:12" x14ac:dyDescent="0.2">
      <c r="L1779" s="44"/>
    </row>
    <row r="1780" spans="12:12" x14ac:dyDescent="0.2">
      <c r="L1780" s="44"/>
    </row>
    <row r="1781" spans="12:12" x14ac:dyDescent="0.2">
      <c r="L1781" s="44"/>
    </row>
    <row r="1782" spans="12:12" x14ac:dyDescent="0.2">
      <c r="L1782" s="44"/>
    </row>
    <row r="1783" spans="12:12" x14ac:dyDescent="0.2">
      <c r="L1783" s="44"/>
    </row>
    <row r="1784" spans="12:12" x14ac:dyDescent="0.2">
      <c r="L1784" s="44"/>
    </row>
    <row r="1785" spans="12:12" x14ac:dyDescent="0.2">
      <c r="L1785" s="44"/>
    </row>
    <row r="1786" spans="12:12" x14ac:dyDescent="0.2">
      <c r="L1786" s="44"/>
    </row>
    <row r="1787" spans="12:12" x14ac:dyDescent="0.2">
      <c r="L1787" s="44"/>
    </row>
    <row r="1788" spans="12:12" x14ac:dyDescent="0.2">
      <c r="L1788" s="44"/>
    </row>
    <row r="1789" spans="12:12" x14ac:dyDescent="0.2">
      <c r="L1789" s="44"/>
    </row>
    <row r="1790" spans="12:12" x14ac:dyDescent="0.2">
      <c r="L1790" s="44"/>
    </row>
    <row r="1791" spans="12:12" x14ac:dyDescent="0.2">
      <c r="L1791" s="44"/>
    </row>
    <row r="1792" spans="12:12" x14ac:dyDescent="0.2">
      <c r="L1792" s="44"/>
    </row>
    <row r="1793" spans="12:12" x14ac:dyDescent="0.2">
      <c r="L1793" s="44"/>
    </row>
    <row r="1794" spans="12:12" x14ac:dyDescent="0.2">
      <c r="L1794" s="44"/>
    </row>
    <row r="1795" spans="12:12" x14ac:dyDescent="0.2">
      <c r="L1795" s="44"/>
    </row>
    <row r="1796" spans="12:12" x14ac:dyDescent="0.2">
      <c r="L1796" s="44"/>
    </row>
    <row r="1797" spans="12:12" x14ac:dyDescent="0.2">
      <c r="L1797" s="44"/>
    </row>
    <row r="1798" spans="12:12" x14ac:dyDescent="0.2">
      <c r="L1798" s="44"/>
    </row>
    <row r="1799" spans="12:12" x14ac:dyDescent="0.2">
      <c r="L1799" s="44"/>
    </row>
    <row r="1800" spans="12:12" x14ac:dyDescent="0.2">
      <c r="L1800" s="44"/>
    </row>
    <row r="1801" spans="12:12" x14ac:dyDescent="0.2">
      <c r="L1801" s="44"/>
    </row>
    <row r="1802" spans="12:12" x14ac:dyDescent="0.2">
      <c r="L1802" s="44"/>
    </row>
    <row r="1803" spans="12:12" x14ac:dyDescent="0.2">
      <c r="L1803" s="44"/>
    </row>
    <row r="1804" spans="12:12" x14ac:dyDescent="0.2">
      <c r="L1804" s="44"/>
    </row>
    <row r="1805" spans="12:12" x14ac:dyDescent="0.2">
      <c r="L1805" s="44"/>
    </row>
    <row r="1806" spans="12:12" x14ac:dyDescent="0.2">
      <c r="L1806" s="44"/>
    </row>
    <row r="1807" spans="12:12" x14ac:dyDescent="0.2">
      <c r="L1807" s="44"/>
    </row>
    <row r="1808" spans="12:12" x14ac:dyDescent="0.2">
      <c r="L1808" s="44"/>
    </row>
    <row r="1809" spans="12:12" x14ac:dyDescent="0.2">
      <c r="L1809" s="44"/>
    </row>
    <row r="1810" spans="12:12" x14ac:dyDescent="0.2">
      <c r="L1810" s="44"/>
    </row>
    <row r="1811" spans="12:12" x14ac:dyDescent="0.2">
      <c r="L1811" s="44"/>
    </row>
    <row r="1812" spans="12:12" x14ac:dyDescent="0.2">
      <c r="L1812" s="44"/>
    </row>
    <row r="1813" spans="12:12" x14ac:dyDescent="0.2">
      <c r="L1813" s="44"/>
    </row>
    <row r="1814" spans="12:12" x14ac:dyDescent="0.2">
      <c r="L1814" s="44"/>
    </row>
    <row r="1815" spans="12:12" x14ac:dyDescent="0.2">
      <c r="L1815" s="44"/>
    </row>
    <row r="1816" spans="12:12" x14ac:dyDescent="0.2">
      <c r="L1816" s="44"/>
    </row>
    <row r="1817" spans="12:12" x14ac:dyDescent="0.2">
      <c r="L1817" s="44"/>
    </row>
    <row r="1818" spans="12:12" x14ac:dyDescent="0.2">
      <c r="L1818" s="44"/>
    </row>
    <row r="1819" spans="12:12" x14ac:dyDescent="0.2">
      <c r="L1819" s="44"/>
    </row>
    <row r="1820" spans="12:12" x14ac:dyDescent="0.2">
      <c r="L1820" s="44"/>
    </row>
    <row r="1821" spans="12:12" x14ac:dyDescent="0.2">
      <c r="L1821" s="44"/>
    </row>
    <row r="1822" spans="12:12" x14ac:dyDescent="0.2">
      <c r="L1822" s="44"/>
    </row>
    <row r="1823" spans="12:12" x14ac:dyDescent="0.2">
      <c r="L1823" s="44"/>
    </row>
    <row r="1824" spans="12:12" x14ac:dyDescent="0.2">
      <c r="L1824" s="44"/>
    </row>
    <row r="1825" spans="12:12" x14ac:dyDescent="0.2">
      <c r="L1825" s="44"/>
    </row>
    <row r="1826" spans="12:12" x14ac:dyDescent="0.2">
      <c r="L1826" s="44"/>
    </row>
    <row r="1827" spans="12:12" x14ac:dyDescent="0.2">
      <c r="L1827" s="44"/>
    </row>
    <row r="1828" spans="12:12" x14ac:dyDescent="0.2">
      <c r="L1828" s="44"/>
    </row>
    <row r="1829" spans="12:12" x14ac:dyDescent="0.2">
      <c r="L1829" s="44"/>
    </row>
    <row r="1830" spans="12:12" x14ac:dyDescent="0.2">
      <c r="L1830" s="44"/>
    </row>
    <row r="1831" spans="12:12" x14ac:dyDescent="0.2">
      <c r="L1831" s="44"/>
    </row>
    <row r="1832" spans="12:12" x14ac:dyDescent="0.2">
      <c r="L1832" s="44"/>
    </row>
    <row r="1833" spans="12:12" x14ac:dyDescent="0.2">
      <c r="L1833" s="44"/>
    </row>
    <row r="1834" spans="12:12" x14ac:dyDescent="0.2">
      <c r="L1834" s="44"/>
    </row>
    <row r="1835" spans="12:12" x14ac:dyDescent="0.2">
      <c r="L1835" s="44"/>
    </row>
    <row r="1836" spans="12:12" x14ac:dyDescent="0.2">
      <c r="L1836" s="44"/>
    </row>
    <row r="1837" spans="12:12" x14ac:dyDescent="0.2">
      <c r="L1837" s="44"/>
    </row>
    <row r="1838" spans="12:12" x14ac:dyDescent="0.2">
      <c r="L1838" s="44"/>
    </row>
    <row r="1839" spans="12:12" x14ac:dyDescent="0.2">
      <c r="L1839" s="44"/>
    </row>
    <row r="1840" spans="12:12" x14ac:dyDescent="0.2">
      <c r="L1840" s="44"/>
    </row>
    <row r="1841" spans="12:12" x14ac:dyDescent="0.2">
      <c r="L1841" s="44"/>
    </row>
    <row r="1842" spans="12:12" x14ac:dyDescent="0.2">
      <c r="L1842" s="44"/>
    </row>
    <row r="1843" spans="12:12" x14ac:dyDescent="0.2">
      <c r="L1843" s="44"/>
    </row>
    <row r="1844" spans="12:12" x14ac:dyDescent="0.2">
      <c r="L1844" s="44"/>
    </row>
    <row r="1845" spans="12:12" x14ac:dyDescent="0.2">
      <c r="L1845" s="44"/>
    </row>
    <row r="1846" spans="12:12" x14ac:dyDescent="0.2">
      <c r="L1846" s="44"/>
    </row>
    <row r="1847" spans="12:12" x14ac:dyDescent="0.2">
      <c r="L1847" s="44"/>
    </row>
    <row r="1848" spans="12:12" x14ac:dyDescent="0.2">
      <c r="L1848" s="44"/>
    </row>
    <row r="1849" spans="12:12" x14ac:dyDescent="0.2">
      <c r="L1849" s="44"/>
    </row>
    <row r="1850" spans="12:12" x14ac:dyDescent="0.2">
      <c r="L1850" s="44"/>
    </row>
    <row r="1851" spans="12:12" x14ac:dyDescent="0.2">
      <c r="L1851" s="44"/>
    </row>
    <row r="1852" spans="12:12" x14ac:dyDescent="0.2">
      <c r="L1852" s="44"/>
    </row>
    <row r="1853" spans="12:12" x14ac:dyDescent="0.2">
      <c r="L1853" s="44"/>
    </row>
    <row r="1854" spans="12:12" x14ac:dyDescent="0.2">
      <c r="L1854" s="44"/>
    </row>
    <row r="1855" spans="12:12" x14ac:dyDescent="0.2">
      <c r="L1855" s="44"/>
    </row>
    <row r="1856" spans="12:12" x14ac:dyDescent="0.2">
      <c r="L1856" s="44"/>
    </row>
    <row r="1857" spans="12:12" x14ac:dyDescent="0.2">
      <c r="L1857" s="44"/>
    </row>
    <row r="1858" spans="12:12" x14ac:dyDescent="0.2">
      <c r="L1858" s="44"/>
    </row>
    <row r="1859" spans="12:12" x14ac:dyDescent="0.2">
      <c r="L1859" s="44"/>
    </row>
    <row r="1860" spans="12:12" x14ac:dyDescent="0.2">
      <c r="L1860" s="44"/>
    </row>
    <row r="1861" spans="12:12" x14ac:dyDescent="0.2">
      <c r="L1861" s="44"/>
    </row>
    <row r="1862" spans="12:12" x14ac:dyDescent="0.2">
      <c r="L1862" s="44"/>
    </row>
    <row r="1863" spans="12:12" x14ac:dyDescent="0.2">
      <c r="L1863" s="44"/>
    </row>
    <row r="1864" spans="12:12" x14ac:dyDescent="0.2">
      <c r="L1864" s="44"/>
    </row>
    <row r="1865" spans="12:12" x14ac:dyDescent="0.2">
      <c r="L1865" s="44"/>
    </row>
    <row r="1866" spans="12:12" x14ac:dyDescent="0.2">
      <c r="L1866" s="44"/>
    </row>
    <row r="1867" spans="12:12" x14ac:dyDescent="0.2">
      <c r="L1867" s="44"/>
    </row>
    <row r="1868" spans="12:12" x14ac:dyDescent="0.2">
      <c r="L1868" s="44"/>
    </row>
    <row r="1869" spans="12:12" x14ac:dyDescent="0.2">
      <c r="L1869" s="44"/>
    </row>
    <row r="1870" spans="12:12" x14ac:dyDescent="0.2">
      <c r="L1870" s="44"/>
    </row>
    <row r="1871" spans="12:12" x14ac:dyDescent="0.2">
      <c r="L1871" s="44"/>
    </row>
    <row r="1872" spans="12:12" x14ac:dyDescent="0.2">
      <c r="L1872" s="44"/>
    </row>
    <row r="1873" spans="12:12" x14ac:dyDescent="0.2">
      <c r="L1873" s="44"/>
    </row>
    <row r="1874" spans="12:12" x14ac:dyDescent="0.2">
      <c r="L1874" s="44"/>
    </row>
    <row r="1875" spans="12:12" x14ac:dyDescent="0.2">
      <c r="L1875" s="44"/>
    </row>
    <row r="1876" spans="12:12" x14ac:dyDescent="0.2">
      <c r="L1876" s="44"/>
    </row>
    <row r="1877" spans="12:12" x14ac:dyDescent="0.2">
      <c r="L1877" s="44"/>
    </row>
    <row r="1878" spans="12:12" x14ac:dyDescent="0.2">
      <c r="L1878" s="44"/>
    </row>
    <row r="1879" spans="12:12" x14ac:dyDescent="0.2">
      <c r="L1879" s="44"/>
    </row>
    <row r="1880" spans="12:12" x14ac:dyDescent="0.2">
      <c r="L1880" s="44"/>
    </row>
    <row r="1881" spans="12:12" x14ac:dyDescent="0.2">
      <c r="L1881" s="44"/>
    </row>
    <row r="1882" spans="12:12" x14ac:dyDescent="0.2">
      <c r="L1882" s="44"/>
    </row>
    <row r="1883" spans="12:12" x14ac:dyDescent="0.2">
      <c r="L1883" s="44"/>
    </row>
    <row r="1884" spans="12:12" x14ac:dyDescent="0.2">
      <c r="L1884" s="44"/>
    </row>
    <row r="1885" spans="12:12" x14ac:dyDescent="0.2">
      <c r="L1885" s="44"/>
    </row>
    <row r="1886" spans="12:12" x14ac:dyDescent="0.2">
      <c r="L1886" s="44"/>
    </row>
    <row r="1887" spans="12:12" x14ac:dyDescent="0.2">
      <c r="L1887" s="44"/>
    </row>
    <row r="1888" spans="12:12" x14ac:dyDescent="0.2">
      <c r="L1888" s="44"/>
    </row>
    <row r="1889" spans="12:12" x14ac:dyDescent="0.2">
      <c r="L1889" s="44"/>
    </row>
    <row r="1890" spans="12:12" x14ac:dyDescent="0.2">
      <c r="L1890" s="44"/>
    </row>
    <row r="1891" spans="12:12" x14ac:dyDescent="0.2">
      <c r="L1891" s="44"/>
    </row>
    <row r="1892" spans="12:12" x14ac:dyDescent="0.2">
      <c r="L1892" s="44"/>
    </row>
    <row r="1893" spans="12:12" x14ac:dyDescent="0.2">
      <c r="L1893" s="44"/>
    </row>
    <row r="1894" spans="12:12" x14ac:dyDescent="0.2">
      <c r="L1894" s="44"/>
    </row>
    <row r="1895" spans="12:12" x14ac:dyDescent="0.2">
      <c r="L1895" s="44"/>
    </row>
    <row r="1896" spans="12:12" x14ac:dyDescent="0.2">
      <c r="L1896" s="44"/>
    </row>
    <row r="1897" spans="12:12" x14ac:dyDescent="0.2">
      <c r="L1897" s="44"/>
    </row>
    <row r="1898" spans="12:12" x14ac:dyDescent="0.2">
      <c r="L1898" s="44"/>
    </row>
    <row r="1899" spans="12:12" x14ac:dyDescent="0.2">
      <c r="L1899" s="44"/>
    </row>
    <row r="1900" spans="12:12" x14ac:dyDescent="0.2">
      <c r="L1900" s="44"/>
    </row>
    <row r="1901" spans="12:12" x14ac:dyDescent="0.2">
      <c r="L1901" s="44"/>
    </row>
    <row r="1902" spans="12:12" x14ac:dyDescent="0.2">
      <c r="L1902" s="44"/>
    </row>
    <row r="1903" spans="12:12" x14ac:dyDescent="0.2">
      <c r="L1903" s="44"/>
    </row>
    <row r="1904" spans="12:12" x14ac:dyDescent="0.2">
      <c r="L1904" s="44"/>
    </row>
    <row r="1905" spans="12:12" x14ac:dyDescent="0.2">
      <c r="L1905" s="44"/>
    </row>
    <row r="1906" spans="12:12" x14ac:dyDescent="0.2">
      <c r="L1906" s="44"/>
    </row>
    <row r="1907" spans="12:12" x14ac:dyDescent="0.2">
      <c r="L1907" s="44"/>
    </row>
    <row r="1908" spans="12:12" x14ac:dyDescent="0.2">
      <c r="L1908" s="44"/>
    </row>
    <row r="1909" spans="12:12" x14ac:dyDescent="0.2">
      <c r="L1909" s="44"/>
    </row>
    <row r="1910" spans="12:12" x14ac:dyDescent="0.2">
      <c r="L1910" s="44"/>
    </row>
    <row r="1911" spans="12:12" x14ac:dyDescent="0.2">
      <c r="L1911" s="44"/>
    </row>
    <row r="1912" spans="12:12" x14ac:dyDescent="0.2">
      <c r="L1912" s="44"/>
    </row>
    <row r="1913" spans="12:12" x14ac:dyDescent="0.2">
      <c r="L1913" s="44"/>
    </row>
    <row r="1914" spans="12:12" x14ac:dyDescent="0.2">
      <c r="L1914" s="44"/>
    </row>
    <row r="1915" spans="12:12" x14ac:dyDescent="0.2">
      <c r="L1915" s="44"/>
    </row>
    <row r="1916" spans="12:12" x14ac:dyDescent="0.2">
      <c r="L1916" s="44"/>
    </row>
    <row r="1917" spans="12:12" x14ac:dyDescent="0.2">
      <c r="L1917" s="44"/>
    </row>
    <row r="1918" spans="12:12" x14ac:dyDescent="0.2">
      <c r="L1918" s="44"/>
    </row>
    <row r="1919" spans="12:12" x14ac:dyDescent="0.2">
      <c r="L1919" s="44"/>
    </row>
    <row r="1920" spans="12:12" x14ac:dyDescent="0.2">
      <c r="L1920" s="44"/>
    </row>
    <row r="1921" spans="12:12" x14ac:dyDescent="0.2">
      <c r="L1921" s="44"/>
    </row>
    <row r="1922" spans="12:12" x14ac:dyDescent="0.2">
      <c r="L1922" s="44"/>
    </row>
    <row r="1923" spans="12:12" x14ac:dyDescent="0.2">
      <c r="L1923" s="44"/>
    </row>
    <row r="1924" spans="12:12" x14ac:dyDescent="0.2">
      <c r="L1924" s="44"/>
    </row>
    <row r="1925" spans="12:12" x14ac:dyDescent="0.2">
      <c r="L1925" s="44"/>
    </row>
    <row r="1926" spans="12:12" x14ac:dyDescent="0.2">
      <c r="L1926" s="44"/>
    </row>
    <row r="1927" spans="12:12" x14ac:dyDescent="0.2">
      <c r="L1927" s="44"/>
    </row>
    <row r="1928" spans="12:12" x14ac:dyDescent="0.2">
      <c r="L1928" s="44"/>
    </row>
    <row r="1929" spans="12:12" x14ac:dyDescent="0.2">
      <c r="L1929" s="44"/>
    </row>
    <row r="1930" spans="12:12" x14ac:dyDescent="0.2">
      <c r="L1930" s="44"/>
    </row>
    <row r="1931" spans="12:12" x14ac:dyDescent="0.2">
      <c r="L1931" s="44"/>
    </row>
    <row r="1932" spans="12:12" x14ac:dyDescent="0.2">
      <c r="L1932" s="44"/>
    </row>
    <row r="1933" spans="12:12" x14ac:dyDescent="0.2">
      <c r="L1933" s="44"/>
    </row>
    <row r="1934" spans="12:12" x14ac:dyDescent="0.2">
      <c r="L1934" s="44"/>
    </row>
    <row r="1935" spans="12:12" x14ac:dyDescent="0.2">
      <c r="L1935" s="44"/>
    </row>
    <row r="1936" spans="12:12" x14ac:dyDescent="0.2">
      <c r="L1936" s="44"/>
    </row>
    <row r="1937" spans="12:12" x14ac:dyDescent="0.2">
      <c r="L1937" s="44"/>
    </row>
    <row r="1938" spans="12:12" x14ac:dyDescent="0.2">
      <c r="L1938" s="44"/>
    </row>
    <row r="1939" spans="12:12" x14ac:dyDescent="0.2">
      <c r="L1939" s="44"/>
    </row>
    <row r="1940" spans="12:12" x14ac:dyDescent="0.2">
      <c r="L1940" s="44"/>
    </row>
    <row r="1941" spans="12:12" x14ac:dyDescent="0.2">
      <c r="L1941" s="44"/>
    </row>
    <row r="1942" spans="12:12" x14ac:dyDescent="0.2">
      <c r="L1942" s="44"/>
    </row>
    <row r="1943" spans="12:12" x14ac:dyDescent="0.2">
      <c r="L1943" s="44"/>
    </row>
    <row r="1944" spans="12:12" x14ac:dyDescent="0.2">
      <c r="L1944" s="44"/>
    </row>
    <row r="1945" spans="12:12" x14ac:dyDescent="0.2">
      <c r="L1945" s="44"/>
    </row>
    <row r="1946" spans="12:12" x14ac:dyDescent="0.2">
      <c r="L1946" s="44"/>
    </row>
    <row r="1947" spans="12:12" x14ac:dyDescent="0.2">
      <c r="L1947" s="44"/>
    </row>
    <row r="1948" spans="12:12" x14ac:dyDescent="0.2">
      <c r="L1948" s="44"/>
    </row>
    <row r="1949" spans="12:12" x14ac:dyDescent="0.2">
      <c r="L1949" s="44"/>
    </row>
    <row r="1950" spans="12:12" x14ac:dyDescent="0.2">
      <c r="L1950" s="44"/>
    </row>
    <row r="1951" spans="12:12" x14ac:dyDescent="0.2">
      <c r="L1951" s="44"/>
    </row>
    <row r="1952" spans="12:12" x14ac:dyDescent="0.2">
      <c r="L1952" s="44"/>
    </row>
    <row r="1953" spans="12:12" x14ac:dyDescent="0.2">
      <c r="L1953" s="44"/>
    </row>
    <row r="1954" spans="12:12" x14ac:dyDescent="0.2">
      <c r="L1954" s="44"/>
    </row>
    <row r="1955" spans="12:12" x14ac:dyDescent="0.2">
      <c r="L1955" s="44"/>
    </row>
    <row r="1956" spans="12:12" x14ac:dyDescent="0.2">
      <c r="L1956" s="44"/>
    </row>
    <row r="1957" spans="12:12" x14ac:dyDescent="0.2">
      <c r="L1957" s="44"/>
    </row>
    <row r="1958" spans="12:12" x14ac:dyDescent="0.2">
      <c r="L1958" s="44"/>
    </row>
    <row r="1959" spans="12:12" x14ac:dyDescent="0.2">
      <c r="L1959" s="44"/>
    </row>
    <row r="1960" spans="12:12" x14ac:dyDescent="0.2">
      <c r="L1960" s="44"/>
    </row>
    <row r="1961" spans="12:12" x14ac:dyDescent="0.2">
      <c r="L1961" s="44"/>
    </row>
    <row r="1962" spans="12:12" x14ac:dyDescent="0.2">
      <c r="L1962" s="44"/>
    </row>
    <row r="1963" spans="12:12" x14ac:dyDescent="0.2">
      <c r="L1963" s="44"/>
    </row>
    <row r="1964" spans="12:12" x14ac:dyDescent="0.2">
      <c r="L1964" s="44"/>
    </row>
    <row r="1965" spans="12:12" x14ac:dyDescent="0.2">
      <c r="L1965" s="44"/>
    </row>
    <row r="1966" spans="12:12" x14ac:dyDescent="0.2">
      <c r="L1966" s="44"/>
    </row>
    <row r="1967" spans="12:12" x14ac:dyDescent="0.2">
      <c r="L1967" s="44"/>
    </row>
    <row r="1968" spans="12:12" x14ac:dyDescent="0.2">
      <c r="L1968" s="44"/>
    </row>
    <row r="1969" spans="12:12" x14ac:dyDescent="0.2">
      <c r="L1969" s="44"/>
    </row>
    <row r="1970" spans="12:12" x14ac:dyDescent="0.2">
      <c r="L1970" s="44"/>
    </row>
    <row r="1971" spans="12:12" x14ac:dyDescent="0.2">
      <c r="L1971" s="44"/>
    </row>
    <row r="1972" spans="12:12" x14ac:dyDescent="0.2">
      <c r="L1972" s="44"/>
    </row>
    <row r="1973" spans="12:12" x14ac:dyDescent="0.2">
      <c r="L1973" s="44"/>
    </row>
    <row r="1974" spans="12:12" x14ac:dyDescent="0.2">
      <c r="L1974" s="44"/>
    </row>
    <row r="1975" spans="12:12" x14ac:dyDescent="0.2">
      <c r="L1975" s="44"/>
    </row>
    <row r="1976" spans="12:12" x14ac:dyDescent="0.2">
      <c r="L1976" s="44"/>
    </row>
    <row r="1977" spans="12:12" x14ac:dyDescent="0.2">
      <c r="L1977" s="44"/>
    </row>
    <row r="1978" spans="12:12" x14ac:dyDescent="0.2">
      <c r="L1978" s="44"/>
    </row>
    <row r="1979" spans="12:12" x14ac:dyDescent="0.2">
      <c r="L1979" s="44"/>
    </row>
    <row r="1980" spans="12:12" x14ac:dyDescent="0.2">
      <c r="L1980" s="44"/>
    </row>
    <row r="1981" spans="12:12" x14ac:dyDescent="0.2">
      <c r="L1981" s="44"/>
    </row>
    <row r="1982" spans="12:12" x14ac:dyDescent="0.2">
      <c r="L1982" s="44"/>
    </row>
    <row r="1983" spans="12:12" x14ac:dyDescent="0.2">
      <c r="L1983" s="44"/>
    </row>
    <row r="1984" spans="12:12" x14ac:dyDescent="0.2">
      <c r="L1984" s="44"/>
    </row>
    <row r="1985" spans="12:12" x14ac:dyDescent="0.2">
      <c r="L1985" s="44"/>
    </row>
    <row r="1986" spans="12:12" x14ac:dyDescent="0.2">
      <c r="L1986" s="44"/>
    </row>
    <row r="1987" spans="12:12" x14ac:dyDescent="0.2">
      <c r="L1987" s="44"/>
    </row>
    <row r="1988" spans="12:12" x14ac:dyDescent="0.2">
      <c r="L1988" s="44"/>
    </row>
    <row r="1989" spans="12:12" x14ac:dyDescent="0.2">
      <c r="L1989" s="44"/>
    </row>
    <row r="1990" spans="12:12" x14ac:dyDescent="0.2">
      <c r="L1990" s="44"/>
    </row>
    <row r="1991" spans="12:12" x14ac:dyDescent="0.2">
      <c r="L1991" s="44"/>
    </row>
    <row r="1992" spans="12:12" x14ac:dyDescent="0.2">
      <c r="L1992" s="44"/>
    </row>
    <row r="1993" spans="12:12" x14ac:dyDescent="0.2">
      <c r="L1993" s="44"/>
    </row>
    <row r="1994" spans="12:12" x14ac:dyDescent="0.2">
      <c r="L1994" s="44"/>
    </row>
    <row r="1995" spans="12:12" x14ac:dyDescent="0.2">
      <c r="L1995" s="44"/>
    </row>
    <row r="1996" spans="12:12" x14ac:dyDescent="0.2">
      <c r="L1996" s="44"/>
    </row>
    <row r="1997" spans="12:12" x14ac:dyDescent="0.2">
      <c r="L1997" s="44"/>
    </row>
    <row r="1998" spans="12:12" x14ac:dyDescent="0.2">
      <c r="L1998" s="44"/>
    </row>
    <row r="1999" spans="12:12" x14ac:dyDescent="0.2">
      <c r="L1999" s="44"/>
    </row>
    <row r="2000" spans="12:12" x14ac:dyDescent="0.2">
      <c r="L2000" s="44"/>
    </row>
    <row r="2001" spans="12:12" x14ac:dyDescent="0.2">
      <c r="L2001" s="44"/>
    </row>
    <row r="2002" spans="12:12" x14ac:dyDescent="0.2">
      <c r="L2002" s="44"/>
    </row>
    <row r="2003" spans="12:12" x14ac:dyDescent="0.2">
      <c r="L2003" s="44"/>
    </row>
    <row r="2004" spans="12:12" x14ac:dyDescent="0.2">
      <c r="L2004" s="44"/>
    </row>
    <row r="2005" spans="12:12" x14ac:dyDescent="0.2">
      <c r="L2005" s="44"/>
    </row>
    <row r="2006" spans="12:12" x14ac:dyDescent="0.2">
      <c r="L2006" s="44"/>
    </row>
    <row r="2007" spans="12:12" x14ac:dyDescent="0.2">
      <c r="L2007" s="44"/>
    </row>
    <row r="2008" spans="12:12" x14ac:dyDescent="0.2">
      <c r="L2008" s="44"/>
    </row>
    <row r="2009" spans="12:12" x14ac:dyDescent="0.2">
      <c r="L2009" s="44"/>
    </row>
    <row r="2010" spans="12:12" x14ac:dyDescent="0.2">
      <c r="L2010" s="44"/>
    </row>
    <row r="2011" spans="12:12" x14ac:dyDescent="0.2">
      <c r="L2011" s="44"/>
    </row>
    <row r="2012" spans="12:12" x14ac:dyDescent="0.2">
      <c r="L2012" s="44"/>
    </row>
    <row r="2013" spans="12:12" x14ac:dyDescent="0.2">
      <c r="L2013" s="44"/>
    </row>
    <row r="2014" spans="12:12" x14ac:dyDescent="0.2">
      <c r="L2014" s="44"/>
    </row>
    <row r="2015" spans="12:12" x14ac:dyDescent="0.2">
      <c r="L2015" s="44"/>
    </row>
    <row r="2016" spans="12:12" x14ac:dyDescent="0.2">
      <c r="L2016" s="44"/>
    </row>
    <row r="2017" spans="12:12" x14ac:dyDescent="0.2">
      <c r="L2017" s="44"/>
    </row>
    <row r="2018" spans="12:12" x14ac:dyDescent="0.2">
      <c r="L2018" s="44"/>
    </row>
    <row r="2019" spans="12:12" x14ac:dyDescent="0.2">
      <c r="L2019" s="44"/>
    </row>
    <row r="2020" spans="12:12" x14ac:dyDescent="0.2">
      <c r="L2020" s="44"/>
    </row>
    <row r="2021" spans="12:12" x14ac:dyDescent="0.2">
      <c r="L2021" s="44"/>
    </row>
    <row r="2022" spans="12:12" x14ac:dyDescent="0.2">
      <c r="L2022" s="44"/>
    </row>
    <row r="2023" spans="12:12" x14ac:dyDescent="0.2">
      <c r="L2023" s="44"/>
    </row>
    <row r="2024" spans="12:12" x14ac:dyDescent="0.2">
      <c r="L2024" s="44"/>
    </row>
    <row r="2025" spans="12:12" x14ac:dyDescent="0.2">
      <c r="L2025" s="44"/>
    </row>
    <row r="2026" spans="12:12" x14ac:dyDescent="0.2">
      <c r="L2026" s="44"/>
    </row>
    <row r="2027" spans="12:12" x14ac:dyDescent="0.2">
      <c r="L2027" s="44"/>
    </row>
    <row r="2028" spans="12:12" x14ac:dyDescent="0.2">
      <c r="L2028" s="44"/>
    </row>
    <row r="2029" spans="12:12" x14ac:dyDescent="0.2">
      <c r="L2029" s="44"/>
    </row>
    <row r="2030" spans="12:12" x14ac:dyDescent="0.2">
      <c r="L2030" s="44"/>
    </row>
    <row r="2031" spans="12:12" x14ac:dyDescent="0.2">
      <c r="L2031" s="44"/>
    </row>
    <row r="2032" spans="12:12" x14ac:dyDescent="0.2">
      <c r="L2032" s="44"/>
    </row>
    <row r="2033" spans="12:12" x14ac:dyDescent="0.2">
      <c r="L2033" s="44"/>
    </row>
    <row r="2034" spans="12:12" x14ac:dyDescent="0.2">
      <c r="L2034" s="44"/>
    </row>
    <row r="2035" spans="12:12" x14ac:dyDescent="0.2">
      <c r="L2035" s="44"/>
    </row>
    <row r="2036" spans="12:12" x14ac:dyDescent="0.2">
      <c r="L2036" s="44"/>
    </row>
    <row r="2037" spans="12:12" x14ac:dyDescent="0.2">
      <c r="L2037" s="44"/>
    </row>
    <row r="2038" spans="12:12" x14ac:dyDescent="0.2">
      <c r="L2038" s="44"/>
    </row>
    <row r="2039" spans="12:12" x14ac:dyDescent="0.2">
      <c r="L2039" s="44"/>
    </row>
    <row r="2040" spans="12:12" x14ac:dyDescent="0.2">
      <c r="L2040" s="44"/>
    </row>
    <row r="2041" spans="12:12" x14ac:dyDescent="0.2">
      <c r="L2041" s="44"/>
    </row>
    <row r="2042" spans="12:12" x14ac:dyDescent="0.2">
      <c r="L2042" s="44"/>
    </row>
    <row r="2043" spans="12:12" x14ac:dyDescent="0.2">
      <c r="L2043" s="44"/>
    </row>
    <row r="2044" spans="12:12" x14ac:dyDescent="0.2">
      <c r="L2044" s="44"/>
    </row>
    <row r="2045" spans="12:12" x14ac:dyDescent="0.2">
      <c r="L2045" s="44"/>
    </row>
    <row r="2046" spans="12:12" x14ac:dyDescent="0.2">
      <c r="L2046" s="44"/>
    </row>
    <row r="2047" spans="12:12" x14ac:dyDescent="0.2">
      <c r="L2047" s="44"/>
    </row>
    <row r="2048" spans="12:12" x14ac:dyDescent="0.2">
      <c r="L2048" s="44"/>
    </row>
    <row r="2049" spans="12:12" x14ac:dyDescent="0.2">
      <c r="L2049" s="44"/>
    </row>
    <row r="2050" spans="12:12" x14ac:dyDescent="0.2">
      <c r="L2050" s="44"/>
    </row>
    <row r="2051" spans="12:12" x14ac:dyDescent="0.2">
      <c r="L2051" s="44"/>
    </row>
    <row r="2052" spans="12:12" x14ac:dyDescent="0.2">
      <c r="L2052" s="44"/>
    </row>
    <row r="2053" spans="12:12" x14ac:dyDescent="0.2">
      <c r="L2053" s="44"/>
    </row>
    <row r="2054" spans="12:12" x14ac:dyDescent="0.2">
      <c r="L2054" s="44"/>
    </row>
    <row r="2055" spans="12:12" x14ac:dyDescent="0.2">
      <c r="L2055" s="44"/>
    </row>
    <row r="2056" spans="12:12" x14ac:dyDescent="0.2">
      <c r="L2056" s="44"/>
    </row>
    <row r="2057" spans="12:12" x14ac:dyDescent="0.2">
      <c r="L2057" s="44"/>
    </row>
    <row r="2058" spans="12:12" x14ac:dyDescent="0.2">
      <c r="L2058" s="44"/>
    </row>
    <row r="2059" spans="12:12" x14ac:dyDescent="0.2">
      <c r="L2059" s="44"/>
    </row>
    <row r="2060" spans="12:12" x14ac:dyDescent="0.2">
      <c r="L2060" s="44"/>
    </row>
    <row r="2061" spans="12:12" x14ac:dyDescent="0.2">
      <c r="L2061" s="44"/>
    </row>
    <row r="2062" spans="12:12" x14ac:dyDescent="0.2">
      <c r="L2062" s="44"/>
    </row>
    <row r="2063" spans="12:12" x14ac:dyDescent="0.2">
      <c r="L2063" s="44"/>
    </row>
    <row r="2064" spans="12:12" x14ac:dyDescent="0.2">
      <c r="L2064" s="44"/>
    </row>
    <row r="2065" spans="12:12" x14ac:dyDescent="0.2">
      <c r="L2065" s="44"/>
    </row>
    <row r="2066" spans="12:12" x14ac:dyDescent="0.2">
      <c r="L2066" s="44"/>
    </row>
    <row r="2067" spans="12:12" x14ac:dyDescent="0.2">
      <c r="L2067" s="44"/>
    </row>
    <row r="2068" spans="12:12" x14ac:dyDescent="0.2">
      <c r="L2068" s="44"/>
    </row>
    <row r="2069" spans="12:12" x14ac:dyDescent="0.2">
      <c r="L2069" s="44"/>
    </row>
    <row r="2070" spans="12:12" x14ac:dyDescent="0.2">
      <c r="L2070" s="44"/>
    </row>
    <row r="2071" spans="12:12" x14ac:dyDescent="0.2">
      <c r="L2071" s="44"/>
    </row>
    <row r="2072" spans="12:12" x14ac:dyDescent="0.2">
      <c r="L2072" s="44"/>
    </row>
    <row r="2073" spans="12:12" x14ac:dyDescent="0.2">
      <c r="L2073" s="44"/>
    </row>
    <row r="2074" spans="12:12" x14ac:dyDescent="0.2">
      <c r="L2074" s="44"/>
    </row>
    <row r="2075" spans="12:12" x14ac:dyDescent="0.2">
      <c r="L2075" s="44"/>
    </row>
    <row r="2076" spans="12:12" x14ac:dyDescent="0.2">
      <c r="L2076" s="44"/>
    </row>
    <row r="2077" spans="12:12" x14ac:dyDescent="0.2">
      <c r="L2077" s="44"/>
    </row>
    <row r="2078" spans="12:12" x14ac:dyDescent="0.2">
      <c r="L2078" s="44"/>
    </row>
    <row r="2079" spans="12:12" x14ac:dyDescent="0.2">
      <c r="L2079" s="44"/>
    </row>
    <row r="2080" spans="12:12" x14ac:dyDescent="0.2">
      <c r="L2080" s="44"/>
    </row>
    <row r="2081" spans="12:12" x14ac:dyDescent="0.2">
      <c r="L2081" s="44"/>
    </row>
    <row r="2082" spans="12:12" x14ac:dyDescent="0.2">
      <c r="L2082" s="44"/>
    </row>
    <row r="2083" spans="12:12" x14ac:dyDescent="0.2">
      <c r="L2083" s="44"/>
    </row>
    <row r="2084" spans="12:12" x14ac:dyDescent="0.2">
      <c r="L2084" s="44"/>
    </row>
    <row r="2085" spans="12:12" x14ac:dyDescent="0.2">
      <c r="L2085" s="44"/>
    </row>
    <row r="2086" spans="12:12" x14ac:dyDescent="0.2">
      <c r="L2086" s="44"/>
    </row>
    <row r="2087" spans="12:12" x14ac:dyDescent="0.2">
      <c r="L2087" s="44"/>
    </row>
    <row r="2088" spans="12:12" x14ac:dyDescent="0.2">
      <c r="L2088" s="44"/>
    </row>
    <row r="2089" spans="12:12" x14ac:dyDescent="0.2">
      <c r="L2089" s="44"/>
    </row>
    <row r="2090" spans="12:12" x14ac:dyDescent="0.2">
      <c r="L2090" s="44"/>
    </row>
    <row r="2091" spans="12:12" x14ac:dyDescent="0.2">
      <c r="L2091" s="44"/>
    </row>
    <row r="2092" spans="12:12" x14ac:dyDescent="0.2">
      <c r="L2092" s="44"/>
    </row>
    <row r="2093" spans="12:12" x14ac:dyDescent="0.2">
      <c r="L2093" s="44"/>
    </row>
    <row r="2094" spans="12:12" x14ac:dyDescent="0.2">
      <c r="L2094" s="44"/>
    </row>
    <row r="2095" spans="12:12" x14ac:dyDescent="0.2">
      <c r="L2095" s="44"/>
    </row>
    <row r="2096" spans="12:12" x14ac:dyDescent="0.2">
      <c r="L2096" s="44"/>
    </row>
    <row r="2097" spans="12:12" x14ac:dyDescent="0.2">
      <c r="L2097" s="44"/>
    </row>
    <row r="2098" spans="12:12" x14ac:dyDescent="0.2">
      <c r="L2098" s="44"/>
    </row>
    <row r="2099" spans="12:12" x14ac:dyDescent="0.2">
      <c r="L2099" s="44"/>
    </row>
    <row r="2100" spans="12:12" x14ac:dyDescent="0.2">
      <c r="L2100" s="44"/>
    </row>
    <row r="2101" spans="12:12" x14ac:dyDescent="0.2">
      <c r="L2101" s="44"/>
    </row>
    <row r="2102" spans="12:12" x14ac:dyDescent="0.2">
      <c r="L2102" s="44"/>
    </row>
    <row r="2103" spans="12:12" x14ac:dyDescent="0.2">
      <c r="L2103" s="44"/>
    </row>
    <row r="2104" spans="12:12" x14ac:dyDescent="0.2">
      <c r="L2104" s="44"/>
    </row>
    <row r="2105" spans="12:12" x14ac:dyDescent="0.2">
      <c r="L2105" s="44"/>
    </row>
    <row r="2106" spans="12:12" x14ac:dyDescent="0.2">
      <c r="L2106" s="44"/>
    </row>
    <row r="2107" spans="12:12" x14ac:dyDescent="0.2">
      <c r="L2107" s="44"/>
    </row>
    <row r="2108" spans="12:12" x14ac:dyDescent="0.2">
      <c r="L2108" s="44"/>
    </row>
    <row r="2109" spans="12:12" x14ac:dyDescent="0.2">
      <c r="L2109" s="44"/>
    </row>
    <row r="2110" spans="12:12" x14ac:dyDescent="0.2">
      <c r="L2110" s="44"/>
    </row>
    <row r="2111" spans="12:12" x14ac:dyDescent="0.2">
      <c r="L2111" s="44"/>
    </row>
    <row r="2112" spans="12:12" x14ac:dyDescent="0.2">
      <c r="L2112" s="44"/>
    </row>
    <row r="2113" spans="12:12" x14ac:dyDescent="0.2">
      <c r="L2113" s="44"/>
    </row>
    <row r="2114" spans="12:12" x14ac:dyDescent="0.2">
      <c r="L2114" s="44"/>
    </row>
    <row r="2115" spans="12:12" x14ac:dyDescent="0.2">
      <c r="L2115" s="44"/>
    </row>
    <row r="2116" spans="12:12" x14ac:dyDescent="0.2">
      <c r="L2116" s="44"/>
    </row>
    <row r="2117" spans="12:12" x14ac:dyDescent="0.2">
      <c r="L2117" s="44"/>
    </row>
    <row r="2118" spans="12:12" x14ac:dyDescent="0.2">
      <c r="L2118" s="44"/>
    </row>
    <row r="2119" spans="12:12" x14ac:dyDescent="0.2">
      <c r="L2119" s="44"/>
    </row>
    <row r="2120" spans="12:12" x14ac:dyDescent="0.2">
      <c r="L2120" s="44"/>
    </row>
    <row r="2121" spans="12:12" x14ac:dyDescent="0.2">
      <c r="L2121" s="44"/>
    </row>
    <row r="2122" spans="12:12" x14ac:dyDescent="0.2">
      <c r="L2122" s="44"/>
    </row>
    <row r="2123" spans="12:12" x14ac:dyDescent="0.2">
      <c r="L2123" s="44"/>
    </row>
    <row r="2124" spans="12:12" x14ac:dyDescent="0.2">
      <c r="L2124" s="44"/>
    </row>
    <row r="2125" spans="12:12" x14ac:dyDescent="0.2">
      <c r="L2125" s="44"/>
    </row>
    <row r="2126" spans="12:12" x14ac:dyDescent="0.2">
      <c r="L2126" s="44"/>
    </row>
    <row r="2127" spans="12:12" x14ac:dyDescent="0.2">
      <c r="L2127" s="44"/>
    </row>
    <row r="2128" spans="12:12" x14ac:dyDescent="0.2">
      <c r="L2128" s="44"/>
    </row>
    <row r="2129" spans="12:12" x14ac:dyDescent="0.2">
      <c r="L2129" s="44"/>
    </row>
    <row r="2130" spans="12:12" x14ac:dyDescent="0.2">
      <c r="L2130" s="44"/>
    </row>
    <row r="2131" spans="12:12" x14ac:dyDescent="0.2">
      <c r="L2131" s="44"/>
    </row>
    <row r="2132" spans="12:12" x14ac:dyDescent="0.2">
      <c r="L2132" s="44"/>
    </row>
    <row r="2133" spans="12:12" x14ac:dyDescent="0.2">
      <c r="L2133" s="44"/>
    </row>
    <row r="2134" spans="12:12" x14ac:dyDescent="0.2">
      <c r="L2134" s="44"/>
    </row>
    <row r="2135" spans="12:12" x14ac:dyDescent="0.2">
      <c r="L2135" s="44"/>
    </row>
    <row r="2136" spans="12:12" x14ac:dyDescent="0.2">
      <c r="L2136" s="44"/>
    </row>
    <row r="2137" spans="12:12" x14ac:dyDescent="0.2">
      <c r="L2137" s="44"/>
    </row>
    <row r="2138" spans="12:12" x14ac:dyDescent="0.2">
      <c r="L2138" s="44"/>
    </row>
    <row r="2139" spans="12:12" x14ac:dyDescent="0.2">
      <c r="L2139" s="44"/>
    </row>
    <row r="2140" spans="12:12" x14ac:dyDescent="0.2">
      <c r="L2140" s="44"/>
    </row>
    <row r="2141" spans="12:12" x14ac:dyDescent="0.2">
      <c r="L2141" s="44"/>
    </row>
    <row r="2142" spans="12:12" x14ac:dyDescent="0.2">
      <c r="L2142" s="44"/>
    </row>
    <row r="2143" spans="12:12" x14ac:dyDescent="0.2">
      <c r="L2143" s="44"/>
    </row>
    <row r="2144" spans="12:12" x14ac:dyDescent="0.2">
      <c r="L2144" s="44"/>
    </row>
    <row r="2145" spans="12:12" x14ac:dyDescent="0.2">
      <c r="L2145" s="44"/>
    </row>
    <row r="2146" spans="12:12" x14ac:dyDescent="0.2">
      <c r="L2146" s="44"/>
    </row>
    <row r="2147" spans="12:12" x14ac:dyDescent="0.2">
      <c r="L2147" s="44"/>
    </row>
    <row r="2148" spans="12:12" x14ac:dyDescent="0.2">
      <c r="L2148" s="44"/>
    </row>
    <row r="2149" spans="12:12" x14ac:dyDescent="0.2">
      <c r="L2149" s="44"/>
    </row>
    <row r="2150" spans="12:12" x14ac:dyDescent="0.2">
      <c r="L2150" s="44"/>
    </row>
    <row r="2151" spans="12:12" x14ac:dyDescent="0.2">
      <c r="L2151" s="44"/>
    </row>
    <row r="2152" spans="12:12" x14ac:dyDescent="0.2">
      <c r="L2152" s="44"/>
    </row>
    <row r="2153" spans="12:12" x14ac:dyDescent="0.2">
      <c r="L2153" s="44"/>
    </row>
    <row r="2154" spans="12:12" x14ac:dyDescent="0.2">
      <c r="L2154" s="44"/>
    </row>
    <row r="2155" spans="12:12" x14ac:dyDescent="0.2">
      <c r="L2155" s="44"/>
    </row>
    <row r="2156" spans="12:12" x14ac:dyDescent="0.2">
      <c r="L2156" s="44"/>
    </row>
    <row r="2157" spans="12:12" x14ac:dyDescent="0.2">
      <c r="L2157" s="44"/>
    </row>
    <row r="2158" spans="12:12" x14ac:dyDescent="0.2">
      <c r="L2158" s="44"/>
    </row>
    <row r="2159" spans="12:12" x14ac:dyDescent="0.2">
      <c r="L2159" s="44"/>
    </row>
    <row r="2160" spans="12:12" x14ac:dyDescent="0.2">
      <c r="L2160" s="44"/>
    </row>
    <row r="2161" spans="12:12" x14ac:dyDescent="0.2">
      <c r="L2161" s="44"/>
    </row>
    <row r="2162" spans="12:12" x14ac:dyDescent="0.2">
      <c r="L2162" s="44"/>
    </row>
    <row r="2163" spans="12:12" x14ac:dyDescent="0.2">
      <c r="L2163" s="44"/>
    </row>
    <row r="2164" spans="12:12" x14ac:dyDescent="0.2">
      <c r="L2164" s="44"/>
    </row>
    <row r="2165" spans="12:12" x14ac:dyDescent="0.2">
      <c r="L2165" s="44"/>
    </row>
    <row r="2166" spans="12:12" x14ac:dyDescent="0.2">
      <c r="L2166" s="44"/>
    </row>
    <row r="2167" spans="12:12" x14ac:dyDescent="0.2">
      <c r="L2167" s="44"/>
    </row>
    <row r="2168" spans="12:12" x14ac:dyDescent="0.2">
      <c r="L2168" s="44"/>
    </row>
    <row r="2169" spans="12:12" x14ac:dyDescent="0.2">
      <c r="L2169" s="44"/>
    </row>
    <row r="2170" spans="12:12" x14ac:dyDescent="0.2">
      <c r="L2170" s="44"/>
    </row>
    <row r="2171" spans="12:12" x14ac:dyDescent="0.2">
      <c r="L2171" s="44"/>
    </row>
    <row r="2172" spans="12:12" x14ac:dyDescent="0.2">
      <c r="L2172" s="44"/>
    </row>
    <row r="2173" spans="12:12" x14ac:dyDescent="0.2">
      <c r="L2173" s="44"/>
    </row>
    <row r="2174" spans="12:12" x14ac:dyDescent="0.2">
      <c r="L2174" s="44"/>
    </row>
    <row r="2175" spans="12:12" x14ac:dyDescent="0.2">
      <c r="L2175" s="44"/>
    </row>
    <row r="2176" spans="12:12" x14ac:dyDescent="0.2">
      <c r="L2176" s="44"/>
    </row>
    <row r="2177" spans="12:12" x14ac:dyDescent="0.2">
      <c r="L2177" s="44"/>
    </row>
    <row r="2178" spans="12:12" x14ac:dyDescent="0.2">
      <c r="L2178" s="44"/>
    </row>
    <row r="2179" spans="12:12" x14ac:dyDescent="0.2">
      <c r="L2179" s="44"/>
    </row>
    <row r="2180" spans="12:12" x14ac:dyDescent="0.2">
      <c r="L2180" s="44"/>
    </row>
    <row r="2181" spans="12:12" x14ac:dyDescent="0.2">
      <c r="L2181" s="44"/>
    </row>
    <row r="2182" spans="12:12" x14ac:dyDescent="0.2">
      <c r="L2182" s="44"/>
    </row>
    <row r="2183" spans="12:12" x14ac:dyDescent="0.2">
      <c r="L2183" s="44"/>
    </row>
    <row r="2184" spans="12:12" x14ac:dyDescent="0.2">
      <c r="L2184" s="44"/>
    </row>
    <row r="2185" spans="12:12" x14ac:dyDescent="0.2">
      <c r="L2185" s="44"/>
    </row>
    <row r="2186" spans="12:12" x14ac:dyDescent="0.2">
      <c r="L2186" s="44"/>
    </row>
    <row r="2187" spans="12:12" x14ac:dyDescent="0.2">
      <c r="L2187" s="44"/>
    </row>
    <row r="2188" spans="12:12" x14ac:dyDescent="0.2">
      <c r="L2188" s="44"/>
    </row>
    <row r="2189" spans="12:12" x14ac:dyDescent="0.2">
      <c r="L2189" s="44"/>
    </row>
    <row r="2190" spans="12:12" x14ac:dyDescent="0.2">
      <c r="L2190" s="44"/>
    </row>
    <row r="2191" spans="12:12" x14ac:dyDescent="0.2">
      <c r="L2191" s="44"/>
    </row>
    <row r="2192" spans="12:12" x14ac:dyDescent="0.2">
      <c r="L2192" s="44"/>
    </row>
    <row r="2193" spans="12:12" x14ac:dyDescent="0.2">
      <c r="L2193" s="44"/>
    </row>
    <row r="2194" spans="12:12" x14ac:dyDescent="0.2">
      <c r="L2194" s="44"/>
    </row>
    <row r="2195" spans="12:12" x14ac:dyDescent="0.2">
      <c r="L2195" s="44"/>
    </row>
    <row r="2196" spans="12:12" x14ac:dyDescent="0.2">
      <c r="L2196" s="44"/>
    </row>
    <row r="2197" spans="12:12" x14ac:dyDescent="0.2">
      <c r="L2197" s="44"/>
    </row>
    <row r="2198" spans="12:12" x14ac:dyDescent="0.2">
      <c r="L2198" s="44"/>
    </row>
    <row r="2199" spans="12:12" x14ac:dyDescent="0.2">
      <c r="L2199" s="44"/>
    </row>
    <row r="2200" spans="12:12" x14ac:dyDescent="0.2">
      <c r="L2200" s="44"/>
    </row>
    <row r="2201" spans="12:12" x14ac:dyDescent="0.2">
      <c r="L2201" s="44"/>
    </row>
    <row r="2202" spans="12:12" x14ac:dyDescent="0.2">
      <c r="L2202" s="44"/>
    </row>
    <row r="2203" spans="12:12" x14ac:dyDescent="0.2">
      <c r="L2203" s="44"/>
    </row>
    <row r="2204" spans="12:12" x14ac:dyDescent="0.2">
      <c r="L2204" s="44"/>
    </row>
    <row r="2205" spans="12:12" x14ac:dyDescent="0.2">
      <c r="L2205" s="44"/>
    </row>
    <row r="2206" spans="12:12" x14ac:dyDescent="0.2">
      <c r="L2206" s="44"/>
    </row>
    <row r="2207" spans="12:12" x14ac:dyDescent="0.2">
      <c r="L2207" s="44"/>
    </row>
    <row r="2208" spans="12:12" x14ac:dyDescent="0.2">
      <c r="L2208" s="44"/>
    </row>
    <row r="2209" spans="12:12" x14ac:dyDescent="0.2">
      <c r="L2209" s="44"/>
    </row>
    <row r="2210" spans="12:12" x14ac:dyDescent="0.2">
      <c r="L2210" s="44"/>
    </row>
    <row r="2211" spans="12:12" x14ac:dyDescent="0.2">
      <c r="L2211" s="44"/>
    </row>
    <row r="2212" spans="12:12" x14ac:dyDescent="0.2">
      <c r="L2212" s="44"/>
    </row>
    <row r="2213" spans="12:12" x14ac:dyDescent="0.2">
      <c r="L2213" s="44"/>
    </row>
    <row r="2214" spans="12:12" x14ac:dyDescent="0.2">
      <c r="L2214" s="44"/>
    </row>
    <row r="2215" spans="12:12" x14ac:dyDescent="0.2">
      <c r="L2215" s="44"/>
    </row>
    <row r="2216" spans="12:12" x14ac:dyDescent="0.2">
      <c r="L2216" s="44"/>
    </row>
    <row r="2217" spans="12:12" x14ac:dyDescent="0.2">
      <c r="L2217" s="44"/>
    </row>
    <row r="2218" spans="12:12" x14ac:dyDescent="0.2">
      <c r="L2218" s="44"/>
    </row>
    <row r="2219" spans="12:12" x14ac:dyDescent="0.2">
      <c r="L2219" s="44"/>
    </row>
    <row r="2220" spans="12:12" x14ac:dyDescent="0.2">
      <c r="L2220" s="44"/>
    </row>
    <row r="2221" spans="12:12" x14ac:dyDescent="0.2">
      <c r="L2221" s="44"/>
    </row>
    <row r="2222" spans="12:12" x14ac:dyDescent="0.2">
      <c r="L2222" s="44"/>
    </row>
    <row r="2223" spans="12:12" x14ac:dyDescent="0.2">
      <c r="L2223" s="44"/>
    </row>
    <row r="2224" spans="12:12" x14ac:dyDescent="0.2">
      <c r="L2224" s="44"/>
    </row>
    <row r="2225" spans="12:12" x14ac:dyDescent="0.2">
      <c r="L2225" s="44"/>
    </row>
    <row r="2226" spans="12:12" x14ac:dyDescent="0.2">
      <c r="L2226" s="44"/>
    </row>
    <row r="2227" spans="12:12" x14ac:dyDescent="0.2">
      <c r="L2227" s="44"/>
    </row>
    <row r="2228" spans="12:12" x14ac:dyDescent="0.2">
      <c r="L2228" s="44"/>
    </row>
    <row r="2229" spans="12:12" x14ac:dyDescent="0.2">
      <c r="L2229" s="44"/>
    </row>
    <row r="2230" spans="12:12" x14ac:dyDescent="0.2">
      <c r="L2230" s="44"/>
    </row>
    <row r="2231" spans="12:12" x14ac:dyDescent="0.2">
      <c r="L2231" s="44"/>
    </row>
    <row r="2232" spans="12:12" x14ac:dyDescent="0.2">
      <c r="L2232" s="44"/>
    </row>
    <row r="2233" spans="12:12" x14ac:dyDescent="0.2">
      <c r="L2233" s="44"/>
    </row>
    <row r="2234" spans="12:12" x14ac:dyDescent="0.2">
      <c r="L2234" s="44"/>
    </row>
    <row r="2235" spans="12:12" x14ac:dyDescent="0.2">
      <c r="L2235" s="44"/>
    </row>
    <row r="2236" spans="12:12" x14ac:dyDescent="0.2">
      <c r="L2236" s="44"/>
    </row>
    <row r="2237" spans="12:12" x14ac:dyDescent="0.2">
      <c r="L2237" s="44"/>
    </row>
    <row r="2238" spans="12:12" x14ac:dyDescent="0.2">
      <c r="L2238" s="44"/>
    </row>
    <row r="2239" spans="12:12" x14ac:dyDescent="0.2">
      <c r="L2239" s="44"/>
    </row>
    <row r="2240" spans="12:12" x14ac:dyDescent="0.2">
      <c r="L2240" s="44"/>
    </row>
    <row r="2241" spans="12:12" x14ac:dyDescent="0.2">
      <c r="L2241" s="44"/>
    </row>
    <row r="2242" spans="12:12" x14ac:dyDescent="0.2">
      <c r="L2242" s="44"/>
    </row>
    <row r="2243" spans="12:12" x14ac:dyDescent="0.2">
      <c r="L2243" s="44"/>
    </row>
    <row r="2244" spans="12:12" x14ac:dyDescent="0.2">
      <c r="L2244" s="44"/>
    </row>
    <row r="2245" spans="12:12" x14ac:dyDescent="0.2">
      <c r="L2245" s="44"/>
    </row>
    <row r="2246" spans="12:12" x14ac:dyDescent="0.2">
      <c r="L2246" s="44"/>
    </row>
    <row r="2247" spans="12:12" x14ac:dyDescent="0.2">
      <c r="L2247" s="44"/>
    </row>
    <row r="2248" spans="12:12" x14ac:dyDescent="0.2">
      <c r="L2248" s="44"/>
    </row>
    <row r="2249" spans="12:12" x14ac:dyDescent="0.2">
      <c r="L2249" s="44"/>
    </row>
    <row r="2250" spans="12:12" x14ac:dyDescent="0.2">
      <c r="L2250" s="44"/>
    </row>
    <row r="2251" spans="12:12" x14ac:dyDescent="0.2">
      <c r="L2251" s="44"/>
    </row>
    <row r="2252" spans="12:12" x14ac:dyDescent="0.2">
      <c r="L2252" s="44"/>
    </row>
    <row r="2253" spans="12:12" x14ac:dyDescent="0.2">
      <c r="L2253" s="44"/>
    </row>
    <row r="2254" spans="12:12" x14ac:dyDescent="0.2">
      <c r="L2254" s="44"/>
    </row>
    <row r="2255" spans="12:12" x14ac:dyDescent="0.2">
      <c r="L2255" s="44"/>
    </row>
    <row r="2256" spans="12:12" x14ac:dyDescent="0.2">
      <c r="L2256" s="44"/>
    </row>
    <row r="2257" spans="12:12" x14ac:dyDescent="0.2">
      <c r="L2257" s="44"/>
    </row>
    <row r="2258" spans="12:12" x14ac:dyDescent="0.2">
      <c r="L2258" s="44"/>
    </row>
    <row r="2259" spans="12:12" x14ac:dyDescent="0.2">
      <c r="L2259" s="44"/>
    </row>
    <row r="2260" spans="12:12" x14ac:dyDescent="0.2">
      <c r="L2260" s="44"/>
    </row>
    <row r="2261" spans="12:12" x14ac:dyDescent="0.2">
      <c r="L2261" s="44"/>
    </row>
    <row r="2262" spans="12:12" x14ac:dyDescent="0.2">
      <c r="L2262" s="44"/>
    </row>
    <row r="2263" spans="12:12" x14ac:dyDescent="0.2">
      <c r="L2263" s="44"/>
    </row>
    <row r="2264" spans="12:12" x14ac:dyDescent="0.2">
      <c r="L2264" s="44"/>
    </row>
    <row r="2265" spans="12:12" x14ac:dyDescent="0.2">
      <c r="L2265" s="44"/>
    </row>
    <row r="2266" spans="12:12" x14ac:dyDescent="0.2">
      <c r="L2266" s="44"/>
    </row>
    <row r="2267" spans="12:12" x14ac:dyDescent="0.2">
      <c r="L2267" s="44"/>
    </row>
    <row r="2268" spans="12:12" x14ac:dyDescent="0.2">
      <c r="L2268" s="44"/>
    </row>
    <row r="2269" spans="12:12" x14ac:dyDescent="0.2">
      <c r="L2269" s="44"/>
    </row>
    <row r="2270" spans="12:12" x14ac:dyDescent="0.2">
      <c r="L2270" s="44"/>
    </row>
    <row r="2271" spans="12:12" x14ac:dyDescent="0.2">
      <c r="L2271" s="44"/>
    </row>
    <row r="2272" spans="12:12" x14ac:dyDescent="0.2">
      <c r="L2272" s="44"/>
    </row>
    <row r="2273" spans="12:12" x14ac:dyDescent="0.2">
      <c r="L2273" s="44"/>
    </row>
    <row r="2274" spans="12:12" x14ac:dyDescent="0.2">
      <c r="L2274" s="44"/>
    </row>
    <row r="2275" spans="12:12" x14ac:dyDescent="0.2">
      <c r="L2275" s="44"/>
    </row>
    <row r="2276" spans="12:12" x14ac:dyDescent="0.2">
      <c r="L2276" s="44"/>
    </row>
    <row r="2277" spans="12:12" x14ac:dyDescent="0.2">
      <c r="L2277" s="44"/>
    </row>
    <row r="2278" spans="12:12" x14ac:dyDescent="0.2">
      <c r="L2278" s="44"/>
    </row>
    <row r="2279" spans="12:12" x14ac:dyDescent="0.2">
      <c r="L2279" s="44"/>
    </row>
    <row r="2280" spans="12:12" x14ac:dyDescent="0.2">
      <c r="L2280" s="44"/>
    </row>
    <row r="2281" spans="12:12" x14ac:dyDescent="0.2">
      <c r="L2281" s="44"/>
    </row>
    <row r="2282" spans="12:12" x14ac:dyDescent="0.2">
      <c r="L2282" s="44"/>
    </row>
    <row r="2283" spans="12:12" x14ac:dyDescent="0.2">
      <c r="L2283" s="44"/>
    </row>
    <row r="2284" spans="12:12" x14ac:dyDescent="0.2">
      <c r="L2284" s="44"/>
    </row>
    <row r="2285" spans="12:12" x14ac:dyDescent="0.2">
      <c r="L2285" s="44"/>
    </row>
    <row r="2286" spans="12:12" x14ac:dyDescent="0.2">
      <c r="L2286" s="44"/>
    </row>
    <row r="2287" spans="12:12" x14ac:dyDescent="0.2">
      <c r="L2287" s="44"/>
    </row>
    <row r="2288" spans="12:12" x14ac:dyDescent="0.2">
      <c r="L2288" s="44"/>
    </row>
    <row r="2289" spans="12:12" x14ac:dyDescent="0.2">
      <c r="L2289" s="44"/>
    </row>
    <row r="2290" spans="12:12" x14ac:dyDescent="0.2">
      <c r="L2290" s="44"/>
    </row>
    <row r="2291" spans="12:12" x14ac:dyDescent="0.2">
      <c r="L2291" s="44"/>
    </row>
    <row r="2292" spans="12:12" x14ac:dyDescent="0.2">
      <c r="L2292" s="44"/>
    </row>
    <row r="2293" spans="12:12" x14ac:dyDescent="0.2">
      <c r="L2293" s="44"/>
    </row>
    <row r="2294" spans="12:12" x14ac:dyDescent="0.2">
      <c r="L2294" s="44"/>
    </row>
    <row r="2295" spans="12:12" x14ac:dyDescent="0.2">
      <c r="L2295" s="44"/>
    </row>
    <row r="2296" spans="12:12" x14ac:dyDescent="0.2">
      <c r="L2296" s="44"/>
    </row>
    <row r="2297" spans="12:12" x14ac:dyDescent="0.2">
      <c r="L2297" s="44"/>
    </row>
    <row r="2298" spans="12:12" x14ac:dyDescent="0.2">
      <c r="L2298" s="44"/>
    </row>
    <row r="2299" spans="12:12" x14ac:dyDescent="0.2">
      <c r="L2299" s="44"/>
    </row>
    <row r="2300" spans="12:12" x14ac:dyDescent="0.2">
      <c r="L2300" s="44"/>
    </row>
    <row r="2301" spans="12:12" x14ac:dyDescent="0.2">
      <c r="L2301" s="44"/>
    </row>
    <row r="2302" spans="12:12" x14ac:dyDescent="0.2">
      <c r="L2302" s="44"/>
    </row>
    <row r="2303" spans="12:12" x14ac:dyDescent="0.2">
      <c r="L2303" s="44"/>
    </row>
    <row r="2304" spans="12:12" x14ac:dyDescent="0.2">
      <c r="L2304" s="44"/>
    </row>
    <row r="2305" spans="12:12" x14ac:dyDescent="0.2">
      <c r="L2305" s="44"/>
    </row>
    <row r="2306" spans="12:12" x14ac:dyDescent="0.2">
      <c r="L2306" s="44"/>
    </row>
    <row r="2307" spans="12:12" x14ac:dyDescent="0.2">
      <c r="L2307" s="44"/>
    </row>
    <row r="2308" spans="12:12" x14ac:dyDescent="0.2">
      <c r="L2308" s="44"/>
    </row>
    <row r="2309" spans="12:12" x14ac:dyDescent="0.2">
      <c r="L2309" s="44"/>
    </row>
    <row r="2310" spans="12:12" x14ac:dyDescent="0.2">
      <c r="L2310" s="44"/>
    </row>
    <row r="2311" spans="12:12" x14ac:dyDescent="0.2">
      <c r="L2311" s="44"/>
    </row>
    <row r="2312" spans="12:12" x14ac:dyDescent="0.2">
      <c r="L2312" s="44"/>
    </row>
    <row r="2313" spans="12:12" x14ac:dyDescent="0.2">
      <c r="L2313" s="44"/>
    </row>
    <row r="2314" spans="12:12" x14ac:dyDescent="0.2">
      <c r="L2314" s="44"/>
    </row>
    <row r="2315" spans="12:12" x14ac:dyDescent="0.2">
      <c r="L2315" s="44"/>
    </row>
    <row r="2316" spans="12:12" x14ac:dyDescent="0.2">
      <c r="L2316" s="44"/>
    </row>
    <row r="2317" spans="12:12" x14ac:dyDescent="0.2">
      <c r="L2317" s="44"/>
    </row>
    <row r="2318" spans="12:12" x14ac:dyDescent="0.2">
      <c r="L2318" s="44"/>
    </row>
    <row r="2319" spans="12:12" x14ac:dyDescent="0.2">
      <c r="L2319" s="44"/>
    </row>
    <row r="2320" spans="12:12" x14ac:dyDescent="0.2">
      <c r="L2320" s="44"/>
    </row>
    <row r="2321" spans="12:12" x14ac:dyDescent="0.2">
      <c r="L2321" s="44"/>
    </row>
    <row r="2322" spans="12:12" x14ac:dyDescent="0.2">
      <c r="L2322" s="44"/>
    </row>
    <row r="2323" spans="12:12" x14ac:dyDescent="0.2">
      <c r="L2323" s="44"/>
    </row>
    <row r="2324" spans="12:12" x14ac:dyDescent="0.2">
      <c r="L2324" s="44"/>
    </row>
    <row r="2325" spans="12:12" x14ac:dyDescent="0.2">
      <c r="L2325" s="44"/>
    </row>
    <row r="2326" spans="12:12" x14ac:dyDescent="0.2">
      <c r="L2326" s="44"/>
    </row>
    <row r="2327" spans="12:12" x14ac:dyDescent="0.2">
      <c r="L2327" s="44"/>
    </row>
    <row r="2328" spans="12:12" x14ac:dyDescent="0.2">
      <c r="L2328" s="44"/>
    </row>
    <row r="2329" spans="12:12" x14ac:dyDescent="0.2">
      <c r="L2329" s="44"/>
    </row>
    <row r="2330" spans="12:12" x14ac:dyDescent="0.2">
      <c r="L2330" s="44"/>
    </row>
    <row r="2331" spans="12:12" x14ac:dyDescent="0.2">
      <c r="L2331" s="44"/>
    </row>
    <row r="2332" spans="12:12" x14ac:dyDescent="0.2">
      <c r="L2332" s="44"/>
    </row>
    <row r="2333" spans="12:12" x14ac:dyDescent="0.2">
      <c r="L2333" s="44"/>
    </row>
    <row r="2334" spans="12:12" x14ac:dyDescent="0.2">
      <c r="L2334" s="44"/>
    </row>
    <row r="2335" spans="12:12" x14ac:dyDescent="0.2">
      <c r="L2335" s="44"/>
    </row>
    <row r="2336" spans="12:12" x14ac:dyDescent="0.2">
      <c r="L2336" s="44"/>
    </row>
    <row r="2337" spans="12:12" x14ac:dyDescent="0.2">
      <c r="L2337" s="44"/>
    </row>
    <row r="2338" spans="12:12" x14ac:dyDescent="0.2">
      <c r="L2338" s="44"/>
    </row>
    <row r="2339" spans="12:12" x14ac:dyDescent="0.2">
      <c r="L2339" s="44"/>
    </row>
    <row r="2340" spans="12:12" x14ac:dyDescent="0.2">
      <c r="L2340" s="44"/>
    </row>
    <row r="2341" spans="12:12" x14ac:dyDescent="0.2">
      <c r="L2341" s="44"/>
    </row>
    <row r="2342" spans="12:12" x14ac:dyDescent="0.2">
      <c r="L2342" s="44"/>
    </row>
    <row r="2343" spans="12:12" x14ac:dyDescent="0.2">
      <c r="L2343" s="44"/>
    </row>
    <row r="2344" spans="12:12" x14ac:dyDescent="0.2">
      <c r="L2344" s="44"/>
    </row>
    <row r="2345" spans="12:12" x14ac:dyDescent="0.2">
      <c r="L2345" s="44"/>
    </row>
    <row r="2346" spans="12:12" x14ac:dyDescent="0.2">
      <c r="L2346" s="44"/>
    </row>
    <row r="2347" spans="12:12" x14ac:dyDescent="0.2">
      <c r="L2347" s="44"/>
    </row>
    <row r="2348" spans="12:12" x14ac:dyDescent="0.2">
      <c r="L2348" s="44"/>
    </row>
    <row r="2349" spans="12:12" x14ac:dyDescent="0.2">
      <c r="L2349" s="44"/>
    </row>
    <row r="2350" spans="12:12" x14ac:dyDescent="0.2">
      <c r="L2350" s="44"/>
    </row>
    <row r="2351" spans="12:12" x14ac:dyDescent="0.2">
      <c r="L2351" s="44"/>
    </row>
    <row r="2352" spans="12:12" x14ac:dyDescent="0.2">
      <c r="L2352" s="44"/>
    </row>
    <row r="2353" spans="12:12" x14ac:dyDescent="0.2">
      <c r="L2353" s="44"/>
    </row>
    <row r="2354" spans="12:12" x14ac:dyDescent="0.2">
      <c r="L2354" s="44"/>
    </row>
    <row r="2355" spans="12:12" x14ac:dyDescent="0.2">
      <c r="L2355" s="44"/>
    </row>
    <row r="2356" spans="12:12" x14ac:dyDescent="0.2">
      <c r="L2356" s="44"/>
    </row>
    <row r="2357" spans="12:12" x14ac:dyDescent="0.2">
      <c r="L2357" s="44"/>
    </row>
    <row r="2358" spans="12:12" x14ac:dyDescent="0.2">
      <c r="L2358" s="44"/>
    </row>
    <row r="2359" spans="12:12" x14ac:dyDescent="0.2">
      <c r="L2359" s="44"/>
    </row>
    <row r="2360" spans="12:12" x14ac:dyDescent="0.2">
      <c r="L2360" s="44"/>
    </row>
    <row r="2361" spans="12:12" x14ac:dyDescent="0.2">
      <c r="L2361" s="44"/>
    </row>
    <row r="2362" spans="12:12" x14ac:dyDescent="0.2">
      <c r="L2362" s="44"/>
    </row>
    <row r="2363" spans="12:12" x14ac:dyDescent="0.2">
      <c r="L2363" s="44"/>
    </row>
    <row r="2364" spans="12:12" x14ac:dyDescent="0.2">
      <c r="L2364" s="44"/>
    </row>
    <row r="2365" spans="12:12" x14ac:dyDescent="0.2">
      <c r="L2365" s="44"/>
    </row>
    <row r="2366" spans="12:12" x14ac:dyDescent="0.2">
      <c r="L2366" s="44"/>
    </row>
    <row r="2367" spans="12:12" x14ac:dyDescent="0.2">
      <c r="L2367" s="44"/>
    </row>
    <row r="2368" spans="12:12" x14ac:dyDescent="0.2">
      <c r="L2368" s="44"/>
    </row>
    <row r="2369" spans="12:12" x14ac:dyDescent="0.2">
      <c r="L2369" s="44"/>
    </row>
    <row r="2370" spans="12:12" x14ac:dyDescent="0.2">
      <c r="L2370" s="44"/>
    </row>
    <row r="2371" spans="12:12" x14ac:dyDescent="0.2">
      <c r="L2371" s="44"/>
    </row>
    <row r="2372" spans="12:12" x14ac:dyDescent="0.2">
      <c r="L2372" s="44"/>
    </row>
    <row r="2373" spans="12:12" x14ac:dyDescent="0.2">
      <c r="L2373" s="44"/>
    </row>
    <row r="2374" spans="12:12" x14ac:dyDescent="0.2">
      <c r="L2374" s="44"/>
    </row>
    <row r="2375" spans="12:12" x14ac:dyDescent="0.2">
      <c r="L2375" s="44"/>
    </row>
    <row r="2376" spans="12:12" x14ac:dyDescent="0.2">
      <c r="L2376" s="44"/>
    </row>
    <row r="2377" spans="12:12" x14ac:dyDescent="0.2">
      <c r="L2377" s="44"/>
    </row>
    <row r="2378" spans="12:12" x14ac:dyDescent="0.2">
      <c r="L2378" s="44"/>
    </row>
    <row r="2379" spans="12:12" x14ac:dyDescent="0.2">
      <c r="L2379" s="44"/>
    </row>
    <row r="2380" spans="12:12" x14ac:dyDescent="0.2">
      <c r="L2380" s="44"/>
    </row>
    <row r="2381" spans="12:12" x14ac:dyDescent="0.2">
      <c r="L2381" s="44"/>
    </row>
    <row r="2382" spans="12:12" x14ac:dyDescent="0.2">
      <c r="L2382" s="44"/>
    </row>
    <row r="2383" spans="12:12" x14ac:dyDescent="0.2">
      <c r="L2383" s="44"/>
    </row>
    <row r="2384" spans="12:12" x14ac:dyDescent="0.2">
      <c r="L2384" s="44"/>
    </row>
    <row r="2385" spans="12:12" x14ac:dyDescent="0.2">
      <c r="L2385" s="44"/>
    </row>
    <row r="2386" spans="12:12" x14ac:dyDescent="0.2">
      <c r="L2386" s="44"/>
    </row>
    <row r="2387" spans="12:12" x14ac:dyDescent="0.2">
      <c r="L2387" s="44"/>
    </row>
    <row r="2388" spans="12:12" x14ac:dyDescent="0.2">
      <c r="L2388" s="44"/>
    </row>
    <row r="2389" spans="12:12" x14ac:dyDescent="0.2">
      <c r="L2389" s="44"/>
    </row>
    <row r="2390" spans="12:12" x14ac:dyDescent="0.2">
      <c r="L2390" s="44"/>
    </row>
    <row r="2391" spans="12:12" x14ac:dyDescent="0.2">
      <c r="L2391" s="44"/>
    </row>
    <row r="2392" spans="12:12" x14ac:dyDescent="0.2">
      <c r="L2392" s="44"/>
    </row>
    <row r="2393" spans="12:12" x14ac:dyDescent="0.2">
      <c r="L2393" s="44"/>
    </row>
    <row r="2394" spans="12:12" x14ac:dyDescent="0.2">
      <c r="L2394" s="44"/>
    </row>
    <row r="2395" spans="12:12" x14ac:dyDescent="0.2">
      <c r="L2395" s="44"/>
    </row>
    <row r="2396" spans="12:12" x14ac:dyDescent="0.2">
      <c r="L2396" s="44"/>
    </row>
    <row r="2397" spans="12:12" x14ac:dyDescent="0.2">
      <c r="L2397" s="44"/>
    </row>
    <row r="2398" spans="12:12" x14ac:dyDescent="0.2">
      <c r="L2398" s="44"/>
    </row>
    <row r="2399" spans="12:12" x14ac:dyDescent="0.2">
      <c r="L2399" s="44"/>
    </row>
    <row r="2400" spans="12:12" x14ac:dyDescent="0.2">
      <c r="L2400" s="44"/>
    </row>
    <row r="2401" spans="12:12" x14ac:dyDescent="0.2">
      <c r="L2401" s="44"/>
    </row>
    <row r="2402" spans="12:12" x14ac:dyDescent="0.2">
      <c r="L2402" s="44"/>
    </row>
    <row r="2403" spans="12:12" x14ac:dyDescent="0.2">
      <c r="L2403" s="44"/>
    </row>
    <row r="2404" spans="12:12" x14ac:dyDescent="0.2">
      <c r="L2404" s="44"/>
    </row>
    <row r="2405" spans="12:12" x14ac:dyDescent="0.2">
      <c r="L2405" s="44"/>
    </row>
    <row r="2406" spans="12:12" x14ac:dyDescent="0.2">
      <c r="L2406" s="44"/>
    </row>
    <row r="2407" spans="12:12" x14ac:dyDescent="0.2">
      <c r="L2407" s="44"/>
    </row>
    <row r="2408" spans="12:12" x14ac:dyDescent="0.2">
      <c r="L2408" s="44"/>
    </row>
    <row r="2409" spans="12:12" x14ac:dyDescent="0.2">
      <c r="L2409" s="44"/>
    </row>
    <row r="2410" spans="12:12" x14ac:dyDescent="0.2">
      <c r="L2410" s="44"/>
    </row>
    <row r="2411" spans="12:12" x14ac:dyDescent="0.2">
      <c r="L2411" s="44"/>
    </row>
    <row r="2412" spans="12:12" x14ac:dyDescent="0.2">
      <c r="L2412" s="44"/>
    </row>
    <row r="2413" spans="12:12" x14ac:dyDescent="0.2">
      <c r="L2413" s="44"/>
    </row>
    <row r="2414" spans="12:12" x14ac:dyDescent="0.2">
      <c r="L2414" s="44"/>
    </row>
    <row r="2415" spans="12:12" x14ac:dyDescent="0.2">
      <c r="L2415" s="44"/>
    </row>
    <row r="2416" spans="12:12" x14ac:dyDescent="0.2">
      <c r="L2416" s="44"/>
    </row>
    <row r="2417" spans="12:12" x14ac:dyDescent="0.2">
      <c r="L2417" s="44"/>
    </row>
    <row r="2418" spans="12:12" x14ac:dyDescent="0.2">
      <c r="L2418" s="44"/>
    </row>
    <row r="2419" spans="12:12" x14ac:dyDescent="0.2">
      <c r="L2419" s="44"/>
    </row>
    <row r="2420" spans="12:12" x14ac:dyDescent="0.2">
      <c r="L2420" s="44"/>
    </row>
    <row r="2421" spans="12:12" x14ac:dyDescent="0.2">
      <c r="L2421" s="44"/>
    </row>
    <row r="2422" spans="12:12" x14ac:dyDescent="0.2">
      <c r="L2422" s="44"/>
    </row>
    <row r="2423" spans="12:12" x14ac:dyDescent="0.2">
      <c r="L2423" s="44"/>
    </row>
    <row r="2424" spans="12:12" x14ac:dyDescent="0.2">
      <c r="L2424" s="44"/>
    </row>
    <row r="2425" spans="12:12" x14ac:dyDescent="0.2">
      <c r="L2425" s="44"/>
    </row>
    <row r="2426" spans="12:12" x14ac:dyDescent="0.2">
      <c r="L2426" s="44"/>
    </row>
    <row r="2427" spans="12:12" x14ac:dyDescent="0.2">
      <c r="L2427" s="44"/>
    </row>
    <row r="2428" spans="12:12" x14ac:dyDescent="0.2">
      <c r="L2428" s="44"/>
    </row>
    <row r="2429" spans="12:12" x14ac:dyDescent="0.2">
      <c r="L2429" s="44"/>
    </row>
    <row r="2430" spans="12:12" x14ac:dyDescent="0.2">
      <c r="L2430" s="44"/>
    </row>
    <row r="2431" spans="12:12" x14ac:dyDescent="0.2">
      <c r="L2431" s="44"/>
    </row>
    <row r="2432" spans="12:12" x14ac:dyDescent="0.2">
      <c r="L2432" s="44"/>
    </row>
    <row r="2433" spans="12:12" x14ac:dyDescent="0.2">
      <c r="L2433" s="44"/>
    </row>
    <row r="2434" spans="12:12" x14ac:dyDescent="0.2">
      <c r="L2434" s="44"/>
    </row>
    <row r="2435" spans="12:12" x14ac:dyDescent="0.2">
      <c r="L2435" s="44"/>
    </row>
    <row r="2436" spans="12:12" x14ac:dyDescent="0.2">
      <c r="L2436" s="44"/>
    </row>
    <row r="2437" spans="12:12" x14ac:dyDescent="0.2">
      <c r="L2437" s="44"/>
    </row>
    <row r="2438" spans="12:12" x14ac:dyDescent="0.2">
      <c r="L2438" s="44"/>
    </row>
    <row r="2439" spans="12:12" x14ac:dyDescent="0.2">
      <c r="L2439" s="44"/>
    </row>
    <row r="2440" spans="12:12" x14ac:dyDescent="0.2">
      <c r="L2440" s="44"/>
    </row>
    <row r="2441" spans="12:12" x14ac:dyDescent="0.2">
      <c r="L2441" s="44"/>
    </row>
    <row r="2442" spans="12:12" x14ac:dyDescent="0.2">
      <c r="L2442" s="44"/>
    </row>
    <row r="2443" spans="12:12" x14ac:dyDescent="0.2">
      <c r="L2443" s="44"/>
    </row>
    <row r="2444" spans="12:12" x14ac:dyDescent="0.2">
      <c r="L2444" s="44"/>
    </row>
    <row r="2445" spans="12:12" x14ac:dyDescent="0.2">
      <c r="L2445" s="44"/>
    </row>
    <row r="2446" spans="12:12" x14ac:dyDescent="0.2">
      <c r="L2446" s="44"/>
    </row>
    <row r="2447" spans="12:12" x14ac:dyDescent="0.2">
      <c r="L2447" s="44"/>
    </row>
    <row r="2448" spans="12:12" x14ac:dyDescent="0.2">
      <c r="L2448" s="44"/>
    </row>
    <row r="2449" spans="12:12" x14ac:dyDescent="0.2">
      <c r="L2449" s="44"/>
    </row>
    <row r="2450" spans="12:12" x14ac:dyDescent="0.2">
      <c r="L2450" s="44"/>
    </row>
    <row r="2451" spans="12:12" x14ac:dyDescent="0.2">
      <c r="L2451" s="44"/>
    </row>
    <row r="2452" spans="12:12" x14ac:dyDescent="0.2">
      <c r="L2452" s="44"/>
    </row>
    <row r="2453" spans="12:12" x14ac:dyDescent="0.2">
      <c r="L2453" s="44"/>
    </row>
    <row r="2454" spans="12:12" x14ac:dyDescent="0.2">
      <c r="L2454" s="44"/>
    </row>
    <row r="2455" spans="12:12" x14ac:dyDescent="0.2">
      <c r="L2455" s="44"/>
    </row>
    <row r="2456" spans="12:12" x14ac:dyDescent="0.2">
      <c r="L2456" s="44"/>
    </row>
    <row r="2457" spans="12:12" x14ac:dyDescent="0.2">
      <c r="L2457" s="44"/>
    </row>
    <row r="2458" spans="12:12" x14ac:dyDescent="0.2">
      <c r="L2458" s="44"/>
    </row>
    <row r="2459" spans="12:12" x14ac:dyDescent="0.2">
      <c r="L2459" s="44"/>
    </row>
    <row r="2460" spans="12:12" x14ac:dyDescent="0.2">
      <c r="L2460" s="44"/>
    </row>
    <row r="2461" spans="12:12" x14ac:dyDescent="0.2">
      <c r="L2461" s="44"/>
    </row>
    <row r="2462" spans="12:12" x14ac:dyDescent="0.2">
      <c r="L2462" s="44"/>
    </row>
    <row r="2463" spans="12:12" x14ac:dyDescent="0.2">
      <c r="L2463" s="44"/>
    </row>
    <row r="2464" spans="12:12" x14ac:dyDescent="0.2">
      <c r="L2464" s="44"/>
    </row>
    <row r="2465" spans="12:12" x14ac:dyDescent="0.2">
      <c r="L2465" s="44"/>
    </row>
    <row r="2466" spans="12:12" x14ac:dyDescent="0.2">
      <c r="L2466" s="44"/>
    </row>
    <row r="2467" spans="12:12" x14ac:dyDescent="0.2">
      <c r="L2467" s="44"/>
    </row>
    <row r="2468" spans="12:12" x14ac:dyDescent="0.2">
      <c r="L2468" s="44"/>
    </row>
    <row r="2469" spans="12:12" x14ac:dyDescent="0.2">
      <c r="L2469" s="44"/>
    </row>
    <row r="2470" spans="12:12" x14ac:dyDescent="0.2">
      <c r="L2470" s="44"/>
    </row>
    <row r="2471" spans="12:12" x14ac:dyDescent="0.2">
      <c r="L2471" s="44"/>
    </row>
    <row r="2472" spans="12:12" x14ac:dyDescent="0.2">
      <c r="L2472" s="44"/>
    </row>
    <row r="2473" spans="12:12" x14ac:dyDescent="0.2">
      <c r="L2473" s="44"/>
    </row>
    <row r="2474" spans="12:12" x14ac:dyDescent="0.2">
      <c r="L2474" s="44"/>
    </row>
    <row r="2475" spans="12:12" x14ac:dyDescent="0.2">
      <c r="L2475" s="44"/>
    </row>
    <row r="2476" spans="12:12" x14ac:dyDescent="0.2">
      <c r="L2476" s="44"/>
    </row>
    <row r="2477" spans="12:12" x14ac:dyDescent="0.2">
      <c r="L2477" s="44"/>
    </row>
    <row r="2478" spans="12:12" x14ac:dyDescent="0.2">
      <c r="L2478" s="44"/>
    </row>
    <row r="2479" spans="12:12" x14ac:dyDescent="0.2">
      <c r="L2479" s="44"/>
    </row>
    <row r="2480" spans="12:12" x14ac:dyDescent="0.2">
      <c r="L2480" s="44"/>
    </row>
    <row r="2481" spans="12:12" x14ac:dyDescent="0.2">
      <c r="L2481" s="44"/>
    </row>
    <row r="2482" spans="12:12" x14ac:dyDescent="0.2">
      <c r="L2482" s="44"/>
    </row>
    <row r="2483" spans="12:12" x14ac:dyDescent="0.2">
      <c r="L2483" s="44"/>
    </row>
    <row r="2484" spans="12:12" x14ac:dyDescent="0.2">
      <c r="L2484" s="44"/>
    </row>
    <row r="2485" spans="12:12" x14ac:dyDescent="0.2">
      <c r="L2485" s="44"/>
    </row>
    <row r="2486" spans="12:12" x14ac:dyDescent="0.2">
      <c r="L2486" s="44"/>
    </row>
    <row r="2487" spans="12:12" x14ac:dyDescent="0.2">
      <c r="L2487" s="44"/>
    </row>
    <row r="2488" spans="12:12" x14ac:dyDescent="0.2">
      <c r="L2488" s="44"/>
    </row>
    <row r="2489" spans="12:12" x14ac:dyDescent="0.2">
      <c r="L2489" s="44"/>
    </row>
    <row r="2490" spans="12:12" x14ac:dyDescent="0.2">
      <c r="L2490" s="44"/>
    </row>
    <row r="2491" spans="12:12" x14ac:dyDescent="0.2">
      <c r="L2491" s="44"/>
    </row>
    <row r="2492" spans="12:12" x14ac:dyDescent="0.2">
      <c r="L2492" s="44"/>
    </row>
    <row r="2493" spans="12:12" x14ac:dyDescent="0.2">
      <c r="L2493" s="44"/>
    </row>
    <row r="2494" spans="12:12" x14ac:dyDescent="0.2">
      <c r="L2494" s="44"/>
    </row>
    <row r="2495" spans="12:12" x14ac:dyDescent="0.2">
      <c r="L2495" s="44"/>
    </row>
    <row r="2496" spans="12:12" x14ac:dyDescent="0.2">
      <c r="L2496" s="44"/>
    </row>
    <row r="2497" spans="12:12" x14ac:dyDescent="0.2">
      <c r="L2497" s="44"/>
    </row>
    <row r="2498" spans="12:12" x14ac:dyDescent="0.2">
      <c r="L2498" s="44"/>
    </row>
    <row r="2499" spans="12:12" x14ac:dyDescent="0.2">
      <c r="L2499" s="44"/>
    </row>
    <row r="2500" spans="12:12" x14ac:dyDescent="0.2">
      <c r="L2500" s="44"/>
    </row>
    <row r="2501" spans="12:12" x14ac:dyDescent="0.2">
      <c r="L2501" s="44"/>
    </row>
    <row r="2502" spans="12:12" x14ac:dyDescent="0.2">
      <c r="L2502" s="44"/>
    </row>
    <row r="2503" spans="12:12" x14ac:dyDescent="0.2">
      <c r="L2503" s="44"/>
    </row>
    <row r="2504" spans="12:12" x14ac:dyDescent="0.2">
      <c r="L2504" s="44"/>
    </row>
    <row r="2505" spans="12:12" x14ac:dyDescent="0.2">
      <c r="L2505" s="44"/>
    </row>
    <row r="2506" spans="12:12" x14ac:dyDescent="0.2">
      <c r="L2506" s="44"/>
    </row>
    <row r="2507" spans="12:12" x14ac:dyDescent="0.2">
      <c r="L2507" s="44"/>
    </row>
    <row r="2508" spans="12:12" x14ac:dyDescent="0.2">
      <c r="L2508" s="44"/>
    </row>
    <row r="2509" spans="12:12" x14ac:dyDescent="0.2">
      <c r="L2509" s="44"/>
    </row>
    <row r="2510" spans="12:12" x14ac:dyDescent="0.2">
      <c r="L2510" s="44"/>
    </row>
    <row r="2511" spans="12:12" x14ac:dyDescent="0.2">
      <c r="L2511" s="44"/>
    </row>
    <row r="2512" spans="12:12" x14ac:dyDescent="0.2">
      <c r="L2512" s="44"/>
    </row>
    <row r="2513" spans="12:12" x14ac:dyDescent="0.2">
      <c r="L2513" s="44"/>
    </row>
    <row r="2514" spans="12:12" x14ac:dyDescent="0.2">
      <c r="L2514" s="44"/>
    </row>
    <row r="2515" spans="12:12" x14ac:dyDescent="0.2">
      <c r="L2515" s="44"/>
    </row>
    <row r="2516" spans="12:12" x14ac:dyDescent="0.2">
      <c r="L2516" s="44"/>
    </row>
    <row r="2517" spans="12:12" x14ac:dyDescent="0.2">
      <c r="L2517" s="44"/>
    </row>
    <row r="2518" spans="12:12" x14ac:dyDescent="0.2">
      <c r="L2518" s="44"/>
    </row>
    <row r="2519" spans="12:12" x14ac:dyDescent="0.2">
      <c r="L2519" s="44"/>
    </row>
    <row r="2520" spans="12:12" x14ac:dyDescent="0.2">
      <c r="L2520" s="44"/>
    </row>
    <row r="2521" spans="12:12" x14ac:dyDescent="0.2">
      <c r="L2521" s="44"/>
    </row>
    <row r="2522" spans="12:12" x14ac:dyDescent="0.2">
      <c r="L2522" s="44"/>
    </row>
    <row r="2523" spans="12:12" x14ac:dyDescent="0.2">
      <c r="L2523" s="44"/>
    </row>
  </sheetData>
  <sheetProtection password="F1AA" sheet="1" scenarios="1"/>
  <mergeCells count="28">
    <mergeCell ref="B16:E16"/>
    <mergeCell ref="B13:E14"/>
    <mergeCell ref="B15:E15"/>
    <mergeCell ref="M15:N15"/>
    <mergeCell ref="F2:H2"/>
    <mergeCell ref="B11:E11"/>
    <mergeCell ref="B12:E12"/>
    <mergeCell ref="F17:H18"/>
    <mergeCell ref="B50:H50"/>
    <mergeCell ref="B34:D34"/>
    <mergeCell ref="B46:H46"/>
    <mergeCell ref="B39:H39"/>
    <mergeCell ref="B47:H47"/>
    <mergeCell ref="B48:H48"/>
    <mergeCell ref="B42:H42"/>
    <mergeCell ref="B21:E21"/>
    <mergeCell ref="B26:D26"/>
    <mergeCell ref="B29:E29"/>
    <mergeCell ref="B31:H31"/>
    <mergeCell ref="B17:E17"/>
    <mergeCell ref="B57:H57"/>
    <mergeCell ref="D27:E27"/>
    <mergeCell ref="D28:E28"/>
    <mergeCell ref="D30:E30"/>
    <mergeCell ref="B32:E32"/>
    <mergeCell ref="B52:H52"/>
    <mergeCell ref="B53:H53"/>
    <mergeCell ref="B51:H51"/>
  </mergeCells>
  <phoneticPr fontId="6" type="noConversion"/>
  <dataValidations count="1">
    <dataValidation type="list" allowBlank="1" showInputMessage="1" showErrorMessage="1" sqref="M16" xr:uid="{00000000-0002-0000-0600-000000000000}">
      <formula1>ticketnummer</formula1>
    </dataValidation>
  </dataValidations>
  <printOptions gridLines="1"/>
  <pageMargins left="0.39370078740157483" right="0.39370078740157483" top="0.39370078740157483" bottom="0.39370078740157483" header="0.51181102362204722" footer="0.51181102362204722"/>
  <pageSetup paperSize="9" scale="95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</vt:i4>
      </vt:variant>
      <vt:variant>
        <vt:lpstr>Benoemde bereiken</vt:lpstr>
      </vt:variant>
      <vt:variant>
        <vt:i4>23</vt:i4>
      </vt:variant>
    </vt:vector>
  </HeadingPairs>
  <TitlesOfParts>
    <vt:vector size="31" baseType="lpstr">
      <vt:lpstr>Handleiding</vt:lpstr>
      <vt:lpstr>instelling</vt:lpstr>
      <vt:lpstr>verkoopregister</vt:lpstr>
      <vt:lpstr>klanten</vt:lpstr>
      <vt:lpstr>factuur</vt:lpstr>
      <vt:lpstr>Betaalde factuur</vt:lpstr>
      <vt:lpstr>herinnering-1</vt:lpstr>
      <vt:lpstr>herinnering-2</vt:lpstr>
      <vt:lpstr>'Betaalde factuur'!Afdrukbereik</vt:lpstr>
      <vt:lpstr>factuur!Afdrukbereik</vt:lpstr>
      <vt:lpstr>'herinnering-1'!Afdrukbereik</vt:lpstr>
      <vt:lpstr>'herinnering-2'!Afdrukbereik</vt:lpstr>
      <vt:lpstr>instelling!Afdrukbereik</vt:lpstr>
      <vt:lpstr>klanten!Afdrukbereik</vt:lpstr>
      <vt:lpstr>verkoopregister!Afdrukbereik</vt:lpstr>
      <vt:lpstr>klanten!Afdruktitels</vt:lpstr>
      <vt:lpstr>verkoopregister!Afdruktitels</vt:lpstr>
      <vt:lpstr>btwprocent2</vt:lpstr>
      <vt:lpstr>deblijst</vt:lpstr>
      <vt:lpstr>debnummer</vt:lpstr>
      <vt:lpstr>debnummer2</vt:lpstr>
      <vt:lpstr>dummy</vt:lpstr>
      <vt:lpstr>eerstefactnr</vt:lpstr>
      <vt:lpstr>factnrzoek</vt:lpstr>
      <vt:lpstr>klanten</vt:lpstr>
      <vt:lpstr>termijn</vt:lpstr>
      <vt:lpstr>ticketnr</vt:lpstr>
      <vt:lpstr>'Betaalde factuur'!ticketnummer</vt:lpstr>
      <vt:lpstr>'herinnering-1'!ticketnummer</vt:lpstr>
      <vt:lpstr>'herinnering-2'!ticketnummer</vt:lpstr>
      <vt:lpstr>ticketnummer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BDV</dc:creator>
  <cp:lastModifiedBy>Bob De vries</cp:lastModifiedBy>
  <cp:lastPrinted>2021-02-14T19:04:37Z</cp:lastPrinted>
  <dcterms:created xsi:type="dcterms:W3CDTF">2016-07-22T22:18:37Z</dcterms:created>
  <dcterms:modified xsi:type="dcterms:W3CDTF">2021-02-20T22:22:49Z</dcterms:modified>
</cp:coreProperties>
</file>